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P:\19_120-OntwOndInfrst\3_Uitvoering\Project 19_087 Correcties\"/>
    </mc:Choice>
  </mc:AlternateContent>
  <xr:revisionPtr revIDLastSave="0" documentId="13_ncr:1_{0F4BABB4-F8E2-4D04-934C-01821916F717}" xr6:coauthVersionLast="47" xr6:coauthVersionMax="47" xr10:uidLastSave="{00000000-0000-0000-0000-000000000000}"/>
  <bookViews>
    <workbookView xWindow="345" yWindow="4215" windowWidth="21600" windowHeight="11385" tabRatio="806" firstSheet="5" activeTab="7" xr2:uid="{00000000-000D-0000-FFFF-FFFF00000000}"/>
  </bookViews>
  <sheets>
    <sheet name="Marine Impeller" sheetId="3" r:id="rId1"/>
    <sheet name="Pitched Blade Impeller (1)" sheetId="6" r:id="rId2"/>
    <sheet name="Pitched Blade Impeller (2)" sheetId="7" r:id="rId3"/>
    <sheet name="Paddle Impeller" sheetId="8" r:id="rId4"/>
    <sheet name="PB &amp; Marine Impeller" sheetId="9" r:id="rId5"/>
    <sheet name="Phases" sheetId="10" r:id="rId6"/>
    <sheet name="Per Series" sheetId="11" r:id="rId7"/>
    <sheet name="Across Series" sheetId="12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" i="11" l="1"/>
  <c r="AV11" i="9"/>
  <c r="AF11" i="9"/>
  <c r="P11" i="9"/>
  <c r="AM11" i="8" l="1"/>
  <c r="Z11" i="8"/>
  <c r="M11" i="8"/>
  <c r="AM11" i="7"/>
  <c r="Z11" i="7"/>
  <c r="M11" i="7"/>
  <c r="AM11" i="6"/>
  <c r="Z11" i="6"/>
  <c r="M11" i="6"/>
  <c r="AM11" i="3"/>
  <c r="Z11" i="3"/>
  <c r="M11" i="3"/>
  <c r="L25" i="10" l="1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7" i="9"/>
  <c r="A18" i="9"/>
  <c r="A19" i="9"/>
  <c r="A20" i="9"/>
  <c r="A21" i="9"/>
  <c r="A15" i="9"/>
  <c r="BQ15" i="9" s="1"/>
  <c r="A16" i="9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BJ36" i="8" s="1"/>
  <c r="A35" i="8"/>
  <c r="A34" i="8"/>
  <c r="A33" i="8"/>
  <c r="BJ33" i="8" s="1"/>
  <c r="A32" i="8"/>
  <c r="BJ32" i="8" s="1"/>
  <c r="A31" i="8"/>
  <c r="BJ31" i="8" s="1"/>
  <c r="A30" i="8"/>
  <c r="BJ30" i="8" s="1"/>
  <c r="A29" i="8"/>
  <c r="A28" i="8"/>
  <c r="A27" i="8"/>
  <c r="A26" i="8"/>
  <c r="CB48" i="8" s="1"/>
  <c r="A25" i="8"/>
  <c r="BH25" i="8" s="1"/>
  <c r="A24" i="8"/>
  <c r="BA24" i="8" s="1"/>
  <c r="A23" i="8"/>
  <c r="BA23" i="8" s="1"/>
  <c r="A22" i="8"/>
  <c r="BA22" i="8" s="1"/>
  <c r="A21" i="8"/>
  <c r="A20" i="8"/>
  <c r="A19" i="8"/>
  <c r="A18" i="8"/>
  <c r="A17" i="8"/>
  <c r="A16" i="8"/>
  <c r="A15" i="8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BA32" i="7" s="1"/>
  <c r="A31" i="7"/>
  <c r="CE48" i="7" s="1"/>
  <c r="A30" i="7"/>
  <c r="BA30" i="7" s="1"/>
  <c r="A29" i="7"/>
  <c r="CB48" i="7" s="1"/>
  <c r="A28" i="7"/>
  <c r="BY48" i="7" s="1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CB49" i="6" s="1"/>
  <c r="A35" i="6"/>
  <c r="A34" i="6"/>
  <c r="A33" i="6"/>
  <c r="A32" i="6"/>
  <c r="A31" i="6"/>
  <c r="A30" i="6"/>
  <c r="A29" i="6"/>
  <c r="A28" i="6"/>
  <c r="A27" i="6"/>
  <c r="BE27" i="6" s="1"/>
  <c r="A26" i="6"/>
  <c r="CE48" i="6" s="1"/>
  <c r="A25" i="6"/>
  <c r="CB48" i="6" s="1"/>
  <c r="A24" i="6"/>
  <c r="BB24" i="6" s="1"/>
  <c r="A23" i="6"/>
  <c r="BE23" i="6" s="1"/>
  <c r="A22" i="6"/>
  <c r="A21" i="6"/>
  <c r="A20" i="6"/>
  <c r="BB20" i="6" s="1"/>
  <c r="A19" i="6"/>
  <c r="A18" i="6"/>
  <c r="A17" i="6"/>
  <c r="A16" i="6"/>
  <c r="A15" i="6"/>
  <c r="BE15" i="6" s="1"/>
  <c r="BT15" i="3"/>
  <c r="CE48" i="8"/>
  <c r="BJ35" i="8"/>
  <c r="BJ34" i="8"/>
  <c r="BA26" i="8"/>
  <c r="BA27" i="8"/>
  <c r="BA28" i="8"/>
  <c r="CB49" i="7"/>
  <c r="BA27" i="7"/>
  <c r="BB27" i="7"/>
  <c r="BE27" i="7"/>
  <c r="BH26" i="7"/>
  <c r="BY49" i="6"/>
  <c r="BB21" i="6"/>
  <c r="BA28" i="7" l="1"/>
  <c r="BA29" i="7"/>
  <c r="BY48" i="6"/>
  <c r="CE49" i="8"/>
  <c r="BA25" i="8"/>
  <c r="BA31" i="7"/>
  <c r="BB25" i="6"/>
  <c r="BE26" i="6"/>
  <c r="BE25" i="8"/>
  <c r="BH26" i="8"/>
  <c r="CE49" i="3"/>
  <c r="CB49" i="3"/>
  <c r="BY49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0" i="3"/>
  <c r="BT121" i="3"/>
  <c r="BT122" i="3"/>
  <c r="BT123" i="3"/>
  <c r="BT124" i="3"/>
  <c r="BT125" i="3"/>
  <c r="BT126" i="3"/>
  <c r="BT127" i="3"/>
  <c r="BT128" i="3"/>
  <c r="BT129" i="3"/>
  <c r="BT130" i="3"/>
  <c r="BT131" i="3"/>
  <c r="BT132" i="3"/>
  <c r="BT133" i="3"/>
  <c r="BT134" i="3"/>
  <c r="BT135" i="3"/>
  <c r="BT136" i="3"/>
  <c r="BT137" i="3"/>
  <c r="BT138" i="3"/>
  <c r="BT139" i="3"/>
  <c r="BT140" i="3"/>
  <c r="BT141" i="3"/>
  <c r="BT142" i="3"/>
  <c r="BT143" i="3"/>
  <c r="BT144" i="3"/>
  <c r="BT145" i="3"/>
  <c r="BT146" i="3"/>
  <c r="BT147" i="3"/>
  <c r="BT148" i="3"/>
  <c r="BT149" i="3"/>
  <c r="BT150" i="3"/>
  <c r="BT151" i="3"/>
  <c r="BT152" i="3"/>
  <c r="BT153" i="3"/>
  <c r="BT154" i="3"/>
  <c r="BT155" i="3"/>
  <c r="BT156" i="3"/>
  <c r="BT157" i="3"/>
  <c r="BT158" i="3"/>
  <c r="BT159" i="3"/>
  <c r="BT160" i="3"/>
  <c r="BT161" i="3"/>
  <c r="BT162" i="3"/>
  <c r="BT163" i="3"/>
  <c r="BT164" i="3"/>
  <c r="BT165" i="3"/>
  <c r="BT166" i="3"/>
  <c r="BT167" i="3"/>
  <c r="BT168" i="3"/>
  <c r="BT169" i="3"/>
  <c r="BT170" i="3"/>
  <c r="BT171" i="3"/>
  <c r="BT172" i="3"/>
  <c r="BT173" i="3"/>
  <c r="BT174" i="3"/>
  <c r="BT175" i="3"/>
  <c r="BT176" i="3"/>
  <c r="BT177" i="3"/>
  <c r="BT178" i="3"/>
  <c r="BJ55" i="3"/>
  <c r="BJ54" i="3"/>
  <c r="BJ53" i="3"/>
  <c r="BJ52" i="3"/>
  <c r="BJ51" i="3"/>
  <c r="BJ50" i="3"/>
  <c r="BJ49" i="3"/>
  <c r="BJ48" i="3"/>
  <c r="BJ47" i="3"/>
  <c r="BJ46" i="3"/>
  <c r="BJ44" i="3"/>
  <c r="BJ43" i="3"/>
  <c r="BJ42" i="3"/>
  <c r="BJ41" i="3"/>
  <c r="BJ40" i="3"/>
  <c r="BJ39" i="3"/>
  <c r="BJ38" i="3"/>
  <c r="BJ4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B24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15" i="3"/>
  <c r="BB16" i="3"/>
  <c r="BB17" i="3"/>
  <c r="BB18" i="3"/>
  <c r="BB19" i="3"/>
  <c r="BB20" i="3"/>
  <c r="BB21" i="3"/>
  <c r="BB22" i="3"/>
  <c r="BB23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15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V162" i="9"/>
  <c r="AU162" i="9"/>
  <c r="AT162" i="9"/>
  <c r="AS162" i="9"/>
  <c r="AR162" i="9"/>
  <c r="AQ162" i="9"/>
  <c r="AP162" i="9"/>
  <c r="AO162" i="9"/>
  <c r="AN162" i="9"/>
  <c r="AM162" i="9"/>
  <c r="AL162" i="9"/>
  <c r="AK162" i="9"/>
  <c r="AJ162" i="9"/>
  <c r="AI162" i="9"/>
  <c r="AH162" i="9"/>
  <c r="AV161" i="9"/>
  <c r="AU161" i="9"/>
  <c r="AT161" i="9"/>
  <c r="AS161" i="9"/>
  <c r="AR161" i="9"/>
  <c r="AQ161" i="9"/>
  <c r="AP161" i="9"/>
  <c r="AO161" i="9"/>
  <c r="AN161" i="9"/>
  <c r="AM161" i="9"/>
  <c r="AL161" i="9"/>
  <c r="AK161" i="9"/>
  <c r="AJ161" i="9"/>
  <c r="AI161" i="9"/>
  <c r="AH161" i="9"/>
  <c r="AV160" i="9"/>
  <c r="AU160" i="9"/>
  <c r="AT160" i="9"/>
  <c r="AS160" i="9"/>
  <c r="AR160" i="9"/>
  <c r="AQ160" i="9"/>
  <c r="AP160" i="9"/>
  <c r="AO160" i="9"/>
  <c r="AN160" i="9"/>
  <c r="AM160" i="9"/>
  <c r="AL160" i="9"/>
  <c r="AK160" i="9"/>
  <c r="AJ160" i="9"/>
  <c r="AI160" i="9"/>
  <c r="AH160" i="9"/>
  <c r="AV159" i="9"/>
  <c r="AU159" i="9"/>
  <c r="AT159" i="9"/>
  <c r="AS159" i="9"/>
  <c r="AR159" i="9"/>
  <c r="AQ159" i="9"/>
  <c r="AP159" i="9"/>
  <c r="AO159" i="9"/>
  <c r="AN159" i="9"/>
  <c r="AM159" i="9"/>
  <c r="AL159" i="9"/>
  <c r="AK159" i="9"/>
  <c r="AJ159" i="9"/>
  <c r="AI159" i="9"/>
  <c r="AH159" i="9"/>
  <c r="AV158" i="9"/>
  <c r="AU158" i="9"/>
  <c r="AT158" i="9"/>
  <c r="AS158" i="9"/>
  <c r="AR158" i="9"/>
  <c r="AQ158" i="9"/>
  <c r="AP158" i="9"/>
  <c r="AO158" i="9"/>
  <c r="AN158" i="9"/>
  <c r="AM158" i="9"/>
  <c r="AL158" i="9"/>
  <c r="AK158" i="9"/>
  <c r="AJ158" i="9"/>
  <c r="AI158" i="9"/>
  <c r="AH158" i="9"/>
  <c r="AV157" i="9"/>
  <c r="AU157" i="9"/>
  <c r="AT157" i="9"/>
  <c r="AS157" i="9"/>
  <c r="AR157" i="9"/>
  <c r="AQ157" i="9"/>
  <c r="AP157" i="9"/>
  <c r="AO157" i="9"/>
  <c r="AN157" i="9"/>
  <c r="AM157" i="9"/>
  <c r="AL157" i="9"/>
  <c r="AK157" i="9"/>
  <c r="AJ157" i="9"/>
  <c r="AI157" i="9"/>
  <c r="AH157" i="9"/>
  <c r="AV156" i="9"/>
  <c r="AU156" i="9"/>
  <c r="AT156" i="9"/>
  <c r="AS156" i="9"/>
  <c r="AR156" i="9"/>
  <c r="AQ156" i="9"/>
  <c r="AP156" i="9"/>
  <c r="AO156" i="9"/>
  <c r="AN156" i="9"/>
  <c r="AM156" i="9"/>
  <c r="AL156" i="9"/>
  <c r="AK156" i="9"/>
  <c r="AJ156" i="9"/>
  <c r="AI156" i="9"/>
  <c r="AH156" i="9"/>
  <c r="AV155" i="9"/>
  <c r="AU155" i="9"/>
  <c r="AT155" i="9"/>
  <c r="AS155" i="9"/>
  <c r="AR155" i="9"/>
  <c r="AQ155" i="9"/>
  <c r="AP155" i="9"/>
  <c r="AO155" i="9"/>
  <c r="AN155" i="9"/>
  <c r="AM155" i="9"/>
  <c r="AL155" i="9"/>
  <c r="AK155" i="9"/>
  <c r="AJ155" i="9"/>
  <c r="AI155" i="9"/>
  <c r="AH155" i="9"/>
  <c r="AV154" i="9"/>
  <c r="AU154" i="9"/>
  <c r="AT154" i="9"/>
  <c r="AS154" i="9"/>
  <c r="AR154" i="9"/>
  <c r="AQ154" i="9"/>
  <c r="AP154" i="9"/>
  <c r="AO154" i="9"/>
  <c r="AN154" i="9"/>
  <c r="AM154" i="9"/>
  <c r="AL154" i="9"/>
  <c r="AK154" i="9"/>
  <c r="AJ154" i="9"/>
  <c r="AI154" i="9"/>
  <c r="AH154" i="9"/>
  <c r="AV153" i="9"/>
  <c r="AU153" i="9"/>
  <c r="AT153" i="9"/>
  <c r="AS153" i="9"/>
  <c r="AR153" i="9"/>
  <c r="AQ153" i="9"/>
  <c r="AP153" i="9"/>
  <c r="AO153" i="9"/>
  <c r="AN153" i="9"/>
  <c r="AM153" i="9"/>
  <c r="AL153" i="9"/>
  <c r="AK153" i="9"/>
  <c r="AJ153" i="9"/>
  <c r="AI153" i="9"/>
  <c r="AH153" i="9"/>
  <c r="AV152" i="9"/>
  <c r="AU152" i="9"/>
  <c r="AT152" i="9"/>
  <c r="AS152" i="9"/>
  <c r="AR152" i="9"/>
  <c r="AQ152" i="9"/>
  <c r="AP152" i="9"/>
  <c r="AO152" i="9"/>
  <c r="AN152" i="9"/>
  <c r="AM152" i="9"/>
  <c r="AL152" i="9"/>
  <c r="AK152" i="9"/>
  <c r="AJ152" i="9"/>
  <c r="AI152" i="9"/>
  <c r="AH152" i="9"/>
  <c r="AV151" i="9"/>
  <c r="AU151" i="9"/>
  <c r="AT151" i="9"/>
  <c r="AS151" i="9"/>
  <c r="AR151" i="9"/>
  <c r="AQ151" i="9"/>
  <c r="AP151" i="9"/>
  <c r="AO151" i="9"/>
  <c r="AN151" i="9"/>
  <c r="AM151" i="9"/>
  <c r="AL151" i="9"/>
  <c r="AK151" i="9"/>
  <c r="AJ151" i="9"/>
  <c r="AI151" i="9"/>
  <c r="AH151" i="9"/>
  <c r="AV150" i="9"/>
  <c r="AU150" i="9"/>
  <c r="AT150" i="9"/>
  <c r="AS150" i="9"/>
  <c r="AR150" i="9"/>
  <c r="AQ150" i="9"/>
  <c r="AP150" i="9"/>
  <c r="AO150" i="9"/>
  <c r="AN150" i="9"/>
  <c r="AM150" i="9"/>
  <c r="AL150" i="9"/>
  <c r="AK150" i="9"/>
  <c r="AJ150" i="9"/>
  <c r="AI150" i="9"/>
  <c r="AH150" i="9"/>
  <c r="AV149" i="9"/>
  <c r="AU149" i="9"/>
  <c r="AT149" i="9"/>
  <c r="AS149" i="9"/>
  <c r="AR149" i="9"/>
  <c r="AQ149" i="9"/>
  <c r="AP149" i="9"/>
  <c r="AO149" i="9"/>
  <c r="AN149" i="9"/>
  <c r="AM149" i="9"/>
  <c r="AL149" i="9"/>
  <c r="AK149" i="9"/>
  <c r="AJ149" i="9"/>
  <c r="AI149" i="9"/>
  <c r="AH149" i="9"/>
  <c r="AV148" i="9"/>
  <c r="AU148" i="9"/>
  <c r="AT148" i="9"/>
  <c r="AS148" i="9"/>
  <c r="AR148" i="9"/>
  <c r="AQ148" i="9"/>
  <c r="AP148" i="9"/>
  <c r="AO148" i="9"/>
  <c r="AN148" i="9"/>
  <c r="AM148" i="9"/>
  <c r="AL148" i="9"/>
  <c r="AK148" i="9"/>
  <c r="AJ148" i="9"/>
  <c r="AI148" i="9"/>
  <c r="AH148" i="9"/>
  <c r="AV147" i="9"/>
  <c r="AU147" i="9"/>
  <c r="AT147" i="9"/>
  <c r="AS147" i="9"/>
  <c r="AR147" i="9"/>
  <c r="AQ147" i="9"/>
  <c r="AP147" i="9"/>
  <c r="AO147" i="9"/>
  <c r="AN147" i="9"/>
  <c r="AM147" i="9"/>
  <c r="AL147" i="9"/>
  <c r="AK147" i="9"/>
  <c r="AJ147" i="9"/>
  <c r="AI147" i="9"/>
  <c r="AH147" i="9"/>
  <c r="AV146" i="9"/>
  <c r="AU146" i="9"/>
  <c r="AT146" i="9"/>
  <c r="AS146" i="9"/>
  <c r="AR146" i="9"/>
  <c r="AQ146" i="9"/>
  <c r="AP146" i="9"/>
  <c r="AO146" i="9"/>
  <c r="AN146" i="9"/>
  <c r="AM146" i="9"/>
  <c r="AL146" i="9"/>
  <c r="AK146" i="9"/>
  <c r="AJ146" i="9"/>
  <c r="AI146" i="9"/>
  <c r="AH146" i="9"/>
  <c r="AV145" i="9"/>
  <c r="AU145" i="9"/>
  <c r="AT145" i="9"/>
  <c r="AS145" i="9"/>
  <c r="AR145" i="9"/>
  <c r="AQ145" i="9"/>
  <c r="AP145" i="9"/>
  <c r="AO145" i="9"/>
  <c r="AN145" i="9"/>
  <c r="AM145" i="9"/>
  <c r="AL145" i="9"/>
  <c r="AK145" i="9"/>
  <c r="AJ145" i="9"/>
  <c r="AI145" i="9"/>
  <c r="AH145" i="9"/>
  <c r="AV144" i="9"/>
  <c r="AU144" i="9"/>
  <c r="AT144" i="9"/>
  <c r="AS144" i="9"/>
  <c r="AR144" i="9"/>
  <c r="AQ144" i="9"/>
  <c r="AP144" i="9"/>
  <c r="AO144" i="9"/>
  <c r="AN144" i="9"/>
  <c r="AM144" i="9"/>
  <c r="AL144" i="9"/>
  <c r="AK144" i="9"/>
  <c r="AJ144" i="9"/>
  <c r="AI144" i="9"/>
  <c r="AH144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V142" i="9"/>
  <c r="AU142" i="9"/>
  <c r="AT142" i="9"/>
  <c r="AS142" i="9"/>
  <c r="AR142" i="9"/>
  <c r="AQ142" i="9"/>
  <c r="AP142" i="9"/>
  <c r="AO142" i="9"/>
  <c r="AN142" i="9"/>
  <c r="AM142" i="9"/>
  <c r="AL142" i="9"/>
  <c r="AK142" i="9"/>
  <c r="AJ142" i="9"/>
  <c r="AI142" i="9"/>
  <c r="AH142" i="9"/>
  <c r="AV141" i="9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V140" i="9"/>
  <c r="AU140" i="9"/>
  <c r="AT140" i="9"/>
  <c r="AS140" i="9"/>
  <c r="AR140" i="9"/>
  <c r="AQ140" i="9"/>
  <c r="AP140" i="9"/>
  <c r="AO140" i="9"/>
  <c r="AN140" i="9"/>
  <c r="AM140" i="9"/>
  <c r="AL140" i="9"/>
  <c r="AK140" i="9"/>
  <c r="AJ140" i="9"/>
  <c r="AI140" i="9"/>
  <c r="AH140" i="9"/>
  <c r="AV139" i="9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AI139" i="9"/>
  <c r="AH139" i="9"/>
  <c r="AV138" i="9"/>
  <c r="AU138" i="9"/>
  <c r="AT138" i="9"/>
  <c r="AS138" i="9"/>
  <c r="AR138" i="9"/>
  <c r="AQ138" i="9"/>
  <c r="AP138" i="9"/>
  <c r="AO138" i="9"/>
  <c r="AN138" i="9"/>
  <c r="AM138" i="9"/>
  <c r="AL138" i="9"/>
  <c r="AK138" i="9"/>
  <c r="AJ138" i="9"/>
  <c r="AI138" i="9"/>
  <c r="AH138" i="9"/>
  <c r="AV137" i="9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V136" i="9"/>
  <c r="AU136" i="9"/>
  <c r="AT136" i="9"/>
  <c r="AS136" i="9"/>
  <c r="AR136" i="9"/>
  <c r="AQ136" i="9"/>
  <c r="AP136" i="9"/>
  <c r="AO136" i="9"/>
  <c r="AN136" i="9"/>
  <c r="AM136" i="9"/>
  <c r="AL136" i="9"/>
  <c r="AK136" i="9"/>
  <c r="AJ136" i="9"/>
  <c r="AI136" i="9"/>
  <c r="AH136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V134" i="9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V131" i="9"/>
  <c r="AU131" i="9"/>
  <c r="AT131" i="9"/>
  <c r="AS131" i="9"/>
  <c r="AR131" i="9"/>
  <c r="AQ131" i="9"/>
  <c r="AP131" i="9"/>
  <c r="AO131" i="9"/>
  <c r="AN131" i="9"/>
  <c r="AM131" i="9"/>
  <c r="AL131" i="9"/>
  <c r="AK131" i="9"/>
  <c r="AJ131" i="9"/>
  <c r="AI131" i="9"/>
  <c r="AH131" i="9"/>
  <c r="AV130" i="9"/>
  <c r="AU130" i="9"/>
  <c r="AT130" i="9"/>
  <c r="AS130" i="9"/>
  <c r="AR130" i="9"/>
  <c r="AQ130" i="9"/>
  <c r="AP130" i="9"/>
  <c r="AO130" i="9"/>
  <c r="AN130" i="9"/>
  <c r="AM130" i="9"/>
  <c r="AL130" i="9"/>
  <c r="AK130" i="9"/>
  <c r="AJ130" i="9"/>
  <c r="AI130" i="9"/>
  <c r="AH130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V128" i="9"/>
  <c r="AU128" i="9"/>
  <c r="AT128" i="9"/>
  <c r="AS128" i="9"/>
  <c r="AR128" i="9"/>
  <c r="AQ128" i="9"/>
  <c r="AP128" i="9"/>
  <c r="AO128" i="9"/>
  <c r="AN128" i="9"/>
  <c r="AM128" i="9"/>
  <c r="AL128" i="9"/>
  <c r="AK128" i="9"/>
  <c r="AJ128" i="9"/>
  <c r="AI128" i="9"/>
  <c r="AH128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V123" i="9"/>
  <c r="AU123" i="9"/>
  <c r="AT123" i="9"/>
  <c r="AS123" i="9"/>
  <c r="AR123" i="9"/>
  <c r="AQ123" i="9"/>
  <c r="AP123" i="9"/>
  <c r="AO123" i="9"/>
  <c r="AN123" i="9"/>
  <c r="AM123" i="9"/>
  <c r="AL123" i="9"/>
  <c r="AK123" i="9"/>
  <c r="AJ123" i="9"/>
  <c r="AI123" i="9"/>
  <c r="AH123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V120" i="9"/>
  <c r="AU120" i="9"/>
  <c r="AT120" i="9"/>
  <c r="AS120" i="9"/>
  <c r="AR120" i="9"/>
  <c r="AQ120" i="9"/>
  <c r="AP120" i="9"/>
  <c r="AO120" i="9"/>
  <c r="AN120" i="9"/>
  <c r="AM120" i="9"/>
  <c r="AL120" i="9"/>
  <c r="AK120" i="9"/>
  <c r="AJ120" i="9"/>
  <c r="AI120" i="9"/>
  <c r="AH120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V116" i="9"/>
  <c r="AU116" i="9"/>
  <c r="AT116" i="9"/>
  <c r="AS116" i="9"/>
  <c r="AR116" i="9"/>
  <c r="AQ116" i="9"/>
  <c r="AP116" i="9"/>
  <c r="AO116" i="9"/>
  <c r="AN116" i="9"/>
  <c r="AM116" i="9"/>
  <c r="AL116" i="9"/>
  <c r="AK116" i="9"/>
  <c r="AJ116" i="9"/>
  <c r="AI116" i="9"/>
  <c r="AH116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AI115" i="9"/>
  <c r="AH115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V113" i="9"/>
  <c r="AU113" i="9"/>
  <c r="AT113" i="9"/>
  <c r="AS113" i="9"/>
  <c r="AR113" i="9"/>
  <c r="AQ113" i="9"/>
  <c r="AP113" i="9"/>
  <c r="AO113" i="9"/>
  <c r="AN113" i="9"/>
  <c r="AM113" i="9"/>
  <c r="AL113" i="9"/>
  <c r="AK113" i="9"/>
  <c r="AJ113" i="9"/>
  <c r="AI113" i="9"/>
  <c r="AH113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V111" i="9"/>
  <c r="AU111" i="9"/>
  <c r="AT111" i="9"/>
  <c r="AS111" i="9"/>
  <c r="AR111" i="9"/>
  <c r="AQ111" i="9"/>
  <c r="AP111" i="9"/>
  <c r="AO111" i="9"/>
  <c r="AN111" i="9"/>
  <c r="AM111" i="9"/>
  <c r="AL111" i="9"/>
  <c r="AK111" i="9"/>
  <c r="AJ111" i="9"/>
  <c r="AI111" i="9"/>
  <c r="AH111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V109" i="9"/>
  <c r="AU109" i="9"/>
  <c r="AT109" i="9"/>
  <c r="AS109" i="9"/>
  <c r="AR109" i="9"/>
  <c r="AQ109" i="9"/>
  <c r="AP109" i="9"/>
  <c r="AO109" i="9"/>
  <c r="AN109" i="9"/>
  <c r="AM109" i="9"/>
  <c r="AL109" i="9"/>
  <c r="AK109" i="9"/>
  <c r="AJ109" i="9"/>
  <c r="AI109" i="9"/>
  <c r="AH109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V107" i="9"/>
  <c r="AU107" i="9"/>
  <c r="AT107" i="9"/>
  <c r="AS107" i="9"/>
  <c r="AR107" i="9"/>
  <c r="AQ107" i="9"/>
  <c r="AP107" i="9"/>
  <c r="AO107" i="9"/>
  <c r="AN107" i="9"/>
  <c r="AM107" i="9"/>
  <c r="AL107" i="9"/>
  <c r="AK107" i="9"/>
  <c r="AJ107" i="9"/>
  <c r="AI107" i="9"/>
  <c r="AH107" i="9"/>
  <c r="AV106" i="9"/>
  <c r="AU106" i="9"/>
  <c r="AT106" i="9"/>
  <c r="AS106" i="9"/>
  <c r="AR106" i="9"/>
  <c r="AQ106" i="9"/>
  <c r="AP106" i="9"/>
  <c r="AO106" i="9"/>
  <c r="AN106" i="9"/>
  <c r="AM106" i="9"/>
  <c r="AL106" i="9"/>
  <c r="AK106" i="9"/>
  <c r="AJ106" i="9"/>
  <c r="AI106" i="9"/>
  <c r="AH106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V101" i="9"/>
  <c r="AU101" i="9"/>
  <c r="AT101" i="9"/>
  <c r="AS101" i="9"/>
  <c r="AR101" i="9"/>
  <c r="AQ101" i="9"/>
  <c r="AP101" i="9"/>
  <c r="AO101" i="9"/>
  <c r="AN101" i="9"/>
  <c r="AM101" i="9"/>
  <c r="AL101" i="9"/>
  <c r="AK101" i="9"/>
  <c r="AJ101" i="9"/>
  <c r="AI101" i="9"/>
  <c r="AH101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V99" i="9"/>
  <c r="AU99" i="9"/>
  <c r="AT99" i="9"/>
  <c r="AS99" i="9"/>
  <c r="AR99" i="9"/>
  <c r="AQ99" i="9"/>
  <c r="AP99" i="9"/>
  <c r="AO99" i="9"/>
  <c r="AN99" i="9"/>
  <c r="AM99" i="9"/>
  <c r="AL99" i="9"/>
  <c r="AK99" i="9"/>
  <c r="AJ99" i="9"/>
  <c r="AI99" i="9"/>
  <c r="AH99" i="9"/>
  <c r="AV98" i="9"/>
  <c r="AU98" i="9"/>
  <c r="AT98" i="9"/>
  <c r="AS98" i="9"/>
  <c r="AR98" i="9"/>
  <c r="AQ98" i="9"/>
  <c r="AP98" i="9"/>
  <c r="AO98" i="9"/>
  <c r="AN98" i="9"/>
  <c r="AM98" i="9"/>
  <c r="AL98" i="9"/>
  <c r="AK98" i="9"/>
  <c r="AJ98" i="9"/>
  <c r="AI98" i="9"/>
  <c r="AH98" i="9"/>
  <c r="AV97" i="9"/>
  <c r="AU97" i="9"/>
  <c r="AT97" i="9"/>
  <c r="AS97" i="9"/>
  <c r="AR97" i="9"/>
  <c r="AQ97" i="9"/>
  <c r="AP97" i="9"/>
  <c r="AO97" i="9"/>
  <c r="AN97" i="9"/>
  <c r="AM97" i="9"/>
  <c r="AL97" i="9"/>
  <c r="AK97" i="9"/>
  <c r="AJ97" i="9"/>
  <c r="AI97" i="9"/>
  <c r="AH97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V95" i="9"/>
  <c r="AU95" i="9"/>
  <c r="AT95" i="9"/>
  <c r="AS95" i="9"/>
  <c r="AR95" i="9"/>
  <c r="AQ95" i="9"/>
  <c r="AP95" i="9"/>
  <c r="AO95" i="9"/>
  <c r="AN95" i="9"/>
  <c r="AM95" i="9"/>
  <c r="AL95" i="9"/>
  <c r="AK95" i="9"/>
  <c r="AJ95" i="9"/>
  <c r="AI95" i="9"/>
  <c r="AH95" i="9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V93" i="9"/>
  <c r="AU93" i="9"/>
  <c r="AT93" i="9"/>
  <c r="AS93" i="9"/>
  <c r="AR93" i="9"/>
  <c r="AQ93" i="9"/>
  <c r="AP93" i="9"/>
  <c r="AO93" i="9"/>
  <c r="AN93" i="9"/>
  <c r="AM93" i="9"/>
  <c r="AL93" i="9"/>
  <c r="AK93" i="9"/>
  <c r="AJ93" i="9"/>
  <c r="AI93" i="9"/>
  <c r="AH93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V91" i="9"/>
  <c r="AU91" i="9"/>
  <c r="AT91" i="9"/>
  <c r="AS91" i="9"/>
  <c r="AR91" i="9"/>
  <c r="AQ91" i="9"/>
  <c r="AP91" i="9"/>
  <c r="AO91" i="9"/>
  <c r="AN91" i="9"/>
  <c r="AM91" i="9"/>
  <c r="AL91" i="9"/>
  <c r="AK91" i="9"/>
  <c r="AJ91" i="9"/>
  <c r="AI91" i="9"/>
  <c r="AH91" i="9"/>
  <c r="AV90" i="9"/>
  <c r="AU90" i="9"/>
  <c r="AT90" i="9"/>
  <c r="AS90" i="9"/>
  <c r="AR90" i="9"/>
  <c r="AQ90" i="9"/>
  <c r="AP90" i="9"/>
  <c r="AO90" i="9"/>
  <c r="AN90" i="9"/>
  <c r="AM90" i="9"/>
  <c r="AL90" i="9"/>
  <c r="AK90" i="9"/>
  <c r="AJ90" i="9"/>
  <c r="AI90" i="9"/>
  <c r="AH90" i="9"/>
  <c r="AV89" i="9"/>
  <c r="AU89" i="9"/>
  <c r="AT89" i="9"/>
  <c r="AS89" i="9"/>
  <c r="AR89" i="9"/>
  <c r="AQ89" i="9"/>
  <c r="AP89" i="9"/>
  <c r="AO89" i="9"/>
  <c r="AN89" i="9"/>
  <c r="AM89" i="9"/>
  <c r="AL89" i="9"/>
  <c r="AK89" i="9"/>
  <c r="AJ89" i="9"/>
  <c r="AI89" i="9"/>
  <c r="AH89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V87" i="9"/>
  <c r="AU87" i="9"/>
  <c r="AT87" i="9"/>
  <c r="AS87" i="9"/>
  <c r="AR87" i="9"/>
  <c r="AQ87" i="9"/>
  <c r="AP87" i="9"/>
  <c r="AO87" i="9"/>
  <c r="AN87" i="9"/>
  <c r="AM87" i="9"/>
  <c r="AL87" i="9"/>
  <c r="AK87" i="9"/>
  <c r="AJ87" i="9"/>
  <c r="AI87" i="9"/>
  <c r="AH87" i="9"/>
  <c r="AV86" i="9"/>
  <c r="AU86" i="9"/>
  <c r="AT86" i="9"/>
  <c r="AS86" i="9"/>
  <c r="AR86" i="9"/>
  <c r="AQ86" i="9"/>
  <c r="AP86" i="9"/>
  <c r="AO86" i="9"/>
  <c r="AN86" i="9"/>
  <c r="AM86" i="9"/>
  <c r="AL86" i="9"/>
  <c r="AK86" i="9"/>
  <c r="AJ86" i="9"/>
  <c r="AI86" i="9"/>
  <c r="AH86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V83" i="9"/>
  <c r="AU83" i="9"/>
  <c r="AT83" i="9"/>
  <c r="AS83" i="9"/>
  <c r="AR83" i="9"/>
  <c r="AQ83" i="9"/>
  <c r="AP83" i="9"/>
  <c r="AO83" i="9"/>
  <c r="AN83" i="9"/>
  <c r="AM83" i="9"/>
  <c r="AL83" i="9"/>
  <c r="AK83" i="9"/>
  <c r="AJ83" i="9"/>
  <c r="AI83" i="9"/>
  <c r="AH83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BX39" i="9" s="1"/>
  <c r="AF39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BX41" i="9" s="1"/>
  <c r="AF41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BT39" i="9" s="1"/>
  <c r="P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B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B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B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B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B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B67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B68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B69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B70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B71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B72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B73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B74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B75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B76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B77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B78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B79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B80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B81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B82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B83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B84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B85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B86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B87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B88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B89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B90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B91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B92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B93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B94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B95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B96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B97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B98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B99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O150" i="9"/>
  <c r="P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O154" i="9"/>
  <c r="P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B158" i="9"/>
  <c r="C158" i="9"/>
  <c r="D158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B159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B160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B161" i="9"/>
  <c r="C161" i="9"/>
  <c r="D161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B162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P16" i="9"/>
  <c r="P15" i="9"/>
  <c r="O16" i="9"/>
  <c r="O15" i="9"/>
  <c r="N16" i="9"/>
  <c r="N15" i="9"/>
  <c r="M16" i="9"/>
  <c r="M15" i="9"/>
  <c r="L16" i="9"/>
  <c r="L15" i="9"/>
  <c r="K16" i="9"/>
  <c r="K15" i="9"/>
  <c r="J16" i="9"/>
  <c r="J15" i="9"/>
  <c r="I16" i="9"/>
  <c r="I15" i="9"/>
  <c r="H16" i="9"/>
  <c r="H15" i="9"/>
  <c r="G16" i="9"/>
  <c r="G15" i="9"/>
  <c r="F16" i="9"/>
  <c r="F15" i="9"/>
  <c r="E16" i="9"/>
  <c r="E15" i="9"/>
  <c r="D16" i="9"/>
  <c r="D15" i="9"/>
  <c r="C16" i="9"/>
  <c r="C15" i="9"/>
  <c r="B16" i="9"/>
  <c r="B15" i="9"/>
  <c r="AM181" i="8"/>
  <c r="AL181" i="8"/>
  <c r="AK181" i="8"/>
  <c r="AJ181" i="8"/>
  <c r="AI181" i="8"/>
  <c r="AH181" i="8"/>
  <c r="AG181" i="8"/>
  <c r="AF181" i="8"/>
  <c r="AE181" i="8"/>
  <c r="AD181" i="8"/>
  <c r="AC181" i="8"/>
  <c r="AB181" i="8"/>
  <c r="AM180" i="8"/>
  <c r="AL180" i="8"/>
  <c r="AK180" i="8"/>
  <c r="AJ180" i="8"/>
  <c r="AI180" i="8"/>
  <c r="AH180" i="8"/>
  <c r="AG180" i="8"/>
  <c r="AF180" i="8"/>
  <c r="AE180" i="8"/>
  <c r="AD180" i="8"/>
  <c r="AC180" i="8"/>
  <c r="AB180" i="8"/>
  <c r="AM179" i="8"/>
  <c r="AL179" i="8"/>
  <c r="AK179" i="8"/>
  <c r="AJ179" i="8"/>
  <c r="AI179" i="8"/>
  <c r="AH179" i="8"/>
  <c r="AG179" i="8"/>
  <c r="AF179" i="8"/>
  <c r="AE179" i="8"/>
  <c r="AD179" i="8"/>
  <c r="AC179" i="8"/>
  <c r="AB179" i="8"/>
  <c r="AM178" i="8"/>
  <c r="AL178" i="8"/>
  <c r="AK178" i="8"/>
  <c r="AJ178" i="8"/>
  <c r="AI178" i="8"/>
  <c r="AH178" i="8"/>
  <c r="AG178" i="8"/>
  <c r="AF178" i="8"/>
  <c r="AE178" i="8"/>
  <c r="AD178" i="8"/>
  <c r="AC178" i="8"/>
  <c r="AB178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M176" i="8"/>
  <c r="AL176" i="8"/>
  <c r="AK176" i="8"/>
  <c r="AJ176" i="8"/>
  <c r="AI176" i="8"/>
  <c r="AH176" i="8"/>
  <c r="AG176" i="8"/>
  <c r="AF176" i="8"/>
  <c r="AE176" i="8"/>
  <c r="AD176" i="8"/>
  <c r="AC176" i="8"/>
  <c r="AB176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M174" i="8"/>
  <c r="AL174" i="8"/>
  <c r="AK174" i="8"/>
  <c r="AJ174" i="8"/>
  <c r="AI174" i="8"/>
  <c r="AH174" i="8"/>
  <c r="AG174" i="8"/>
  <c r="AF174" i="8"/>
  <c r="AE174" i="8"/>
  <c r="AD174" i="8"/>
  <c r="AC174" i="8"/>
  <c r="AB174" i="8"/>
  <c r="AM173" i="8"/>
  <c r="AL173" i="8"/>
  <c r="AK173" i="8"/>
  <c r="AJ173" i="8"/>
  <c r="AI173" i="8"/>
  <c r="AH173" i="8"/>
  <c r="AG173" i="8"/>
  <c r="AF173" i="8"/>
  <c r="AE173" i="8"/>
  <c r="AD173" i="8"/>
  <c r="AC173" i="8"/>
  <c r="AB173" i="8"/>
  <c r="AM172" i="8"/>
  <c r="AL172" i="8"/>
  <c r="AK172" i="8"/>
  <c r="AJ172" i="8"/>
  <c r="AI172" i="8"/>
  <c r="AH172" i="8"/>
  <c r="AG172" i="8"/>
  <c r="AF172" i="8"/>
  <c r="AE172" i="8"/>
  <c r="AD172" i="8"/>
  <c r="AC172" i="8"/>
  <c r="AB172" i="8"/>
  <c r="AM171" i="8"/>
  <c r="AL171" i="8"/>
  <c r="AK171" i="8"/>
  <c r="AJ171" i="8"/>
  <c r="AI171" i="8"/>
  <c r="AH171" i="8"/>
  <c r="AG171" i="8"/>
  <c r="AF171" i="8"/>
  <c r="AE171" i="8"/>
  <c r="AD171" i="8"/>
  <c r="AC171" i="8"/>
  <c r="AB171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M168" i="8"/>
  <c r="AL168" i="8"/>
  <c r="AK168" i="8"/>
  <c r="AJ168" i="8"/>
  <c r="AI168" i="8"/>
  <c r="AH168" i="8"/>
  <c r="AG168" i="8"/>
  <c r="AF168" i="8"/>
  <c r="AE168" i="8"/>
  <c r="AD168" i="8"/>
  <c r="AC168" i="8"/>
  <c r="AB168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M165" i="8"/>
  <c r="AL165" i="8"/>
  <c r="AK165" i="8"/>
  <c r="AJ165" i="8"/>
  <c r="AI165" i="8"/>
  <c r="AH165" i="8"/>
  <c r="AG165" i="8"/>
  <c r="AF165" i="8"/>
  <c r="AE165" i="8"/>
  <c r="AD165" i="8"/>
  <c r="AC165" i="8"/>
  <c r="AB165" i="8"/>
  <c r="AM164" i="8"/>
  <c r="AL164" i="8"/>
  <c r="AK164" i="8"/>
  <c r="AJ164" i="8"/>
  <c r="AI164" i="8"/>
  <c r="AH164" i="8"/>
  <c r="AG164" i="8"/>
  <c r="AF164" i="8"/>
  <c r="AE164" i="8"/>
  <c r="AD164" i="8"/>
  <c r="AC164" i="8"/>
  <c r="AB164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M160" i="8"/>
  <c r="AL160" i="8"/>
  <c r="AK160" i="8"/>
  <c r="AJ160" i="8"/>
  <c r="AI160" i="8"/>
  <c r="AH160" i="8"/>
  <c r="AG160" i="8"/>
  <c r="AF160" i="8"/>
  <c r="AE160" i="8"/>
  <c r="AD160" i="8"/>
  <c r="AC160" i="8"/>
  <c r="AB160" i="8"/>
  <c r="AM159" i="8"/>
  <c r="AL159" i="8"/>
  <c r="AK159" i="8"/>
  <c r="AJ159" i="8"/>
  <c r="AI159" i="8"/>
  <c r="AH159" i="8"/>
  <c r="AG159" i="8"/>
  <c r="AF159" i="8"/>
  <c r="AE159" i="8"/>
  <c r="AD159" i="8"/>
  <c r="AC159" i="8"/>
  <c r="AB159" i="8"/>
  <c r="AM158" i="8"/>
  <c r="AL158" i="8"/>
  <c r="AK158" i="8"/>
  <c r="AJ158" i="8"/>
  <c r="AI158" i="8"/>
  <c r="AH158" i="8"/>
  <c r="AG158" i="8"/>
  <c r="AF158" i="8"/>
  <c r="AE158" i="8"/>
  <c r="AD158" i="8"/>
  <c r="AC158" i="8"/>
  <c r="AB158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M155" i="8"/>
  <c r="AL155" i="8"/>
  <c r="AK155" i="8"/>
  <c r="AJ155" i="8"/>
  <c r="AI155" i="8"/>
  <c r="AH155" i="8"/>
  <c r="AG155" i="8"/>
  <c r="AF155" i="8"/>
  <c r="AE155" i="8"/>
  <c r="AD155" i="8"/>
  <c r="AC155" i="8"/>
  <c r="AB155" i="8"/>
  <c r="AM154" i="8"/>
  <c r="AL154" i="8"/>
  <c r="AK154" i="8"/>
  <c r="AJ154" i="8"/>
  <c r="AI154" i="8"/>
  <c r="AH154" i="8"/>
  <c r="AG154" i="8"/>
  <c r="AF154" i="8"/>
  <c r="AE154" i="8"/>
  <c r="AD154" i="8"/>
  <c r="AC154" i="8"/>
  <c r="AB154" i="8"/>
  <c r="AM153" i="8"/>
  <c r="AL153" i="8"/>
  <c r="AK153" i="8"/>
  <c r="AJ153" i="8"/>
  <c r="AI153" i="8"/>
  <c r="AH153" i="8"/>
  <c r="AG153" i="8"/>
  <c r="AF153" i="8"/>
  <c r="AE153" i="8"/>
  <c r="AD153" i="8"/>
  <c r="AC153" i="8"/>
  <c r="AB153" i="8"/>
  <c r="AM152" i="8"/>
  <c r="AL152" i="8"/>
  <c r="AK152" i="8"/>
  <c r="AJ152" i="8"/>
  <c r="AI152" i="8"/>
  <c r="AH152" i="8"/>
  <c r="AG152" i="8"/>
  <c r="AF152" i="8"/>
  <c r="AE152" i="8"/>
  <c r="AD152" i="8"/>
  <c r="AC152" i="8"/>
  <c r="AB152" i="8"/>
  <c r="AM151" i="8"/>
  <c r="AL151" i="8"/>
  <c r="AK151" i="8"/>
  <c r="AJ151" i="8"/>
  <c r="AI151" i="8"/>
  <c r="AH151" i="8"/>
  <c r="AG151" i="8"/>
  <c r="AF151" i="8"/>
  <c r="AE151" i="8"/>
  <c r="AD151" i="8"/>
  <c r="AC151" i="8"/>
  <c r="AB151" i="8"/>
  <c r="AM150" i="8"/>
  <c r="AL150" i="8"/>
  <c r="AK150" i="8"/>
  <c r="AJ150" i="8"/>
  <c r="AI150" i="8"/>
  <c r="AH150" i="8"/>
  <c r="AG150" i="8"/>
  <c r="AF150" i="8"/>
  <c r="AE150" i="8"/>
  <c r="AD150" i="8"/>
  <c r="AC150" i="8"/>
  <c r="AB150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M146" i="8"/>
  <c r="AL146" i="8"/>
  <c r="AK146" i="8"/>
  <c r="AJ146" i="8"/>
  <c r="AI146" i="8"/>
  <c r="AH146" i="8"/>
  <c r="AG146" i="8"/>
  <c r="AF146" i="8"/>
  <c r="AE146" i="8"/>
  <c r="AD146" i="8"/>
  <c r="AC146" i="8"/>
  <c r="AB146" i="8"/>
  <c r="AM145" i="8"/>
  <c r="AL145" i="8"/>
  <c r="AK145" i="8"/>
  <c r="AJ145" i="8"/>
  <c r="AI145" i="8"/>
  <c r="AH145" i="8"/>
  <c r="AG145" i="8"/>
  <c r="AF145" i="8"/>
  <c r="AE145" i="8"/>
  <c r="AD145" i="8"/>
  <c r="AC145" i="8"/>
  <c r="AB145" i="8"/>
  <c r="AM144" i="8"/>
  <c r="AL144" i="8"/>
  <c r="AK144" i="8"/>
  <c r="AJ144" i="8"/>
  <c r="AI144" i="8"/>
  <c r="AH144" i="8"/>
  <c r="AG144" i="8"/>
  <c r="AF144" i="8"/>
  <c r="AE144" i="8"/>
  <c r="AD144" i="8"/>
  <c r="AC144" i="8"/>
  <c r="AB144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M141" i="8"/>
  <c r="AL141" i="8"/>
  <c r="AK141" i="8"/>
  <c r="AJ141" i="8"/>
  <c r="AI141" i="8"/>
  <c r="AH141" i="8"/>
  <c r="AG141" i="8"/>
  <c r="AF141" i="8"/>
  <c r="AE141" i="8"/>
  <c r="AD141" i="8"/>
  <c r="AC141" i="8"/>
  <c r="AB141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M37" i="8"/>
  <c r="AL37" i="8"/>
  <c r="BS37" i="8" s="1"/>
  <c r="AK37" i="8"/>
  <c r="AJ37" i="8"/>
  <c r="AI37" i="8"/>
  <c r="AH37" i="8"/>
  <c r="AG37" i="8"/>
  <c r="AF37" i="8"/>
  <c r="AE37" i="8"/>
  <c r="AD37" i="8"/>
  <c r="AC37" i="8"/>
  <c r="AB37" i="8"/>
  <c r="AM36" i="8"/>
  <c r="AL36" i="8"/>
  <c r="BS36" i="8" s="1"/>
  <c r="AK36" i="8"/>
  <c r="AJ36" i="8"/>
  <c r="AI36" i="8"/>
  <c r="AH36" i="8"/>
  <c r="AG36" i="8"/>
  <c r="AF36" i="8"/>
  <c r="AE36" i="8"/>
  <c r="AD36" i="8"/>
  <c r="AC36" i="8"/>
  <c r="AB36" i="8"/>
  <c r="AM35" i="8"/>
  <c r="AL35" i="8"/>
  <c r="BS35" i="8" s="1"/>
  <c r="AK35" i="8"/>
  <c r="AJ35" i="8"/>
  <c r="AI35" i="8"/>
  <c r="AH35" i="8"/>
  <c r="AG35" i="8"/>
  <c r="AF35" i="8"/>
  <c r="AE35" i="8"/>
  <c r="AD35" i="8"/>
  <c r="AC35" i="8"/>
  <c r="AB35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Z99" i="8"/>
  <c r="Y99" i="8"/>
  <c r="X99" i="8"/>
  <c r="W99" i="8"/>
  <c r="V99" i="8"/>
  <c r="U99" i="8"/>
  <c r="T99" i="8"/>
  <c r="S99" i="8"/>
  <c r="R99" i="8"/>
  <c r="Q99" i="8"/>
  <c r="P99" i="8"/>
  <c r="O99" i="8"/>
  <c r="Z98" i="8"/>
  <c r="Y98" i="8"/>
  <c r="X98" i="8"/>
  <c r="W98" i="8"/>
  <c r="V98" i="8"/>
  <c r="U98" i="8"/>
  <c r="T98" i="8"/>
  <c r="S98" i="8"/>
  <c r="R98" i="8"/>
  <c r="Q98" i="8"/>
  <c r="P98" i="8"/>
  <c r="O98" i="8"/>
  <c r="Z97" i="8"/>
  <c r="Y97" i="8"/>
  <c r="X97" i="8"/>
  <c r="W97" i="8"/>
  <c r="V97" i="8"/>
  <c r="U97" i="8"/>
  <c r="T97" i="8"/>
  <c r="S97" i="8"/>
  <c r="R97" i="8"/>
  <c r="Q97" i="8"/>
  <c r="P97" i="8"/>
  <c r="O97" i="8"/>
  <c r="Z96" i="8"/>
  <c r="Y96" i="8"/>
  <c r="X96" i="8"/>
  <c r="W96" i="8"/>
  <c r="V96" i="8"/>
  <c r="U96" i="8"/>
  <c r="T96" i="8"/>
  <c r="S96" i="8"/>
  <c r="R96" i="8"/>
  <c r="Q96" i="8"/>
  <c r="P96" i="8"/>
  <c r="O96" i="8"/>
  <c r="Z95" i="8"/>
  <c r="Y95" i="8"/>
  <c r="X95" i="8"/>
  <c r="W95" i="8"/>
  <c r="V95" i="8"/>
  <c r="U95" i="8"/>
  <c r="T95" i="8"/>
  <c r="S95" i="8"/>
  <c r="R95" i="8"/>
  <c r="Q95" i="8"/>
  <c r="P95" i="8"/>
  <c r="O95" i="8"/>
  <c r="Z94" i="8"/>
  <c r="Y94" i="8"/>
  <c r="X94" i="8"/>
  <c r="W94" i="8"/>
  <c r="V94" i="8"/>
  <c r="U94" i="8"/>
  <c r="T94" i="8"/>
  <c r="S94" i="8"/>
  <c r="R94" i="8"/>
  <c r="Q94" i="8"/>
  <c r="P94" i="8"/>
  <c r="O94" i="8"/>
  <c r="Z93" i="8"/>
  <c r="Y93" i="8"/>
  <c r="X93" i="8"/>
  <c r="W93" i="8"/>
  <c r="V93" i="8"/>
  <c r="U93" i="8"/>
  <c r="T93" i="8"/>
  <c r="S93" i="8"/>
  <c r="R93" i="8"/>
  <c r="Q93" i="8"/>
  <c r="P93" i="8"/>
  <c r="O93" i="8"/>
  <c r="Z92" i="8"/>
  <c r="Y92" i="8"/>
  <c r="X92" i="8"/>
  <c r="W92" i="8"/>
  <c r="V92" i="8"/>
  <c r="U92" i="8"/>
  <c r="T92" i="8"/>
  <c r="S92" i="8"/>
  <c r="R92" i="8"/>
  <c r="Q92" i="8"/>
  <c r="P92" i="8"/>
  <c r="O92" i="8"/>
  <c r="Z91" i="8"/>
  <c r="Y91" i="8"/>
  <c r="X91" i="8"/>
  <c r="W91" i="8"/>
  <c r="V91" i="8"/>
  <c r="U91" i="8"/>
  <c r="T91" i="8"/>
  <c r="S91" i="8"/>
  <c r="R91" i="8"/>
  <c r="Q91" i="8"/>
  <c r="P91" i="8"/>
  <c r="O91" i="8"/>
  <c r="Z90" i="8"/>
  <c r="Y90" i="8"/>
  <c r="X90" i="8"/>
  <c r="W90" i="8"/>
  <c r="V90" i="8"/>
  <c r="U90" i="8"/>
  <c r="T90" i="8"/>
  <c r="S90" i="8"/>
  <c r="R90" i="8"/>
  <c r="Q90" i="8"/>
  <c r="P90" i="8"/>
  <c r="O90" i="8"/>
  <c r="Z89" i="8"/>
  <c r="Y89" i="8"/>
  <c r="X89" i="8"/>
  <c r="W89" i="8"/>
  <c r="V89" i="8"/>
  <c r="U89" i="8"/>
  <c r="T89" i="8"/>
  <c r="S89" i="8"/>
  <c r="R89" i="8"/>
  <c r="Q89" i="8"/>
  <c r="P89" i="8"/>
  <c r="O89" i="8"/>
  <c r="Z88" i="8"/>
  <c r="Y88" i="8"/>
  <c r="X88" i="8"/>
  <c r="W88" i="8"/>
  <c r="V88" i="8"/>
  <c r="U88" i="8"/>
  <c r="T88" i="8"/>
  <c r="S88" i="8"/>
  <c r="R88" i="8"/>
  <c r="Q88" i="8"/>
  <c r="P88" i="8"/>
  <c r="O88" i="8"/>
  <c r="Z87" i="8"/>
  <c r="Y87" i="8"/>
  <c r="X87" i="8"/>
  <c r="W87" i="8"/>
  <c r="V87" i="8"/>
  <c r="U87" i="8"/>
  <c r="T87" i="8"/>
  <c r="S87" i="8"/>
  <c r="R87" i="8"/>
  <c r="Q87" i="8"/>
  <c r="P87" i="8"/>
  <c r="O87" i="8"/>
  <c r="Z86" i="8"/>
  <c r="Y86" i="8"/>
  <c r="X86" i="8"/>
  <c r="W86" i="8"/>
  <c r="V86" i="8"/>
  <c r="U86" i="8"/>
  <c r="T86" i="8"/>
  <c r="S86" i="8"/>
  <c r="R86" i="8"/>
  <c r="Q86" i="8"/>
  <c r="P86" i="8"/>
  <c r="O86" i="8"/>
  <c r="Z85" i="8"/>
  <c r="Y85" i="8"/>
  <c r="X85" i="8"/>
  <c r="W85" i="8"/>
  <c r="V85" i="8"/>
  <c r="U85" i="8"/>
  <c r="T85" i="8"/>
  <c r="S85" i="8"/>
  <c r="R85" i="8"/>
  <c r="Q85" i="8"/>
  <c r="P85" i="8"/>
  <c r="O85" i="8"/>
  <c r="Z84" i="8"/>
  <c r="Y84" i="8"/>
  <c r="X84" i="8"/>
  <c r="W84" i="8"/>
  <c r="V84" i="8"/>
  <c r="U84" i="8"/>
  <c r="T84" i="8"/>
  <c r="S84" i="8"/>
  <c r="R84" i="8"/>
  <c r="Q84" i="8"/>
  <c r="P84" i="8"/>
  <c r="O84" i="8"/>
  <c r="Z83" i="8"/>
  <c r="Y83" i="8"/>
  <c r="X83" i="8"/>
  <c r="W83" i="8"/>
  <c r="V83" i="8"/>
  <c r="U83" i="8"/>
  <c r="T83" i="8"/>
  <c r="S83" i="8"/>
  <c r="R83" i="8"/>
  <c r="Q83" i="8"/>
  <c r="P83" i="8"/>
  <c r="O83" i="8"/>
  <c r="Z82" i="8"/>
  <c r="Y82" i="8"/>
  <c r="X82" i="8"/>
  <c r="W82" i="8"/>
  <c r="V82" i="8"/>
  <c r="U82" i="8"/>
  <c r="T82" i="8"/>
  <c r="S82" i="8"/>
  <c r="R82" i="8"/>
  <c r="Q82" i="8"/>
  <c r="P82" i="8"/>
  <c r="O82" i="8"/>
  <c r="Z81" i="8"/>
  <c r="Y81" i="8"/>
  <c r="X81" i="8"/>
  <c r="W81" i="8"/>
  <c r="V81" i="8"/>
  <c r="U81" i="8"/>
  <c r="T81" i="8"/>
  <c r="S81" i="8"/>
  <c r="R81" i="8"/>
  <c r="Q81" i="8"/>
  <c r="P81" i="8"/>
  <c r="O81" i="8"/>
  <c r="Z80" i="8"/>
  <c r="Y80" i="8"/>
  <c r="X80" i="8"/>
  <c r="W80" i="8"/>
  <c r="V80" i="8"/>
  <c r="U80" i="8"/>
  <c r="T80" i="8"/>
  <c r="S80" i="8"/>
  <c r="R80" i="8"/>
  <c r="Q80" i="8"/>
  <c r="P80" i="8"/>
  <c r="O80" i="8"/>
  <c r="Z79" i="8"/>
  <c r="Y79" i="8"/>
  <c r="X79" i="8"/>
  <c r="W79" i="8"/>
  <c r="V79" i="8"/>
  <c r="U79" i="8"/>
  <c r="T79" i="8"/>
  <c r="S79" i="8"/>
  <c r="R79" i="8"/>
  <c r="Q79" i="8"/>
  <c r="P79" i="8"/>
  <c r="O79" i="8"/>
  <c r="Z78" i="8"/>
  <c r="Y78" i="8"/>
  <c r="X78" i="8"/>
  <c r="W78" i="8"/>
  <c r="V78" i="8"/>
  <c r="U78" i="8"/>
  <c r="T78" i="8"/>
  <c r="S78" i="8"/>
  <c r="R78" i="8"/>
  <c r="Q78" i="8"/>
  <c r="P78" i="8"/>
  <c r="O78" i="8"/>
  <c r="Z77" i="8"/>
  <c r="Y77" i="8"/>
  <c r="X77" i="8"/>
  <c r="W77" i="8"/>
  <c r="V77" i="8"/>
  <c r="U77" i="8"/>
  <c r="T77" i="8"/>
  <c r="S77" i="8"/>
  <c r="R77" i="8"/>
  <c r="Q77" i="8"/>
  <c r="P77" i="8"/>
  <c r="O77" i="8"/>
  <c r="Z76" i="8"/>
  <c r="Y76" i="8"/>
  <c r="X76" i="8"/>
  <c r="W76" i="8"/>
  <c r="V76" i="8"/>
  <c r="U76" i="8"/>
  <c r="T76" i="8"/>
  <c r="S76" i="8"/>
  <c r="R76" i="8"/>
  <c r="Q76" i="8"/>
  <c r="P76" i="8"/>
  <c r="O76" i="8"/>
  <c r="Z75" i="8"/>
  <c r="Y75" i="8"/>
  <c r="X75" i="8"/>
  <c r="W75" i="8"/>
  <c r="V75" i="8"/>
  <c r="U75" i="8"/>
  <c r="T75" i="8"/>
  <c r="S75" i="8"/>
  <c r="R75" i="8"/>
  <c r="Q75" i="8"/>
  <c r="P75" i="8"/>
  <c r="O75" i="8"/>
  <c r="Z74" i="8"/>
  <c r="Y74" i="8"/>
  <c r="X74" i="8"/>
  <c r="W74" i="8"/>
  <c r="V74" i="8"/>
  <c r="U74" i="8"/>
  <c r="T74" i="8"/>
  <c r="S74" i="8"/>
  <c r="R74" i="8"/>
  <c r="Q74" i="8"/>
  <c r="P74" i="8"/>
  <c r="O74" i="8"/>
  <c r="Z73" i="8"/>
  <c r="Y73" i="8"/>
  <c r="X73" i="8"/>
  <c r="W73" i="8"/>
  <c r="V73" i="8"/>
  <c r="U73" i="8"/>
  <c r="T73" i="8"/>
  <c r="S73" i="8"/>
  <c r="R73" i="8"/>
  <c r="Q73" i="8"/>
  <c r="P73" i="8"/>
  <c r="O73" i="8"/>
  <c r="Z72" i="8"/>
  <c r="Y72" i="8"/>
  <c r="X72" i="8"/>
  <c r="W72" i="8"/>
  <c r="V72" i="8"/>
  <c r="U72" i="8"/>
  <c r="T72" i="8"/>
  <c r="S72" i="8"/>
  <c r="R72" i="8"/>
  <c r="Q72" i="8"/>
  <c r="P72" i="8"/>
  <c r="O72" i="8"/>
  <c r="Z71" i="8"/>
  <c r="Y71" i="8"/>
  <c r="X71" i="8"/>
  <c r="W71" i="8"/>
  <c r="V71" i="8"/>
  <c r="U71" i="8"/>
  <c r="T71" i="8"/>
  <c r="S71" i="8"/>
  <c r="R71" i="8"/>
  <c r="Q71" i="8"/>
  <c r="P71" i="8"/>
  <c r="O71" i="8"/>
  <c r="Z70" i="8"/>
  <c r="Y70" i="8"/>
  <c r="X70" i="8"/>
  <c r="W70" i="8"/>
  <c r="V70" i="8"/>
  <c r="U70" i="8"/>
  <c r="T70" i="8"/>
  <c r="S70" i="8"/>
  <c r="R70" i="8"/>
  <c r="Q70" i="8"/>
  <c r="P70" i="8"/>
  <c r="O70" i="8"/>
  <c r="Z69" i="8"/>
  <c r="Y69" i="8"/>
  <c r="X69" i="8"/>
  <c r="W69" i="8"/>
  <c r="V69" i="8"/>
  <c r="U69" i="8"/>
  <c r="T69" i="8"/>
  <c r="S69" i="8"/>
  <c r="R69" i="8"/>
  <c r="Q69" i="8"/>
  <c r="P69" i="8"/>
  <c r="O69" i="8"/>
  <c r="Z68" i="8"/>
  <c r="Y68" i="8"/>
  <c r="X68" i="8"/>
  <c r="W68" i="8"/>
  <c r="V68" i="8"/>
  <c r="U68" i="8"/>
  <c r="T68" i="8"/>
  <c r="S68" i="8"/>
  <c r="R68" i="8"/>
  <c r="Q68" i="8"/>
  <c r="P68" i="8"/>
  <c r="O68" i="8"/>
  <c r="Z67" i="8"/>
  <c r="Y67" i="8"/>
  <c r="X67" i="8"/>
  <c r="W67" i="8"/>
  <c r="V67" i="8"/>
  <c r="U67" i="8"/>
  <c r="T67" i="8"/>
  <c r="S67" i="8"/>
  <c r="R67" i="8"/>
  <c r="Q67" i="8"/>
  <c r="P67" i="8"/>
  <c r="O67" i="8"/>
  <c r="Z66" i="8"/>
  <c r="Y66" i="8"/>
  <c r="X66" i="8"/>
  <c r="W66" i="8"/>
  <c r="V66" i="8"/>
  <c r="U66" i="8"/>
  <c r="T66" i="8"/>
  <c r="S66" i="8"/>
  <c r="R66" i="8"/>
  <c r="Q66" i="8"/>
  <c r="P66" i="8"/>
  <c r="O66" i="8"/>
  <c r="Z65" i="8"/>
  <c r="Y65" i="8"/>
  <c r="X65" i="8"/>
  <c r="W65" i="8"/>
  <c r="V65" i="8"/>
  <c r="U65" i="8"/>
  <c r="T65" i="8"/>
  <c r="S65" i="8"/>
  <c r="R65" i="8"/>
  <c r="Q65" i="8"/>
  <c r="P65" i="8"/>
  <c r="O65" i="8"/>
  <c r="Z64" i="8"/>
  <c r="Y64" i="8"/>
  <c r="X64" i="8"/>
  <c r="W64" i="8"/>
  <c r="V64" i="8"/>
  <c r="U64" i="8"/>
  <c r="T64" i="8"/>
  <c r="S64" i="8"/>
  <c r="R64" i="8"/>
  <c r="Q64" i="8"/>
  <c r="P64" i="8"/>
  <c r="O64" i="8"/>
  <c r="Z63" i="8"/>
  <c r="Y63" i="8"/>
  <c r="X63" i="8"/>
  <c r="W63" i="8"/>
  <c r="V63" i="8"/>
  <c r="U63" i="8"/>
  <c r="T63" i="8"/>
  <c r="S63" i="8"/>
  <c r="R63" i="8"/>
  <c r="Q63" i="8"/>
  <c r="P63" i="8"/>
  <c r="O63" i="8"/>
  <c r="Z62" i="8"/>
  <c r="Y62" i="8"/>
  <c r="X62" i="8"/>
  <c r="W62" i="8"/>
  <c r="V62" i="8"/>
  <c r="U62" i="8"/>
  <c r="T62" i="8"/>
  <c r="S62" i="8"/>
  <c r="R62" i="8"/>
  <c r="Q62" i="8"/>
  <c r="P62" i="8"/>
  <c r="O62" i="8"/>
  <c r="Z61" i="8"/>
  <c r="Y61" i="8"/>
  <c r="X61" i="8"/>
  <c r="W61" i="8"/>
  <c r="V61" i="8"/>
  <c r="U61" i="8"/>
  <c r="T61" i="8"/>
  <c r="S61" i="8"/>
  <c r="R61" i="8"/>
  <c r="Q61" i="8"/>
  <c r="P61" i="8"/>
  <c r="O61" i="8"/>
  <c r="Z60" i="8"/>
  <c r="Y60" i="8"/>
  <c r="X60" i="8"/>
  <c r="W60" i="8"/>
  <c r="V60" i="8"/>
  <c r="U60" i="8"/>
  <c r="T60" i="8"/>
  <c r="S60" i="8"/>
  <c r="R60" i="8"/>
  <c r="Q60" i="8"/>
  <c r="P60" i="8"/>
  <c r="O60" i="8"/>
  <c r="Z59" i="8"/>
  <c r="Y59" i="8"/>
  <c r="X59" i="8"/>
  <c r="W59" i="8"/>
  <c r="V59" i="8"/>
  <c r="U59" i="8"/>
  <c r="T59" i="8"/>
  <c r="S59" i="8"/>
  <c r="R59" i="8"/>
  <c r="Q59" i="8"/>
  <c r="P59" i="8"/>
  <c r="O59" i="8"/>
  <c r="Z58" i="8"/>
  <c r="Y58" i="8"/>
  <c r="X58" i="8"/>
  <c r="W58" i="8"/>
  <c r="V58" i="8"/>
  <c r="U58" i="8"/>
  <c r="T58" i="8"/>
  <c r="S58" i="8"/>
  <c r="R58" i="8"/>
  <c r="Q58" i="8"/>
  <c r="P58" i="8"/>
  <c r="O58" i="8"/>
  <c r="Z57" i="8"/>
  <c r="Y57" i="8"/>
  <c r="X57" i="8"/>
  <c r="W57" i="8"/>
  <c r="V57" i="8"/>
  <c r="U57" i="8"/>
  <c r="T57" i="8"/>
  <c r="S57" i="8"/>
  <c r="R57" i="8"/>
  <c r="Q57" i="8"/>
  <c r="P57" i="8"/>
  <c r="O57" i="8"/>
  <c r="Z56" i="8"/>
  <c r="Y56" i="8"/>
  <c r="X56" i="8"/>
  <c r="W56" i="8"/>
  <c r="V56" i="8"/>
  <c r="U56" i="8"/>
  <c r="T56" i="8"/>
  <c r="S56" i="8"/>
  <c r="R56" i="8"/>
  <c r="Q56" i="8"/>
  <c r="P56" i="8"/>
  <c r="O56" i="8"/>
  <c r="Z55" i="8"/>
  <c r="Y55" i="8"/>
  <c r="X55" i="8"/>
  <c r="W55" i="8"/>
  <c r="V55" i="8"/>
  <c r="U55" i="8"/>
  <c r="T55" i="8"/>
  <c r="S55" i="8"/>
  <c r="R55" i="8"/>
  <c r="Q55" i="8"/>
  <c r="P55" i="8"/>
  <c r="O55" i="8"/>
  <c r="Z54" i="8"/>
  <c r="Y54" i="8"/>
  <c r="X54" i="8"/>
  <c r="W54" i="8"/>
  <c r="V54" i="8"/>
  <c r="U54" i="8"/>
  <c r="T54" i="8"/>
  <c r="S54" i="8"/>
  <c r="R54" i="8"/>
  <c r="Q54" i="8"/>
  <c r="P54" i="8"/>
  <c r="O54" i="8"/>
  <c r="Z53" i="8"/>
  <c r="Y53" i="8"/>
  <c r="X53" i="8"/>
  <c r="W53" i="8"/>
  <c r="V53" i="8"/>
  <c r="U53" i="8"/>
  <c r="T53" i="8"/>
  <c r="S53" i="8"/>
  <c r="R53" i="8"/>
  <c r="Q53" i="8"/>
  <c r="P53" i="8"/>
  <c r="O53" i="8"/>
  <c r="Z52" i="8"/>
  <c r="Y52" i="8"/>
  <c r="X52" i="8"/>
  <c r="W52" i="8"/>
  <c r="V52" i="8"/>
  <c r="U52" i="8"/>
  <c r="T52" i="8"/>
  <c r="S52" i="8"/>
  <c r="R52" i="8"/>
  <c r="Q52" i="8"/>
  <c r="P52" i="8"/>
  <c r="O52" i="8"/>
  <c r="Z51" i="8"/>
  <c r="Y51" i="8"/>
  <c r="X51" i="8"/>
  <c r="W51" i="8"/>
  <c r="V51" i="8"/>
  <c r="U51" i="8"/>
  <c r="T51" i="8"/>
  <c r="S51" i="8"/>
  <c r="R51" i="8"/>
  <c r="Q51" i="8"/>
  <c r="P51" i="8"/>
  <c r="O51" i="8"/>
  <c r="Z50" i="8"/>
  <c r="Y50" i="8"/>
  <c r="X50" i="8"/>
  <c r="W50" i="8"/>
  <c r="V50" i="8"/>
  <c r="U50" i="8"/>
  <c r="T50" i="8"/>
  <c r="S50" i="8"/>
  <c r="R50" i="8"/>
  <c r="Q50" i="8"/>
  <c r="P50" i="8"/>
  <c r="O50" i="8"/>
  <c r="Z49" i="8"/>
  <c r="Y49" i="8"/>
  <c r="X49" i="8"/>
  <c r="W49" i="8"/>
  <c r="V49" i="8"/>
  <c r="U49" i="8"/>
  <c r="T49" i="8"/>
  <c r="S49" i="8"/>
  <c r="R49" i="8"/>
  <c r="Q49" i="8"/>
  <c r="P49" i="8"/>
  <c r="O49" i="8"/>
  <c r="Z48" i="8"/>
  <c r="Y48" i="8"/>
  <c r="X48" i="8"/>
  <c r="W48" i="8"/>
  <c r="V48" i="8"/>
  <c r="U48" i="8"/>
  <c r="T48" i="8"/>
  <c r="S48" i="8"/>
  <c r="R48" i="8"/>
  <c r="Q48" i="8"/>
  <c r="P48" i="8"/>
  <c r="O48" i="8"/>
  <c r="Z47" i="8"/>
  <c r="Y47" i="8"/>
  <c r="X47" i="8"/>
  <c r="W47" i="8"/>
  <c r="V47" i="8"/>
  <c r="U47" i="8"/>
  <c r="T47" i="8"/>
  <c r="S47" i="8"/>
  <c r="R47" i="8"/>
  <c r="Q47" i="8"/>
  <c r="P47" i="8"/>
  <c r="O47" i="8"/>
  <c r="Z46" i="8"/>
  <c r="Y46" i="8"/>
  <c r="X46" i="8"/>
  <c r="W46" i="8"/>
  <c r="V46" i="8"/>
  <c r="U46" i="8"/>
  <c r="T46" i="8"/>
  <c r="S46" i="8"/>
  <c r="R46" i="8"/>
  <c r="Q46" i="8"/>
  <c r="P46" i="8"/>
  <c r="O46" i="8"/>
  <c r="Z45" i="8"/>
  <c r="Y45" i="8"/>
  <c r="X45" i="8"/>
  <c r="W45" i="8"/>
  <c r="V45" i="8"/>
  <c r="U45" i="8"/>
  <c r="T45" i="8"/>
  <c r="S45" i="8"/>
  <c r="R45" i="8"/>
  <c r="Q45" i="8"/>
  <c r="P45" i="8"/>
  <c r="O45" i="8"/>
  <c r="Z44" i="8"/>
  <c r="Y44" i="8"/>
  <c r="X44" i="8"/>
  <c r="W44" i="8"/>
  <c r="V44" i="8"/>
  <c r="U44" i="8"/>
  <c r="T44" i="8"/>
  <c r="S44" i="8"/>
  <c r="R44" i="8"/>
  <c r="Q44" i="8"/>
  <c r="P44" i="8"/>
  <c r="O44" i="8"/>
  <c r="Z43" i="8"/>
  <c r="Y43" i="8"/>
  <c r="X43" i="8"/>
  <c r="W43" i="8"/>
  <c r="V43" i="8"/>
  <c r="U43" i="8"/>
  <c r="T43" i="8"/>
  <c r="S43" i="8"/>
  <c r="R43" i="8"/>
  <c r="Q43" i="8"/>
  <c r="P43" i="8"/>
  <c r="O43" i="8"/>
  <c r="Z42" i="8"/>
  <c r="Y42" i="8"/>
  <c r="X42" i="8"/>
  <c r="W42" i="8"/>
  <c r="V42" i="8"/>
  <c r="U42" i="8"/>
  <c r="T42" i="8"/>
  <c r="S42" i="8"/>
  <c r="R42" i="8"/>
  <c r="Q42" i="8"/>
  <c r="P42" i="8"/>
  <c r="O42" i="8"/>
  <c r="Z41" i="8"/>
  <c r="Y41" i="8"/>
  <c r="X41" i="8"/>
  <c r="W41" i="8"/>
  <c r="V41" i="8"/>
  <c r="U41" i="8"/>
  <c r="T41" i="8"/>
  <c r="S41" i="8"/>
  <c r="R41" i="8"/>
  <c r="Q41" i="8"/>
  <c r="P41" i="8"/>
  <c r="O41" i="8"/>
  <c r="Z40" i="8"/>
  <c r="Y40" i="8"/>
  <c r="X40" i="8"/>
  <c r="W40" i="8"/>
  <c r="V40" i="8"/>
  <c r="U40" i="8"/>
  <c r="T40" i="8"/>
  <c r="S40" i="8"/>
  <c r="R40" i="8"/>
  <c r="Q40" i="8"/>
  <c r="P40" i="8"/>
  <c r="O40" i="8"/>
  <c r="Z39" i="8"/>
  <c r="Y39" i="8"/>
  <c r="X39" i="8"/>
  <c r="W39" i="8"/>
  <c r="V39" i="8"/>
  <c r="U39" i="8"/>
  <c r="T39" i="8"/>
  <c r="S39" i="8"/>
  <c r="R39" i="8"/>
  <c r="Q39" i="8"/>
  <c r="P39" i="8"/>
  <c r="O39" i="8"/>
  <c r="Z38" i="8"/>
  <c r="Y38" i="8"/>
  <c r="X38" i="8"/>
  <c r="W38" i="8"/>
  <c r="V38" i="8"/>
  <c r="U38" i="8"/>
  <c r="T38" i="8"/>
  <c r="S38" i="8"/>
  <c r="R38" i="8"/>
  <c r="Q38" i="8"/>
  <c r="P38" i="8"/>
  <c r="O38" i="8"/>
  <c r="Z37" i="8"/>
  <c r="Y37" i="8"/>
  <c r="X37" i="8"/>
  <c r="W37" i="8"/>
  <c r="V37" i="8"/>
  <c r="U37" i="8"/>
  <c r="T37" i="8"/>
  <c r="S37" i="8"/>
  <c r="R37" i="8"/>
  <c r="Q37" i="8"/>
  <c r="P37" i="8"/>
  <c r="O37" i="8"/>
  <c r="Z36" i="8"/>
  <c r="Y36" i="8"/>
  <c r="X36" i="8"/>
  <c r="W36" i="8"/>
  <c r="V36" i="8"/>
  <c r="U36" i="8"/>
  <c r="T36" i="8"/>
  <c r="S36" i="8"/>
  <c r="R36" i="8"/>
  <c r="Q36" i="8"/>
  <c r="P36" i="8"/>
  <c r="O36" i="8"/>
  <c r="Z35" i="8"/>
  <c r="Y35" i="8"/>
  <c r="X35" i="8"/>
  <c r="W35" i="8"/>
  <c r="V35" i="8"/>
  <c r="U35" i="8"/>
  <c r="T35" i="8"/>
  <c r="S35" i="8"/>
  <c r="R35" i="8"/>
  <c r="Q35" i="8"/>
  <c r="P35" i="8"/>
  <c r="O35" i="8"/>
  <c r="Z34" i="8"/>
  <c r="Y34" i="8"/>
  <c r="X34" i="8"/>
  <c r="W34" i="8"/>
  <c r="V34" i="8"/>
  <c r="U34" i="8"/>
  <c r="T34" i="8"/>
  <c r="S34" i="8"/>
  <c r="R34" i="8"/>
  <c r="Q34" i="8"/>
  <c r="P34" i="8"/>
  <c r="O34" i="8"/>
  <c r="Z33" i="8"/>
  <c r="Y33" i="8"/>
  <c r="X33" i="8"/>
  <c r="W33" i="8"/>
  <c r="V33" i="8"/>
  <c r="U33" i="8"/>
  <c r="T33" i="8"/>
  <c r="S33" i="8"/>
  <c r="R33" i="8"/>
  <c r="Q33" i="8"/>
  <c r="P33" i="8"/>
  <c r="O33" i="8"/>
  <c r="Z32" i="8"/>
  <c r="Y32" i="8"/>
  <c r="X32" i="8"/>
  <c r="W32" i="8"/>
  <c r="V32" i="8"/>
  <c r="U32" i="8"/>
  <c r="T32" i="8"/>
  <c r="S32" i="8"/>
  <c r="R32" i="8"/>
  <c r="Q32" i="8"/>
  <c r="Q9" i="8" s="1"/>
  <c r="P32" i="8"/>
  <c r="O32" i="8"/>
  <c r="Z31" i="8"/>
  <c r="Y31" i="8"/>
  <c r="X31" i="8"/>
  <c r="W31" i="8"/>
  <c r="V31" i="8"/>
  <c r="U31" i="8"/>
  <c r="T31" i="8"/>
  <c r="S31" i="8"/>
  <c r="R31" i="8"/>
  <c r="Q31" i="8"/>
  <c r="P31" i="8"/>
  <c r="O31" i="8"/>
  <c r="Z30" i="8"/>
  <c r="Y30" i="8"/>
  <c r="X30" i="8"/>
  <c r="W30" i="8"/>
  <c r="V30" i="8"/>
  <c r="U30" i="8"/>
  <c r="T30" i="8"/>
  <c r="S30" i="8"/>
  <c r="R30" i="8"/>
  <c r="Q30" i="8"/>
  <c r="P30" i="8"/>
  <c r="O30" i="8"/>
  <c r="Z29" i="8"/>
  <c r="Y29" i="8"/>
  <c r="X29" i="8"/>
  <c r="W29" i="8"/>
  <c r="V29" i="8"/>
  <c r="U29" i="8"/>
  <c r="T29" i="8"/>
  <c r="S29" i="8"/>
  <c r="R29" i="8"/>
  <c r="Q29" i="8"/>
  <c r="P29" i="8"/>
  <c r="O29" i="8"/>
  <c r="Z28" i="8"/>
  <c r="Y28" i="8"/>
  <c r="X28" i="8"/>
  <c r="W28" i="8"/>
  <c r="V28" i="8"/>
  <c r="U28" i="8"/>
  <c r="T28" i="8"/>
  <c r="S28" i="8"/>
  <c r="R28" i="8"/>
  <c r="Q28" i="8"/>
  <c r="P28" i="8"/>
  <c r="O28" i="8"/>
  <c r="Z27" i="8"/>
  <c r="Y27" i="8"/>
  <c r="X27" i="8"/>
  <c r="W27" i="8"/>
  <c r="V27" i="8"/>
  <c r="U27" i="8"/>
  <c r="T27" i="8"/>
  <c r="S27" i="8"/>
  <c r="R27" i="8"/>
  <c r="Q27" i="8"/>
  <c r="P27" i="8"/>
  <c r="O27" i="8"/>
  <c r="Z26" i="8"/>
  <c r="Y26" i="8"/>
  <c r="X26" i="8"/>
  <c r="W26" i="8"/>
  <c r="V26" i="8"/>
  <c r="U26" i="8"/>
  <c r="T26" i="8"/>
  <c r="S26" i="8"/>
  <c r="R26" i="8"/>
  <c r="Q26" i="8"/>
  <c r="P26" i="8"/>
  <c r="O26" i="8"/>
  <c r="Z25" i="8"/>
  <c r="Y25" i="8"/>
  <c r="X25" i="8"/>
  <c r="W25" i="8"/>
  <c r="V25" i="8"/>
  <c r="U25" i="8"/>
  <c r="T25" i="8"/>
  <c r="S25" i="8"/>
  <c r="R25" i="8"/>
  <c r="Q25" i="8"/>
  <c r="P25" i="8"/>
  <c r="O25" i="8"/>
  <c r="Z24" i="8"/>
  <c r="Y24" i="8"/>
  <c r="X24" i="8"/>
  <c r="W24" i="8"/>
  <c r="V24" i="8"/>
  <c r="U24" i="8"/>
  <c r="T24" i="8"/>
  <c r="S24" i="8"/>
  <c r="R24" i="8"/>
  <c r="Q24" i="8"/>
  <c r="P24" i="8"/>
  <c r="O24" i="8"/>
  <c r="Z23" i="8"/>
  <c r="Y23" i="8"/>
  <c r="X23" i="8"/>
  <c r="W23" i="8"/>
  <c r="V23" i="8"/>
  <c r="U23" i="8"/>
  <c r="T23" i="8"/>
  <c r="S23" i="8"/>
  <c r="R23" i="8"/>
  <c r="Q23" i="8"/>
  <c r="P23" i="8"/>
  <c r="O23" i="8"/>
  <c r="Z22" i="8"/>
  <c r="Y22" i="8"/>
  <c r="X22" i="8"/>
  <c r="W22" i="8"/>
  <c r="V22" i="8"/>
  <c r="U22" i="8"/>
  <c r="T22" i="8"/>
  <c r="S22" i="8"/>
  <c r="R22" i="8"/>
  <c r="Q22" i="8"/>
  <c r="P22" i="8"/>
  <c r="O22" i="8"/>
  <c r="Z21" i="8"/>
  <c r="Y21" i="8"/>
  <c r="X21" i="8"/>
  <c r="W21" i="8"/>
  <c r="V21" i="8"/>
  <c r="U21" i="8"/>
  <c r="T21" i="8"/>
  <c r="S21" i="8"/>
  <c r="R21" i="8"/>
  <c r="Q21" i="8"/>
  <c r="P21" i="8"/>
  <c r="O21" i="8"/>
  <c r="Z20" i="8"/>
  <c r="Y20" i="8"/>
  <c r="X20" i="8"/>
  <c r="W20" i="8"/>
  <c r="V20" i="8"/>
  <c r="U20" i="8"/>
  <c r="T20" i="8"/>
  <c r="S20" i="8"/>
  <c r="R20" i="8"/>
  <c r="Q20" i="8"/>
  <c r="P20" i="8"/>
  <c r="O20" i="8"/>
  <c r="Z19" i="8"/>
  <c r="Y19" i="8"/>
  <c r="X19" i="8"/>
  <c r="W19" i="8"/>
  <c r="V19" i="8"/>
  <c r="U19" i="8"/>
  <c r="T19" i="8"/>
  <c r="S19" i="8"/>
  <c r="R19" i="8"/>
  <c r="Q19" i="8"/>
  <c r="P19" i="8"/>
  <c r="O19" i="8"/>
  <c r="Z18" i="8"/>
  <c r="Y18" i="8"/>
  <c r="X18" i="8"/>
  <c r="W18" i="8"/>
  <c r="V18" i="8"/>
  <c r="U18" i="8"/>
  <c r="T18" i="8"/>
  <c r="S18" i="8"/>
  <c r="R18" i="8"/>
  <c r="Q18" i="8"/>
  <c r="P18" i="8"/>
  <c r="O18" i="8"/>
  <c r="Z17" i="8"/>
  <c r="Y17" i="8"/>
  <c r="X17" i="8"/>
  <c r="W17" i="8"/>
  <c r="V17" i="8"/>
  <c r="U17" i="8"/>
  <c r="T17" i="8"/>
  <c r="S17" i="8"/>
  <c r="R17" i="8"/>
  <c r="Q17" i="8"/>
  <c r="P17" i="8"/>
  <c r="O17" i="8"/>
  <c r="Z16" i="8"/>
  <c r="Y16" i="8"/>
  <c r="X16" i="8"/>
  <c r="W16" i="8"/>
  <c r="V16" i="8"/>
  <c r="U16" i="8"/>
  <c r="T16" i="8"/>
  <c r="S16" i="8"/>
  <c r="R16" i="8"/>
  <c r="Q16" i="8"/>
  <c r="P16" i="8"/>
  <c r="O16" i="8"/>
  <c r="Z15" i="8"/>
  <c r="Y15" i="8"/>
  <c r="X15" i="8"/>
  <c r="W15" i="8"/>
  <c r="V15" i="8"/>
  <c r="U15" i="8"/>
  <c r="T15" i="8"/>
  <c r="S15" i="8"/>
  <c r="R15" i="8"/>
  <c r="Q15" i="8"/>
  <c r="P15" i="8"/>
  <c r="O15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M99" i="8"/>
  <c r="L99" i="8"/>
  <c r="K99" i="8"/>
  <c r="J99" i="8"/>
  <c r="I99" i="8"/>
  <c r="H99" i="8"/>
  <c r="G99" i="8"/>
  <c r="F99" i="8"/>
  <c r="E99" i="8"/>
  <c r="D99" i="8"/>
  <c r="C99" i="8"/>
  <c r="B99" i="8"/>
  <c r="M98" i="8"/>
  <c r="L98" i="8"/>
  <c r="K98" i="8"/>
  <c r="J98" i="8"/>
  <c r="I98" i="8"/>
  <c r="H98" i="8"/>
  <c r="G98" i="8"/>
  <c r="F98" i="8"/>
  <c r="E98" i="8"/>
  <c r="D98" i="8"/>
  <c r="C98" i="8"/>
  <c r="B98" i="8"/>
  <c r="M97" i="8"/>
  <c r="L97" i="8"/>
  <c r="K97" i="8"/>
  <c r="J97" i="8"/>
  <c r="I97" i="8"/>
  <c r="H97" i="8"/>
  <c r="G97" i="8"/>
  <c r="F97" i="8"/>
  <c r="E97" i="8"/>
  <c r="D97" i="8"/>
  <c r="C97" i="8"/>
  <c r="B97" i="8"/>
  <c r="M96" i="8"/>
  <c r="L96" i="8"/>
  <c r="K96" i="8"/>
  <c r="J96" i="8"/>
  <c r="I96" i="8"/>
  <c r="H96" i="8"/>
  <c r="G96" i="8"/>
  <c r="F96" i="8"/>
  <c r="E96" i="8"/>
  <c r="D96" i="8"/>
  <c r="C96" i="8"/>
  <c r="B96" i="8"/>
  <c r="M95" i="8"/>
  <c r="L95" i="8"/>
  <c r="K95" i="8"/>
  <c r="J95" i="8"/>
  <c r="I95" i="8"/>
  <c r="H95" i="8"/>
  <c r="G95" i="8"/>
  <c r="F95" i="8"/>
  <c r="E95" i="8"/>
  <c r="D95" i="8"/>
  <c r="C95" i="8"/>
  <c r="B95" i="8"/>
  <c r="M94" i="8"/>
  <c r="L94" i="8"/>
  <c r="K94" i="8"/>
  <c r="J94" i="8"/>
  <c r="I94" i="8"/>
  <c r="H94" i="8"/>
  <c r="G94" i="8"/>
  <c r="F94" i="8"/>
  <c r="E94" i="8"/>
  <c r="D94" i="8"/>
  <c r="C94" i="8"/>
  <c r="B94" i="8"/>
  <c r="M93" i="8"/>
  <c r="L93" i="8"/>
  <c r="K93" i="8"/>
  <c r="J93" i="8"/>
  <c r="I93" i="8"/>
  <c r="H93" i="8"/>
  <c r="G93" i="8"/>
  <c r="F93" i="8"/>
  <c r="E93" i="8"/>
  <c r="D93" i="8"/>
  <c r="C93" i="8"/>
  <c r="B93" i="8"/>
  <c r="M92" i="8"/>
  <c r="L92" i="8"/>
  <c r="K92" i="8"/>
  <c r="J92" i="8"/>
  <c r="I92" i="8"/>
  <c r="H92" i="8"/>
  <c r="G92" i="8"/>
  <c r="F92" i="8"/>
  <c r="E92" i="8"/>
  <c r="D92" i="8"/>
  <c r="C92" i="8"/>
  <c r="B92" i="8"/>
  <c r="M91" i="8"/>
  <c r="L91" i="8"/>
  <c r="K91" i="8"/>
  <c r="J91" i="8"/>
  <c r="I91" i="8"/>
  <c r="H91" i="8"/>
  <c r="G91" i="8"/>
  <c r="F91" i="8"/>
  <c r="E91" i="8"/>
  <c r="D91" i="8"/>
  <c r="C91" i="8"/>
  <c r="B91" i="8"/>
  <c r="M90" i="8"/>
  <c r="L90" i="8"/>
  <c r="K90" i="8"/>
  <c r="J90" i="8"/>
  <c r="I90" i="8"/>
  <c r="H90" i="8"/>
  <c r="G90" i="8"/>
  <c r="F90" i="8"/>
  <c r="E90" i="8"/>
  <c r="D90" i="8"/>
  <c r="C90" i="8"/>
  <c r="B90" i="8"/>
  <c r="M89" i="8"/>
  <c r="L89" i="8"/>
  <c r="K89" i="8"/>
  <c r="J89" i="8"/>
  <c r="I89" i="8"/>
  <c r="H89" i="8"/>
  <c r="G89" i="8"/>
  <c r="F89" i="8"/>
  <c r="E89" i="8"/>
  <c r="D89" i="8"/>
  <c r="C89" i="8"/>
  <c r="B89" i="8"/>
  <c r="M88" i="8"/>
  <c r="L88" i="8"/>
  <c r="K88" i="8"/>
  <c r="J88" i="8"/>
  <c r="I88" i="8"/>
  <c r="H88" i="8"/>
  <c r="G88" i="8"/>
  <c r="F88" i="8"/>
  <c r="E88" i="8"/>
  <c r="D88" i="8"/>
  <c r="C88" i="8"/>
  <c r="B88" i="8"/>
  <c r="M87" i="8"/>
  <c r="L87" i="8"/>
  <c r="K87" i="8"/>
  <c r="J87" i="8"/>
  <c r="I87" i="8"/>
  <c r="H87" i="8"/>
  <c r="G87" i="8"/>
  <c r="F87" i="8"/>
  <c r="E87" i="8"/>
  <c r="D87" i="8"/>
  <c r="C87" i="8"/>
  <c r="B87" i="8"/>
  <c r="M86" i="8"/>
  <c r="L86" i="8"/>
  <c r="K86" i="8"/>
  <c r="J86" i="8"/>
  <c r="I86" i="8"/>
  <c r="H86" i="8"/>
  <c r="G86" i="8"/>
  <c r="F86" i="8"/>
  <c r="E86" i="8"/>
  <c r="D86" i="8"/>
  <c r="C86" i="8"/>
  <c r="B86" i="8"/>
  <c r="M85" i="8"/>
  <c r="L85" i="8"/>
  <c r="K85" i="8"/>
  <c r="J85" i="8"/>
  <c r="I85" i="8"/>
  <c r="H85" i="8"/>
  <c r="G85" i="8"/>
  <c r="F85" i="8"/>
  <c r="E85" i="8"/>
  <c r="D85" i="8"/>
  <c r="C85" i="8"/>
  <c r="B85" i="8"/>
  <c r="M84" i="8"/>
  <c r="L84" i="8"/>
  <c r="K84" i="8"/>
  <c r="J84" i="8"/>
  <c r="I84" i="8"/>
  <c r="H84" i="8"/>
  <c r="G84" i="8"/>
  <c r="F84" i="8"/>
  <c r="E84" i="8"/>
  <c r="D84" i="8"/>
  <c r="C84" i="8"/>
  <c r="B84" i="8"/>
  <c r="M83" i="8"/>
  <c r="L83" i="8"/>
  <c r="K83" i="8"/>
  <c r="J83" i="8"/>
  <c r="I83" i="8"/>
  <c r="H83" i="8"/>
  <c r="G83" i="8"/>
  <c r="F83" i="8"/>
  <c r="E83" i="8"/>
  <c r="D83" i="8"/>
  <c r="C83" i="8"/>
  <c r="B83" i="8"/>
  <c r="M82" i="8"/>
  <c r="L82" i="8"/>
  <c r="K82" i="8"/>
  <c r="J82" i="8"/>
  <c r="I82" i="8"/>
  <c r="H82" i="8"/>
  <c r="G82" i="8"/>
  <c r="F82" i="8"/>
  <c r="E82" i="8"/>
  <c r="D82" i="8"/>
  <c r="C82" i="8"/>
  <c r="B82" i="8"/>
  <c r="M81" i="8"/>
  <c r="L81" i="8"/>
  <c r="K81" i="8"/>
  <c r="J81" i="8"/>
  <c r="I81" i="8"/>
  <c r="H81" i="8"/>
  <c r="G81" i="8"/>
  <c r="F81" i="8"/>
  <c r="E81" i="8"/>
  <c r="D81" i="8"/>
  <c r="C81" i="8"/>
  <c r="B81" i="8"/>
  <c r="M80" i="8"/>
  <c r="L80" i="8"/>
  <c r="K80" i="8"/>
  <c r="J80" i="8"/>
  <c r="I80" i="8"/>
  <c r="H80" i="8"/>
  <c r="G80" i="8"/>
  <c r="F80" i="8"/>
  <c r="E80" i="8"/>
  <c r="D80" i="8"/>
  <c r="C80" i="8"/>
  <c r="B80" i="8"/>
  <c r="M79" i="8"/>
  <c r="L79" i="8"/>
  <c r="K79" i="8"/>
  <c r="J79" i="8"/>
  <c r="I79" i="8"/>
  <c r="H79" i="8"/>
  <c r="G79" i="8"/>
  <c r="F79" i="8"/>
  <c r="E79" i="8"/>
  <c r="D79" i="8"/>
  <c r="C79" i="8"/>
  <c r="B79" i="8"/>
  <c r="M78" i="8"/>
  <c r="L78" i="8"/>
  <c r="K78" i="8"/>
  <c r="J78" i="8"/>
  <c r="I78" i="8"/>
  <c r="H78" i="8"/>
  <c r="G78" i="8"/>
  <c r="F78" i="8"/>
  <c r="E78" i="8"/>
  <c r="D78" i="8"/>
  <c r="C78" i="8"/>
  <c r="B78" i="8"/>
  <c r="M77" i="8"/>
  <c r="L77" i="8"/>
  <c r="K77" i="8"/>
  <c r="J77" i="8"/>
  <c r="I77" i="8"/>
  <c r="H77" i="8"/>
  <c r="G77" i="8"/>
  <c r="F77" i="8"/>
  <c r="E77" i="8"/>
  <c r="D77" i="8"/>
  <c r="C77" i="8"/>
  <c r="B77" i="8"/>
  <c r="M76" i="8"/>
  <c r="L76" i="8"/>
  <c r="K76" i="8"/>
  <c r="J76" i="8"/>
  <c r="I76" i="8"/>
  <c r="H76" i="8"/>
  <c r="G76" i="8"/>
  <c r="F76" i="8"/>
  <c r="E76" i="8"/>
  <c r="D76" i="8"/>
  <c r="C76" i="8"/>
  <c r="B76" i="8"/>
  <c r="M75" i="8"/>
  <c r="L75" i="8"/>
  <c r="K75" i="8"/>
  <c r="J75" i="8"/>
  <c r="I75" i="8"/>
  <c r="H75" i="8"/>
  <c r="G75" i="8"/>
  <c r="F75" i="8"/>
  <c r="E75" i="8"/>
  <c r="D75" i="8"/>
  <c r="C75" i="8"/>
  <c r="B75" i="8"/>
  <c r="M74" i="8"/>
  <c r="L74" i="8"/>
  <c r="K74" i="8"/>
  <c r="J74" i="8"/>
  <c r="I74" i="8"/>
  <c r="H74" i="8"/>
  <c r="G74" i="8"/>
  <c r="F74" i="8"/>
  <c r="E74" i="8"/>
  <c r="D74" i="8"/>
  <c r="C74" i="8"/>
  <c r="B74" i="8"/>
  <c r="M73" i="8"/>
  <c r="L73" i="8"/>
  <c r="K73" i="8"/>
  <c r="J73" i="8"/>
  <c r="I73" i="8"/>
  <c r="H73" i="8"/>
  <c r="G73" i="8"/>
  <c r="F73" i="8"/>
  <c r="E73" i="8"/>
  <c r="D73" i="8"/>
  <c r="C73" i="8"/>
  <c r="B73" i="8"/>
  <c r="M72" i="8"/>
  <c r="L72" i="8"/>
  <c r="K72" i="8"/>
  <c r="J72" i="8"/>
  <c r="I72" i="8"/>
  <c r="H72" i="8"/>
  <c r="G72" i="8"/>
  <c r="F72" i="8"/>
  <c r="E72" i="8"/>
  <c r="D72" i="8"/>
  <c r="C72" i="8"/>
  <c r="B72" i="8"/>
  <c r="M71" i="8"/>
  <c r="L71" i="8"/>
  <c r="K71" i="8"/>
  <c r="J71" i="8"/>
  <c r="I71" i="8"/>
  <c r="H71" i="8"/>
  <c r="G71" i="8"/>
  <c r="F71" i="8"/>
  <c r="E71" i="8"/>
  <c r="D71" i="8"/>
  <c r="C71" i="8"/>
  <c r="B71" i="8"/>
  <c r="M70" i="8"/>
  <c r="L70" i="8"/>
  <c r="K70" i="8"/>
  <c r="J70" i="8"/>
  <c r="I70" i="8"/>
  <c r="H70" i="8"/>
  <c r="G70" i="8"/>
  <c r="F70" i="8"/>
  <c r="E70" i="8"/>
  <c r="D70" i="8"/>
  <c r="C70" i="8"/>
  <c r="B70" i="8"/>
  <c r="M69" i="8"/>
  <c r="L69" i="8"/>
  <c r="K69" i="8"/>
  <c r="J69" i="8"/>
  <c r="I69" i="8"/>
  <c r="H69" i="8"/>
  <c r="G69" i="8"/>
  <c r="F69" i="8"/>
  <c r="E69" i="8"/>
  <c r="D69" i="8"/>
  <c r="C69" i="8"/>
  <c r="B69" i="8"/>
  <c r="M68" i="8"/>
  <c r="L68" i="8"/>
  <c r="K68" i="8"/>
  <c r="J68" i="8"/>
  <c r="I68" i="8"/>
  <c r="H68" i="8"/>
  <c r="G68" i="8"/>
  <c r="F68" i="8"/>
  <c r="E68" i="8"/>
  <c r="D68" i="8"/>
  <c r="C68" i="8"/>
  <c r="B68" i="8"/>
  <c r="M67" i="8"/>
  <c r="L67" i="8"/>
  <c r="K67" i="8"/>
  <c r="J67" i="8"/>
  <c r="I67" i="8"/>
  <c r="H67" i="8"/>
  <c r="G67" i="8"/>
  <c r="F67" i="8"/>
  <c r="E67" i="8"/>
  <c r="D67" i="8"/>
  <c r="C67" i="8"/>
  <c r="B67" i="8"/>
  <c r="M66" i="8"/>
  <c r="L66" i="8"/>
  <c r="K66" i="8"/>
  <c r="J66" i="8"/>
  <c r="I66" i="8"/>
  <c r="H66" i="8"/>
  <c r="G66" i="8"/>
  <c r="F66" i="8"/>
  <c r="E66" i="8"/>
  <c r="D66" i="8"/>
  <c r="C66" i="8"/>
  <c r="B66" i="8"/>
  <c r="M65" i="8"/>
  <c r="L65" i="8"/>
  <c r="K65" i="8"/>
  <c r="J65" i="8"/>
  <c r="I65" i="8"/>
  <c r="H65" i="8"/>
  <c r="G65" i="8"/>
  <c r="F65" i="8"/>
  <c r="E65" i="8"/>
  <c r="D65" i="8"/>
  <c r="C65" i="8"/>
  <c r="B65" i="8"/>
  <c r="M64" i="8"/>
  <c r="L64" i="8"/>
  <c r="K64" i="8"/>
  <c r="J64" i="8"/>
  <c r="I64" i="8"/>
  <c r="H64" i="8"/>
  <c r="G64" i="8"/>
  <c r="F64" i="8"/>
  <c r="E64" i="8"/>
  <c r="D64" i="8"/>
  <c r="C64" i="8"/>
  <c r="B64" i="8"/>
  <c r="M63" i="8"/>
  <c r="L63" i="8"/>
  <c r="K63" i="8"/>
  <c r="J63" i="8"/>
  <c r="I63" i="8"/>
  <c r="H63" i="8"/>
  <c r="G63" i="8"/>
  <c r="F63" i="8"/>
  <c r="E63" i="8"/>
  <c r="D63" i="8"/>
  <c r="C63" i="8"/>
  <c r="B63" i="8"/>
  <c r="M62" i="8"/>
  <c r="L62" i="8"/>
  <c r="K62" i="8"/>
  <c r="J62" i="8"/>
  <c r="I62" i="8"/>
  <c r="H62" i="8"/>
  <c r="G62" i="8"/>
  <c r="F62" i="8"/>
  <c r="E62" i="8"/>
  <c r="D62" i="8"/>
  <c r="C62" i="8"/>
  <c r="B62" i="8"/>
  <c r="M61" i="8"/>
  <c r="L61" i="8"/>
  <c r="K61" i="8"/>
  <c r="J61" i="8"/>
  <c r="I61" i="8"/>
  <c r="H61" i="8"/>
  <c r="G61" i="8"/>
  <c r="F61" i="8"/>
  <c r="E61" i="8"/>
  <c r="D61" i="8"/>
  <c r="C61" i="8"/>
  <c r="B61" i="8"/>
  <c r="M60" i="8"/>
  <c r="L60" i="8"/>
  <c r="K60" i="8"/>
  <c r="J60" i="8"/>
  <c r="I60" i="8"/>
  <c r="H60" i="8"/>
  <c r="G60" i="8"/>
  <c r="F60" i="8"/>
  <c r="E60" i="8"/>
  <c r="D60" i="8"/>
  <c r="C60" i="8"/>
  <c r="B60" i="8"/>
  <c r="M59" i="8"/>
  <c r="L59" i="8"/>
  <c r="K59" i="8"/>
  <c r="J59" i="8"/>
  <c r="I59" i="8"/>
  <c r="H59" i="8"/>
  <c r="G59" i="8"/>
  <c r="F59" i="8"/>
  <c r="E59" i="8"/>
  <c r="D59" i="8"/>
  <c r="C59" i="8"/>
  <c r="B59" i="8"/>
  <c r="M58" i="8"/>
  <c r="L58" i="8"/>
  <c r="K58" i="8"/>
  <c r="J58" i="8"/>
  <c r="I58" i="8"/>
  <c r="H58" i="8"/>
  <c r="G58" i="8"/>
  <c r="F58" i="8"/>
  <c r="E58" i="8"/>
  <c r="D58" i="8"/>
  <c r="C58" i="8"/>
  <c r="B58" i="8"/>
  <c r="M57" i="8"/>
  <c r="L57" i="8"/>
  <c r="K57" i="8"/>
  <c r="J57" i="8"/>
  <c r="I57" i="8"/>
  <c r="H57" i="8"/>
  <c r="G57" i="8"/>
  <c r="F57" i="8"/>
  <c r="E57" i="8"/>
  <c r="D57" i="8"/>
  <c r="C57" i="8"/>
  <c r="B57" i="8"/>
  <c r="M56" i="8"/>
  <c r="L56" i="8"/>
  <c r="K56" i="8"/>
  <c r="J56" i="8"/>
  <c r="I56" i="8"/>
  <c r="H56" i="8"/>
  <c r="G56" i="8"/>
  <c r="F56" i="8"/>
  <c r="E56" i="8"/>
  <c r="D56" i="8"/>
  <c r="C56" i="8"/>
  <c r="B56" i="8"/>
  <c r="M55" i="8"/>
  <c r="L55" i="8"/>
  <c r="K55" i="8"/>
  <c r="J55" i="8"/>
  <c r="I55" i="8"/>
  <c r="H55" i="8"/>
  <c r="G55" i="8"/>
  <c r="F55" i="8"/>
  <c r="E55" i="8"/>
  <c r="D55" i="8"/>
  <c r="C55" i="8"/>
  <c r="B55" i="8"/>
  <c r="M54" i="8"/>
  <c r="L54" i="8"/>
  <c r="K54" i="8"/>
  <c r="J54" i="8"/>
  <c r="I54" i="8"/>
  <c r="H54" i="8"/>
  <c r="G54" i="8"/>
  <c r="F54" i="8"/>
  <c r="E54" i="8"/>
  <c r="D54" i="8"/>
  <c r="C54" i="8"/>
  <c r="B54" i="8"/>
  <c r="M53" i="8"/>
  <c r="L53" i="8"/>
  <c r="K53" i="8"/>
  <c r="J53" i="8"/>
  <c r="I53" i="8"/>
  <c r="H53" i="8"/>
  <c r="G53" i="8"/>
  <c r="F53" i="8"/>
  <c r="E53" i="8"/>
  <c r="D53" i="8"/>
  <c r="C53" i="8"/>
  <c r="B53" i="8"/>
  <c r="M52" i="8"/>
  <c r="L52" i="8"/>
  <c r="K52" i="8"/>
  <c r="J52" i="8"/>
  <c r="I52" i="8"/>
  <c r="H52" i="8"/>
  <c r="G52" i="8"/>
  <c r="F52" i="8"/>
  <c r="E52" i="8"/>
  <c r="D52" i="8"/>
  <c r="C52" i="8"/>
  <c r="B52" i="8"/>
  <c r="M51" i="8"/>
  <c r="L51" i="8"/>
  <c r="K51" i="8"/>
  <c r="J51" i="8"/>
  <c r="I51" i="8"/>
  <c r="H51" i="8"/>
  <c r="G51" i="8"/>
  <c r="F51" i="8"/>
  <c r="E51" i="8"/>
  <c r="D51" i="8"/>
  <c r="C51" i="8"/>
  <c r="B51" i="8"/>
  <c r="M50" i="8"/>
  <c r="L50" i="8"/>
  <c r="K50" i="8"/>
  <c r="J50" i="8"/>
  <c r="I50" i="8"/>
  <c r="H50" i="8"/>
  <c r="G50" i="8"/>
  <c r="F50" i="8"/>
  <c r="E50" i="8"/>
  <c r="D50" i="8"/>
  <c r="C50" i="8"/>
  <c r="B50" i="8"/>
  <c r="M49" i="8"/>
  <c r="L49" i="8"/>
  <c r="K49" i="8"/>
  <c r="J49" i="8"/>
  <c r="I49" i="8"/>
  <c r="H49" i="8"/>
  <c r="G49" i="8"/>
  <c r="F49" i="8"/>
  <c r="E49" i="8"/>
  <c r="D49" i="8"/>
  <c r="C49" i="8"/>
  <c r="B49" i="8"/>
  <c r="M48" i="8"/>
  <c r="L48" i="8"/>
  <c r="K48" i="8"/>
  <c r="J48" i="8"/>
  <c r="I48" i="8"/>
  <c r="H48" i="8"/>
  <c r="G48" i="8"/>
  <c r="F48" i="8"/>
  <c r="E48" i="8"/>
  <c r="D48" i="8"/>
  <c r="C48" i="8"/>
  <c r="B48" i="8"/>
  <c r="M47" i="8"/>
  <c r="L47" i="8"/>
  <c r="K47" i="8"/>
  <c r="J47" i="8"/>
  <c r="I47" i="8"/>
  <c r="H47" i="8"/>
  <c r="G47" i="8"/>
  <c r="F47" i="8"/>
  <c r="E47" i="8"/>
  <c r="D47" i="8"/>
  <c r="C47" i="8"/>
  <c r="B47" i="8"/>
  <c r="M46" i="8"/>
  <c r="L46" i="8"/>
  <c r="K46" i="8"/>
  <c r="J46" i="8"/>
  <c r="I46" i="8"/>
  <c r="H46" i="8"/>
  <c r="G46" i="8"/>
  <c r="F46" i="8"/>
  <c r="E46" i="8"/>
  <c r="D46" i="8"/>
  <c r="C46" i="8"/>
  <c r="B46" i="8"/>
  <c r="M45" i="8"/>
  <c r="L45" i="8"/>
  <c r="K45" i="8"/>
  <c r="J45" i="8"/>
  <c r="I45" i="8"/>
  <c r="H45" i="8"/>
  <c r="G45" i="8"/>
  <c r="F45" i="8"/>
  <c r="E45" i="8"/>
  <c r="D45" i="8"/>
  <c r="C45" i="8"/>
  <c r="B45" i="8"/>
  <c r="M44" i="8"/>
  <c r="L44" i="8"/>
  <c r="K44" i="8"/>
  <c r="J44" i="8"/>
  <c r="I44" i="8"/>
  <c r="H44" i="8"/>
  <c r="G44" i="8"/>
  <c r="F44" i="8"/>
  <c r="E44" i="8"/>
  <c r="D44" i="8"/>
  <c r="C44" i="8"/>
  <c r="B44" i="8"/>
  <c r="M43" i="8"/>
  <c r="L43" i="8"/>
  <c r="K43" i="8"/>
  <c r="J43" i="8"/>
  <c r="I43" i="8"/>
  <c r="H43" i="8"/>
  <c r="G43" i="8"/>
  <c r="F43" i="8"/>
  <c r="E43" i="8"/>
  <c r="D43" i="8"/>
  <c r="C43" i="8"/>
  <c r="B43" i="8"/>
  <c r="M42" i="8"/>
  <c r="L42" i="8"/>
  <c r="K42" i="8"/>
  <c r="J42" i="8"/>
  <c r="I42" i="8"/>
  <c r="H42" i="8"/>
  <c r="G42" i="8"/>
  <c r="F42" i="8"/>
  <c r="E42" i="8"/>
  <c r="D42" i="8"/>
  <c r="C42" i="8"/>
  <c r="B42" i="8"/>
  <c r="M41" i="8"/>
  <c r="L41" i="8"/>
  <c r="K41" i="8"/>
  <c r="J41" i="8"/>
  <c r="I41" i="8"/>
  <c r="H41" i="8"/>
  <c r="G41" i="8"/>
  <c r="F41" i="8"/>
  <c r="E41" i="8"/>
  <c r="D41" i="8"/>
  <c r="C41" i="8"/>
  <c r="B41" i="8"/>
  <c r="M40" i="8"/>
  <c r="L40" i="8"/>
  <c r="K40" i="8"/>
  <c r="J40" i="8"/>
  <c r="I40" i="8"/>
  <c r="H40" i="8"/>
  <c r="G40" i="8"/>
  <c r="F40" i="8"/>
  <c r="E40" i="8"/>
  <c r="D40" i="8"/>
  <c r="C40" i="8"/>
  <c r="B40" i="8"/>
  <c r="M39" i="8"/>
  <c r="L39" i="8"/>
  <c r="K39" i="8"/>
  <c r="J39" i="8"/>
  <c r="I39" i="8"/>
  <c r="H39" i="8"/>
  <c r="G39" i="8"/>
  <c r="F39" i="8"/>
  <c r="E39" i="8"/>
  <c r="D39" i="8"/>
  <c r="C39" i="8"/>
  <c r="B39" i="8"/>
  <c r="M38" i="8"/>
  <c r="L38" i="8"/>
  <c r="K38" i="8"/>
  <c r="J38" i="8"/>
  <c r="I38" i="8"/>
  <c r="H38" i="8"/>
  <c r="G38" i="8"/>
  <c r="F38" i="8"/>
  <c r="E38" i="8"/>
  <c r="D38" i="8"/>
  <c r="C38" i="8"/>
  <c r="B38" i="8"/>
  <c r="M37" i="8"/>
  <c r="L37" i="8"/>
  <c r="K37" i="8"/>
  <c r="J37" i="8"/>
  <c r="I37" i="8"/>
  <c r="H37" i="8"/>
  <c r="G37" i="8"/>
  <c r="F37" i="8"/>
  <c r="E37" i="8"/>
  <c r="D37" i="8"/>
  <c r="C37" i="8"/>
  <c r="B37" i="8"/>
  <c r="M36" i="8"/>
  <c r="L36" i="8"/>
  <c r="K36" i="8"/>
  <c r="J36" i="8"/>
  <c r="I36" i="8"/>
  <c r="H36" i="8"/>
  <c r="G36" i="8"/>
  <c r="F36" i="8"/>
  <c r="E36" i="8"/>
  <c r="D36" i="8"/>
  <c r="C36" i="8"/>
  <c r="B36" i="8"/>
  <c r="M35" i="8"/>
  <c r="L35" i="8"/>
  <c r="K35" i="8"/>
  <c r="J35" i="8"/>
  <c r="I35" i="8"/>
  <c r="H35" i="8"/>
  <c r="G35" i="8"/>
  <c r="F35" i="8"/>
  <c r="E35" i="8"/>
  <c r="D35" i="8"/>
  <c r="C35" i="8"/>
  <c r="B35" i="8"/>
  <c r="M34" i="8"/>
  <c r="L34" i="8"/>
  <c r="K34" i="8"/>
  <c r="J34" i="8"/>
  <c r="I34" i="8"/>
  <c r="H34" i="8"/>
  <c r="G34" i="8"/>
  <c r="F34" i="8"/>
  <c r="E34" i="8"/>
  <c r="D34" i="8"/>
  <c r="C34" i="8"/>
  <c r="B34" i="8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M25" i="8"/>
  <c r="L25" i="8"/>
  <c r="K25" i="8"/>
  <c r="J25" i="8"/>
  <c r="I25" i="8"/>
  <c r="H25" i="8"/>
  <c r="G25" i="8"/>
  <c r="F25" i="8"/>
  <c r="E25" i="8"/>
  <c r="D25" i="8"/>
  <c r="C25" i="8"/>
  <c r="B25" i="8"/>
  <c r="M24" i="8"/>
  <c r="L24" i="8"/>
  <c r="K24" i="8"/>
  <c r="J24" i="8"/>
  <c r="I24" i="8"/>
  <c r="H24" i="8"/>
  <c r="G24" i="8"/>
  <c r="F24" i="8"/>
  <c r="E24" i="8"/>
  <c r="D24" i="8"/>
  <c r="C24" i="8"/>
  <c r="B24" i="8"/>
  <c r="M23" i="8"/>
  <c r="L23" i="8"/>
  <c r="K23" i="8"/>
  <c r="J23" i="8"/>
  <c r="I23" i="8"/>
  <c r="H23" i="8"/>
  <c r="G23" i="8"/>
  <c r="F23" i="8"/>
  <c r="E23" i="8"/>
  <c r="D23" i="8"/>
  <c r="C23" i="8"/>
  <c r="B23" i="8"/>
  <c r="M22" i="8"/>
  <c r="L22" i="8"/>
  <c r="K22" i="8"/>
  <c r="J22" i="8"/>
  <c r="I22" i="8"/>
  <c r="H22" i="8"/>
  <c r="G22" i="8"/>
  <c r="F22" i="8"/>
  <c r="E22" i="8"/>
  <c r="D22" i="8"/>
  <c r="C22" i="8"/>
  <c r="B22" i="8"/>
  <c r="M21" i="8"/>
  <c r="L21" i="8"/>
  <c r="K21" i="8"/>
  <c r="J21" i="8"/>
  <c r="I21" i="8"/>
  <c r="H21" i="8"/>
  <c r="G21" i="8"/>
  <c r="F21" i="8"/>
  <c r="E21" i="8"/>
  <c r="D21" i="8"/>
  <c r="C21" i="8"/>
  <c r="B21" i="8"/>
  <c r="M20" i="8"/>
  <c r="L20" i="8"/>
  <c r="K20" i="8"/>
  <c r="J20" i="8"/>
  <c r="I20" i="8"/>
  <c r="H20" i="8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M18" i="8"/>
  <c r="L18" i="8"/>
  <c r="K18" i="8"/>
  <c r="J18" i="8"/>
  <c r="I18" i="8"/>
  <c r="H18" i="8"/>
  <c r="G18" i="8"/>
  <c r="F18" i="8"/>
  <c r="E18" i="8"/>
  <c r="D18" i="8"/>
  <c r="C18" i="8"/>
  <c r="B18" i="8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M7" i="8" s="1"/>
  <c r="L15" i="8"/>
  <c r="K15" i="8"/>
  <c r="J15" i="8"/>
  <c r="I15" i="8"/>
  <c r="H15" i="8"/>
  <c r="G15" i="8"/>
  <c r="F15" i="8"/>
  <c r="E15" i="8"/>
  <c r="D15" i="8"/>
  <c r="C15" i="8"/>
  <c r="B15" i="8"/>
  <c r="H18" i="7"/>
  <c r="J20" i="7"/>
  <c r="I23" i="7"/>
  <c r="H26" i="7"/>
  <c r="H34" i="7"/>
  <c r="J36" i="7"/>
  <c r="I47" i="7"/>
  <c r="I55" i="7"/>
  <c r="H58" i="7"/>
  <c r="J60" i="7"/>
  <c r="I63" i="7"/>
  <c r="H66" i="7"/>
  <c r="J68" i="7"/>
  <c r="H74" i="7"/>
  <c r="J76" i="7"/>
  <c r="I79" i="7"/>
  <c r="I87" i="7"/>
  <c r="H90" i="7"/>
  <c r="H98" i="7"/>
  <c r="J100" i="7"/>
  <c r="I111" i="7"/>
  <c r="I119" i="7"/>
  <c r="H122" i="7"/>
  <c r="J124" i="7"/>
  <c r="I127" i="7"/>
  <c r="H130" i="7"/>
  <c r="J132" i="7"/>
  <c r="H138" i="7"/>
  <c r="J140" i="7"/>
  <c r="I143" i="7"/>
  <c r="M20" i="7"/>
  <c r="K26" i="7"/>
  <c r="M28" i="7"/>
  <c r="K34" i="7"/>
  <c r="M36" i="7"/>
  <c r="K42" i="7"/>
  <c r="M44" i="7"/>
  <c r="K50" i="7"/>
  <c r="M52" i="7"/>
  <c r="K58" i="7"/>
  <c r="M60" i="7"/>
  <c r="K66" i="7"/>
  <c r="M68" i="7"/>
  <c r="K74" i="7"/>
  <c r="M76" i="7"/>
  <c r="K82" i="7"/>
  <c r="M84" i="7"/>
  <c r="K90" i="7"/>
  <c r="M92" i="7"/>
  <c r="K98" i="7"/>
  <c r="M100" i="7"/>
  <c r="K106" i="7"/>
  <c r="M108" i="7"/>
  <c r="K114" i="7"/>
  <c r="M116" i="7"/>
  <c r="K122" i="7"/>
  <c r="M124" i="7"/>
  <c r="K130" i="7"/>
  <c r="M132" i="7"/>
  <c r="K138" i="7"/>
  <c r="M140" i="7"/>
  <c r="K146" i="7"/>
  <c r="M148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M45" i="7"/>
  <c r="AL45" i="7"/>
  <c r="BS45" i="7" s="1"/>
  <c r="AK45" i="7"/>
  <c r="AJ45" i="7"/>
  <c r="AI45" i="7"/>
  <c r="AH45" i="7"/>
  <c r="AG45" i="7"/>
  <c r="AF45" i="7"/>
  <c r="AE45" i="7"/>
  <c r="AD45" i="7"/>
  <c r="AC45" i="7"/>
  <c r="AB45" i="7"/>
  <c r="AM44" i="7"/>
  <c r="AL44" i="7"/>
  <c r="BS44" i="7" s="1"/>
  <c r="AK44" i="7"/>
  <c r="AJ44" i="7"/>
  <c r="AI44" i="7"/>
  <c r="AH44" i="7"/>
  <c r="AG44" i="7"/>
  <c r="AF44" i="7"/>
  <c r="AE44" i="7"/>
  <c r="AD44" i="7"/>
  <c r="AC44" i="7"/>
  <c r="AB44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M42" i="7"/>
  <c r="AL42" i="7"/>
  <c r="AK42" i="7"/>
  <c r="AJ42" i="7"/>
  <c r="AI42" i="7"/>
  <c r="AH42" i="7"/>
  <c r="AG42" i="7"/>
  <c r="AG9" i="7" s="1"/>
  <c r="AF42" i="7"/>
  <c r="AE42" i="7"/>
  <c r="AD42" i="7"/>
  <c r="AD9" i="7" s="1"/>
  <c r="AC42" i="7"/>
  <c r="AB42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Z99" i="7"/>
  <c r="Y99" i="7"/>
  <c r="X99" i="7"/>
  <c r="W99" i="7"/>
  <c r="V99" i="7"/>
  <c r="U99" i="7"/>
  <c r="T99" i="7"/>
  <c r="S99" i="7"/>
  <c r="R99" i="7"/>
  <c r="Q99" i="7"/>
  <c r="P99" i="7"/>
  <c r="O99" i="7"/>
  <c r="Z98" i="7"/>
  <c r="Y98" i="7"/>
  <c r="X98" i="7"/>
  <c r="W98" i="7"/>
  <c r="V98" i="7"/>
  <c r="U98" i="7"/>
  <c r="T98" i="7"/>
  <c r="S98" i="7"/>
  <c r="R98" i="7"/>
  <c r="Q98" i="7"/>
  <c r="P98" i="7"/>
  <c r="O98" i="7"/>
  <c r="Z97" i="7"/>
  <c r="Y97" i="7"/>
  <c r="X97" i="7"/>
  <c r="W97" i="7"/>
  <c r="V97" i="7"/>
  <c r="U97" i="7"/>
  <c r="T97" i="7"/>
  <c r="S97" i="7"/>
  <c r="R97" i="7"/>
  <c r="Q97" i="7"/>
  <c r="P97" i="7"/>
  <c r="O97" i="7"/>
  <c r="Z96" i="7"/>
  <c r="Y96" i="7"/>
  <c r="X96" i="7"/>
  <c r="W96" i="7"/>
  <c r="V96" i="7"/>
  <c r="U96" i="7"/>
  <c r="T96" i="7"/>
  <c r="S96" i="7"/>
  <c r="R96" i="7"/>
  <c r="Q96" i="7"/>
  <c r="P96" i="7"/>
  <c r="O96" i="7"/>
  <c r="Z95" i="7"/>
  <c r="Y95" i="7"/>
  <c r="X95" i="7"/>
  <c r="W95" i="7"/>
  <c r="V95" i="7"/>
  <c r="U95" i="7"/>
  <c r="T95" i="7"/>
  <c r="S95" i="7"/>
  <c r="R95" i="7"/>
  <c r="Q95" i="7"/>
  <c r="P95" i="7"/>
  <c r="O95" i="7"/>
  <c r="Z94" i="7"/>
  <c r="Y94" i="7"/>
  <c r="X94" i="7"/>
  <c r="W94" i="7"/>
  <c r="V94" i="7"/>
  <c r="U94" i="7"/>
  <c r="T94" i="7"/>
  <c r="S94" i="7"/>
  <c r="R94" i="7"/>
  <c r="Q94" i="7"/>
  <c r="P94" i="7"/>
  <c r="O94" i="7"/>
  <c r="Z93" i="7"/>
  <c r="Y93" i="7"/>
  <c r="X93" i="7"/>
  <c r="W93" i="7"/>
  <c r="V93" i="7"/>
  <c r="U93" i="7"/>
  <c r="T93" i="7"/>
  <c r="S93" i="7"/>
  <c r="R93" i="7"/>
  <c r="Q93" i="7"/>
  <c r="P93" i="7"/>
  <c r="O93" i="7"/>
  <c r="Z92" i="7"/>
  <c r="Y92" i="7"/>
  <c r="X92" i="7"/>
  <c r="W92" i="7"/>
  <c r="V92" i="7"/>
  <c r="U92" i="7"/>
  <c r="T92" i="7"/>
  <c r="S92" i="7"/>
  <c r="R92" i="7"/>
  <c r="Q92" i="7"/>
  <c r="P92" i="7"/>
  <c r="O92" i="7"/>
  <c r="Z91" i="7"/>
  <c r="Y91" i="7"/>
  <c r="X91" i="7"/>
  <c r="W91" i="7"/>
  <c r="V91" i="7"/>
  <c r="U91" i="7"/>
  <c r="T91" i="7"/>
  <c r="S91" i="7"/>
  <c r="R91" i="7"/>
  <c r="Q91" i="7"/>
  <c r="P91" i="7"/>
  <c r="O91" i="7"/>
  <c r="Z90" i="7"/>
  <c r="Y90" i="7"/>
  <c r="X90" i="7"/>
  <c r="W90" i="7"/>
  <c r="V90" i="7"/>
  <c r="U90" i="7"/>
  <c r="T90" i="7"/>
  <c r="S90" i="7"/>
  <c r="R90" i="7"/>
  <c r="Q90" i="7"/>
  <c r="P90" i="7"/>
  <c r="O90" i="7"/>
  <c r="Z89" i="7"/>
  <c r="Y89" i="7"/>
  <c r="X89" i="7"/>
  <c r="W89" i="7"/>
  <c r="V89" i="7"/>
  <c r="U89" i="7"/>
  <c r="T89" i="7"/>
  <c r="S89" i="7"/>
  <c r="R89" i="7"/>
  <c r="Q89" i="7"/>
  <c r="P89" i="7"/>
  <c r="O89" i="7"/>
  <c r="Z88" i="7"/>
  <c r="Y88" i="7"/>
  <c r="X88" i="7"/>
  <c r="W88" i="7"/>
  <c r="V88" i="7"/>
  <c r="U88" i="7"/>
  <c r="T88" i="7"/>
  <c r="S88" i="7"/>
  <c r="R88" i="7"/>
  <c r="Q88" i="7"/>
  <c r="P88" i="7"/>
  <c r="O88" i="7"/>
  <c r="Z87" i="7"/>
  <c r="Y87" i="7"/>
  <c r="X87" i="7"/>
  <c r="W87" i="7"/>
  <c r="V87" i="7"/>
  <c r="U87" i="7"/>
  <c r="T87" i="7"/>
  <c r="S87" i="7"/>
  <c r="R87" i="7"/>
  <c r="Q87" i="7"/>
  <c r="P87" i="7"/>
  <c r="O87" i="7"/>
  <c r="Z86" i="7"/>
  <c r="Y86" i="7"/>
  <c r="X86" i="7"/>
  <c r="W86" i="7"/>
  <c r="V86" i="7"/>
  <c r="U86" i="7"/>
  <c r="T86" i="7"/>
  <c r="S86" i="7"/>
  <c r="R86" i="7"/>
  <c r="Q86" i="7"/>
  <c r="P86" i="7"/>
  <c r="O86" i="7"/>
  <c r="Z85" i="7"/>
  <c r="Y85" i="7"/>
  <c r="X85" i="7"/>
  <c r="W85" i="7"/>
  <c r="V85" i="7"/>
  <c r="U85" i="7"/>
  <c r="T85" i="7"/>
  <c r="S85" i="7"/>
  <c r="R85" i="7"/>
  <c r="Q85" i="7"/>
  <c r="P85" i="7"/>
  <c r="O85" i="7"/>
  <c r="Z84" i="7"/>
  <c r="Y84" i="7"/>
  <c r="X84" i="7"/>
  <c r="W84" i="7"/>
  <c r="V84" i="7"/>
  <c r="U84" i="7"/>
  <c r="T84" i="7"/>
  <c r="S84" i="7"/>
  <c r="R84" i="7"/>
  <c r="Q84" i="7"/>
  <c r="P84" i="7"/>
  <c r="O84" i="7"/>
  <c r="Z83" i="7"/>
  <c r="Y83" i="7"/>
  <c r="X83" i="7"/>
  <c r="W83" i="7"/>
  <c r="V83" i="7"/>
  <c r="U83" i="7"/>
  <c r="T83" i="7"/>
  <c r="S83" i="7"/>
  <c r="R83" i="7"/>
  <c r="Q83" i="7"/>
  <c r="P83" i="7"/>
  <c r="O83" i="7"/>
  <c r="Z82" i="7"/>
  <c r="Y82" i="7"/>
  <c r="X82" i="7"/>
  <c r="W82" i="7"/>
  <c r="V82" i="7"/>
  <c r="U82" i="7"/>
  <c r="T82" i="7"/>
  <c r="S82" i="7"/>
  <c r="R82" i="7"/>
  <c r="Q82" i="7"/>
  <c r="P82" i="7"/>
  <c r="O82" i="7"/>
  <c r="Z81" i="7"/>
  <c r="Y81" i="7"/>
  <c r="X81" i="7"/>
  <c r="W81" i="7"/>
  <c r="V81" i="7"/>
  <c r="U81" i="7"/>
  <c r="T81" i="7"/>
  <c r="S81" i="7"/>
  <c r="R81" i="7"/>
  <c r="Q81" i="7"/>
  <c r="P81" i="7"/>
  <c r="O81" i="7"/>
  <c r="Z80" i="7"/>
  <c r="Y80" i="7"/>
  <c r="X80" i="7"/>
  <c r="W80" i="7"/>
  <c r="V80" i="7"/>
  <c r="U80" i="7"/>
  <c r="T80" i="7"/>
  <c r="S80" i="7"/>
  <c r="R80" i="7"/>
  <c r="Q80" i="7"/>
  <c r="P80" i="7"/>
  <c r="O80" i="7"/>
  <c r="Z79" i="7"/>
  <c r="Y79" i="7"/>
  <c r="X79" i="7"/>
  <c r="W79" i="7"/>
  <c r="V79" i="7"/>
  <c r="U79" i="7"/>
  <c r="T79" i="7"/>
  <c r="S79" i="7"/>
  <c r="R79" i="7"/>
  <c r="Q79" i="7"/>
  <c r="P79" i="7"/>
  <c r="O79" i="7"/>
  <c r="Z78" i="7"/>
  <c r="Y78" i="7"/>
  <c r="X78" i="7"/>
  <c r="W78" i="7"/>
  <c r="V78" i="7"/>
  <c r="U78" i="7"/>
  <c r="T78" i="7"/>
  <c r="S78" i="7"/>
  <c r="R78" i="7"/>
  <c r="Q78" i="7"/>
  <c r="P78" i="7"/>
  <c r="O78" i="7"/>
  <c r="Z77" i="7"/>
  <c r="Y77" i="7"/>
  <c r="X77" i="7"/>
  <c r="W77" i="7"/>
  <c r="V77" i="7"/>
  <c r="U77" i="7"/>
  <c r="T77" i="7"/>
  <c r="S77" i="7"/>
  <c r="R77" i="7"/>
  <c r="Q77" i="7"/>
  <c r="P77" i="7"/>
  <c r="O77" i="7"/>
  <c r="Z76" i="7"/>
  <c r="Y76" i="7"/>
  <c r="X76" i="7"/>
  <c r="W76" i="7"/>
  <c r="V76" i="7"/>
  <c r="U76" i="7"/>
  <c r="T76" i="7"/>
  <c r="S76" i="7"/>
  <c r="R76" i="7"/>
  <c r="Q76" i="7"/>
  <c r="P76" i="7"/>
  <c r="O76" i="7"/>
  <c r="Z75" i="7"/>
  <c r="Y75" i="7"/>
  <c r="X75" i="7"/>
  <c r="W75" i="7"/>
  <c r="V75" i="7"/>
  <c r="U75" i="7"/>
  <c r="T75" i="7"/>
  <c r="S75" i="7"/>
  <c r="R75" i="7"/>
  <c r="Q75" i="7"/>
  <c r="P75" i="7"/>
  <c r="O75" i="7"/>
  <c r="Z74" i="7"/>
  <c r="Y74" i="7"/>
  <c r="X74" i="7"/>
  <c r="W74" i="7"/>
  <c r="V74" i="7"/>
  <c r="U74" i="7"/>
  <c r="T74" i="7"/>
  <c r="S74" i="7"/>
  <c r="R74" i="7"/>
  <c r="Q74" i="7"/>
  <c r="P74" i="7"/>
  <c r="O74" i="7"/>
  <c r="Z73" i="7"/>
  <c r="Y73" i="7"/>
  <c r="X73" i="7"/>
  <c r="W73" i="7"/>
  <c r="V73" i="7"/>
  <c r="U73" i="7"/>
  <c r="T73" i="7"/>
  <c r="S73" i="7"/>
  <c r="R73" i="7"/>
  <c r="Q73" i="7"/>
  <c r="P73" i="7"/>
  <c r="O73" i="7"/>
  <c r="Z72" i="7"/>
  <c r="Y72" i="7"/>
  <c r="X72" i="7"/>
  <c r="W72" i="7"/>
  <c r="V72" i="7"/>
  <c r="U72" i="7"/>
  <c r="T72" i="7"/>
  <c r="S72" i="7"/>
  <c r="R72" i="7"/>
  <c r="Q72" i="7"/>
  <c r="P72" i="7"/>
  <c r="O72" i="7"/>
  <c r="Z71" i="7"/>
  <c r="Y71" i="7"/>
  <c r="X71" i="7"/>
  <c r="W71" i="7"/>
  <c r="V71" i="7"/>
  <c r="U71" i="7"/>
  <c r="T71" i="7"/>
  <c r="S71" i="7"/>
  <c r="R71" i="7"/>
  <c r="Q71" i="7"/>
  <c r="P71" i="7"/>
  <c r="O71" i="7"/>
  <c r="Z70" i="7"/>
  <c r="Y70" i="7"/>
  <c r="X70" i="7"/>
  <c r="W70" i="7"/>
  <c r="V70" i="7"/>
  <c r="U70" i="7"/>
  <c r="T70" i="7"/>
  <c r="S70" i="7"/>
  <c r="R70" i="7"/>
  <c r="Q70" i="7"/>
  <c r="P70" i="7"/>
  <c r="O70" i="7"/>
  <c r="Z69" i="7"/>
  <c r="Y69" i="7"/>
  <c r="X69" i="7"/>
  <c r="W69" i="7"/>
  <c r="V69" i="7"/>
  <c r="U69" i="7"/>
  <c r="T69" i="7"/>
  <c r="S69" i="7"/>
  <c r="R69" i="7"/>
  <c r="Q69" i="7"/>
  <c r="P69" i="7"/>
  <c r="O69" i="7"/>
  <c r="Z68" i="7"/>
  <c r="Y68" i="7"/>
  <c r="X68" i="7"/>
  <c r="W68" i="7"/>
  <c r="V68" i="7"/>
  <c r="U68" i="7"/>
  <c r="T68" i="7"/>
  <c r="S68" i="7"/>
  <c r="R68" i="7"/>
  <c r="Q68" i="7"/>
  <c r="P68" i="7"/>
  <c r="O68" i="7"/>
  <c r="Z67" i="7"/>
  <c r="Y67" i="7"/>
  <c r="X67" i="7"/>
  <c r="W67" i="7"/>
  <c r="V67" i="7"/>
  <c r="U67" i="7"/>
  <c r="T67" i="7"/>
  <c r="S67" i="7"/>
  <c r="R67" i="7"/>
  <c r="Q67" i="7"/>
  <c r="P67" i="7"/>
  <c r="O67" i="7"/>
  <c r="Z66" i="7"/>
  <c r="Y66" i="7"/>
  <c r="X66" i="7"/>
  <c r="W66" i="7"/>
  <c r="V66" i="7"/>
  <c r="U66" i="7"/>
  <c r="T66" i="7"/>
  <c r="S66" i="7"/>
  <c r="R66" i="7"/>
  <c r="Q66" i="7"/>
  <c r="P66" i="7"/>
  <c r="O66" i="7"/>
  <c r="Z65" i="7"/>
  <c r="Y65" i="7"/>
  <c r="X65" i="7"/>
  <c r="W65" i="7"/>
  <c r="V65" i="7"/>
  <c r="U65" i="7"/>
  <c r="T65" i="7"/>
  <c r="S65" i="7"/>
  <c r="R65" i="7"/>
  <c r="Q65" i="7"/>
  <c r="P65" i="7"/>
  <c r="O65" i="7"/>
  <c r="Z64" i="7"/>
  <c r="Y64" i="7"/>
  <c r="X64" i="7"/>
  <c r="W64" i="7"/>
  <c r="V64" i="7"/>
  <c r="U64" i="7"/>
  <c r="T64" i="7"/>
  <c r="S64" i="7"/>
  <c r="R64" i="7"/>
  <c r="Q64" i="7"/>
  <c r="P64" i="7"/>
  <c r="O64" i="7"/>
  <c r="Z63" i="7"/>
  <c r="Y63" i="7"/>
  <c r="X63" i="7"/>
  <c r="W63" i="7"/>
  <c r="V63" i="7"/>
  <c r="U63" i="7"/>
  <c r="T63" i="7"/>
  <c r="S63" i="7"/>
  <c r="R63" i="7"/>
  <c r="Q63" i="7"/>
  <c r="P63" i="7"/>
  <c r="O63" i="7"/>
  <c r="Z62" i="7"/>
  <c r="Y62" i="7"/>
  <c r="X62" i="7"/>
  <c r="W62" i="7"/>
  <c r="V62" i="7"/>
  <c r="U62" i="7"/>
  <c r="T62" i="7"/>
  <c r="S62" i="7"/>
  <c r="R62" i="7"/>
  <c r="Q62" i="7"/>
  <c r="P62" i="7"/>
  <c r="O62" i="7"/>
  <c r="Z61" i="7"/>
  <c r="Y61" i="7"/>
  <c r="X61" i="7"/>
  <c r="W61" i="7"/>
  <c r="V61" i="7"/>
  <c r="U61" i="7"/>
  <c r="T61" i="7"/>
  <c r="S61" i="7"/>
  <c r="R61" i="7"/>
  <c r="Q61" i="7"/>
  <c r="P61" i="7"/>
  <c r="O61" i="7"/>
  <c r="Z60" i="7"/>
  <c r="Y60" i="7"/>
  <c r="X60" i="7"/>
  <c r="W60" i="7"/>
  <c r="V60" i="7"/>
  <c r="U60" i="7"/>
  <c r="T60" i="7"/>
  <c r="S60" i="7"/>
  <c r="R60" i="7"/>
  <c r="Q60" i="7"/>
  <c r="P60" i="7"/>
  <c r="O60" i="7"/>
  <c r="Z59" i="7"/>
  <c r="Y59" i="7"/>
  <c r="X59" i="7"/>
  <c r="W59" i="7"/>
  <c r="V59" i="7"/>
  <c r="U59" i="7"/>
  <c r="T59" i="7"/>
  <c r="S59" i="7"/>
  <c r="R59" i="7"/>
  <c r="Q59" i="7"/>
  <c r="P59" i="7"/>
  <c r="O59" i="7"/>
  <c r="Z58" i="7"/>
  <c r="Y58" i="7"/>
  <c r="X58" i="7"/>
  <c r="W58" i="7"/>
  <c r="V58" i="7"/>
  <c r="U58" i="7"/>
  <c r="T58" i="7"/>
  <c r="S58" i="7"/>
  <c r="R58" i="7"/>
  <c r="Q58" i="7"/>
  <c r="P58" i="7"/>
  <c r="O58" i="7"/>
  <c r="Z57" i="7"/>
  <c r="Y57" i="7"/>
  <c r="X57" i="7"/>
  <c r="W57" i="7"/>
  <c r="V57" i="7"/>
  <c r="U57" i="7"/>
  <c r="T57" i="7"/>
  <c r="S57" i="7"/>
  <c r="R57" i="7"/>
  <c r="Q57" i="7"/>
  <c r="P57" i="7"/>
  <c r="O57" i="7"/>
  <c r="Z56" i="7"/>
  <c r="Y56" i="7"/>
  <c r="X56" i="7"/>
  <c r="W56" i="7"/>
  <c r="V56" i="7"/>
  <c r="U56" i="7"/>
  <c r="T56" i="7"/>
  <c r="S56" i="7"/>
  <c r="R56" i="7"/>
  <c r="Q56" i="7"/>
  <c r="P56" i="7"/>
  <c r="O56" i="7"/>
  <c r="Z55" i="7"/>
  <c r="Y55" i="7"/>
  <c r="X55" i="7"/>
  <c r="W55" i="7"/>
  <c r="V55" i="7"/>
  <c r="U55" i="7"/>
  <c r="T55" i="7"/>
  <c r="S55" i="7"/>
  <c r="R55" i="7"/>
  <c r="Q55" i="7"/>
  <c r="P55" i="7"/>
  <c r="O55" i="7"/>
  <c r="Z54" i="7"/>
  <c r="Y54" i="7"/>
  <c r="X54" i="7"/>
  <c r="W54" i="7"/>
  <c r="V54" i="7"/>
  <c r="U54" i="7"/>
  <c r="T54" i="7"/>
  <c r="S54" i="7"/>
  <c r="R54" i="7"/>
  <c r="Q54" i="7"/>
  <c r="P54" i="7"/>
  <c r="O54" i="7"/>
  <c r="Z53" i="7"/>
  <c r="Y53" i="7"/>
  <c r="X53" i="7"/>
  <c r="W53" i="7"/>
  <c r="V53" i="7"/>
  <c r="U53" i="7"/>
  <c r="T53" i="7"/>
  <c r="S53" i="7"/>
  <c r="R53" i="7"/>
  <c r="Q53" i="7"/>
  <c r="P53" i="7"/>
  <c r="O53" i="7"/>
  <c r="Z52" i="7"/>
  <c r="Y52" i="7"/>
  <c r="X52" i="7"/>
  <c r="W52" i="7"/>
  <c r="V52" i="7"/>
  <c r="U52" i="7"/>
  <c r="T52" i="7"/>
  <c r="S52" i="7"/>
  <c r="R52" i="7"/>
  <c r="Q52" i="7"/>
  <c r="P52" i="7"/>
  <c r="O52" i="7"/>
  <c r="Z51" i="7"/>
  <c r="Y51" i="7"/>
  <c r="X51" i="7"/>
  <c r="W51" i="7"/>
  <c r="V51" i="7"/>
  <c r="U51" i="7"/>
  <c r="T51" i="7"/>
  <c r="S51" i="7"/>
  <c r="R51" i="7"/>
  <c r="Q51" i="7"/>
  <c r="P51" i="7"/>
  <c r="O51" i="7"/>
  <c r="Z50" i="7"/>
  <c r="Y50" i="7"/>
  <c r="X50" i="7"/>
  <c r="W50" i="7"/>
  <c r="V50" i="7"/>
  <c r="U50" i="7"/>
  <c r="T50" i="7"/>
  <c r="S50" i="7"/>
  <c r="R50" i="7"/>
  <c r="Q50" i="7"/>
  <c r="P50" i="7"/>
  <c r="O50" i="7"/>
  <c r="Z49" i="7"/>
  <c r="Y49" i="7"/>
  <c r="X49" i="7"/>
  <c r="W49" i="7"/>
  <c r="V49" i="7"/>
  <c r="U49" i="7"/>
  <c r="T49" i="7"/>
  <c r="S49" i="7"/>
  <c r="R49" i="7"/>
  <c r="Q49" i="7"/>
  <c r="P49" i="7"/>
  <c r="O49" i="7"/>
  <c r="Z48" i="7"/>
  <c r="Y48" i="7"/>
  <c r="X48" i="7"/>
  <c r="W48" i="7"/>
  <c r="V48" i="7"/>
  <c r="U48" i="7"/>
  <c r="T48" i="7"/>
  <c r="S48" i="7"/>
  <c r="R48" i="7"/>
  <c r="Q48" i="7"/>
  <c r="P48" i="7"/>
  <c r="O48" i="7"/>
  <c r="Z47" i="7"/>
  <c r="Y47" i="7"/>
  <c r="X47" i="7"/>
  <c r="W47" i="7"/>
  <c r="V47" i="7"/>
  <c r="U47" i="7"/>
  <c r="T47" i="7"/>
  <c r="S47" i="7"/>
  <c r="R47" i="7"/>
  <c r="Q47" i="7"/>
  <c r="P47" i="7"/>
  <c r="O47" i="7"/>
  <c r="Z46" i="7"/>
  <c r="Y46" i="7"/>
  <c r="X46" i="7"/>
  <c r="W46" i="7"/>
  <c r="V46" i="7"/>
  <c r="U46" i="7"/>
  <c r="T46" i="7"/>
  <c r="S46" i="7"/>
  <c r="R46" i="7"/>
  <c r="Q46" i="7"/>
  <c r="P46" i="7"/>
  <c r="O46" i="7"/>
  <c r="Z45" i="7"/>
  <c r="Y45" i="7"/>
  <c r="X45" i="7"/>
  <c r="W45" i="7"/>
  <c r="V45" i="7"/>
  <c r="U45" i="7"/>
  <c r="T45" i="7"/>
  <c r="S45" i="7"/>
  <c r="R45" i="7"/>
  <c r="Q45" i="7"/>
  <c r="P45" i="7"/>
  <c r="O45" i="7"/>
  <c r="Z44" i="7"/>
  <c r="Y44" i="7"/>
  <c r="X44" i="7"/>
  <c r="W44" i="7"/>
  <c r="V44" i="7"/>
  <c r="U44" i="7"/>
  <c r="T44" i="7"/>
  <c r="S44" i="7"/>
  <c r="R44" i="7"/>
  <c r="Q44" i="7"/>
  <c r="P44" i="7"/>
  <c r="O44" i="7"/>
  <c r="Z43" i="7"/>
  <c r="Y43" i="7"/>
  <c r="X43" i="7"/>
  <c r="W43" i="7"/>
  <c r="V43" i="7"/>
  <c r="U43" i="7"/>
  <c r="T43" i="7"/>
  <c r="S43" i="7"/>
  <c r="R43" i="7"/>
  <c r="Q43" i="7"/>
  <c r="P43" i="7"/>
  <c r="O43" i="7"/>
  <c r="Z42" i="7"/>
  <c r="Y42" i="7"/>
  <c r="BO42" i="7" s="1"/>
  <c r="X42" i="7"/>
  <c r="W42" i="7"/>
  <c r="V42" i="7"/>
  <c r="U42" i="7"/>
  <c r="T42" i="7"/>
  <c r="S42" i="7"/>
  <c r="R42" i="7"/>
  <c r="Q42" i="7"/>
  <c r="P42" i="7"/>
  <c r="O42" i="7"/>
  <c r="Z41" i="7"/>
  <c r="Y41" i="7"/>
  <c r="X41" i="7"/>
  <c r="W41" i="7"/>
  <c r="V41" i="7"/>
  <c r="U41" i="7"/>
  <c r="T41" i="7"/>
  <c r="S41" i="7"/>
  <c r="R41" i="7"/>
  <c r="Q41" i="7"/>
  <c r="P41" i="7"/>
  <c r="O41" i="7"/>
  <c r="Z40" i="7"/>
  <c r="Y40" i="7"/>
  <c r="X40" i="7"/>
  <c r="W40" i="7"/>
  <c r="V40" i="7"/>
  <c r="U40" i="7"/>
  <c r="T40" i="7"/>
  <c r="S40" i="7"/>
  <c r="R40" i="7"/>
  <c r="Q40" i="7"/>
  <c r="P40" i="7"/>
  <c r="O40" i="7"/>
  <c r="Z39" i="7"/>
  <c r="Y39" i="7"/>
  <c r="X39" i="7"/>
  <c r="W39" i="7"/>
  <c r="V39" i="7"/>
  <c r="U39" i="7"/>
  <c r="T39" i="7"/>
  <c r="S39" i="7"/>
  <c r="R39" i="7"/>
  <c r="Q39" i="7"/>
  <c r="P39" i="7"/>
  <c r="O39" i="7"/>
  <c r="Z38" i="7"/>
  <c r="Y38" i="7"/>
  <c r="X38" i="7"/>
  <c r="W38" i="7"/>
  <c r="V38" i="7"/>
  <c r="U38" i="7"/>
  <c r="T38" i="7"/>
  <c r="S38" i="7"/>
  <c r="R38" i="7"/>
  <c r="Q38" i="7"/>
  <c r="P38" i="7"/>
  <c r="O38" i="7"/>
  <c r="Z37" i="7"/>
  <c r="Y37" i="7"/>
  <c r="X37" i="7"/>
  <c r="W37" i="7"/>
  <c r="V37" i="7"/>
  <c r="U37" i="7"/>
  <c r="T37" i="7"/>
  <c r="S37" i="7"/>
  <c r="R37" i="7"/>
  <c r="Q37" i="7"/>
  <c r="P37" i="7"/>
  <c r="O37" i="7"/>
  <c r="Z36" i="7"/>
  <c r="Y36" i="7"/>
  <c r="X36" i="7"/>
  <c r="W36" i="7"/>
  <c r="V36" i="7"/>
  <c r="U36" i="7"/>
  <c r="T36" i="7"/>
  <c r="S36" i="7"/>
  <c r="R36" i="7"/>
  <c r="Q36" i="7"/>
  <c r="P36" i="7"/>
  <c r="O36" i="7"/>
  <c r="Z35" i="7"/>
  <c r="Y35" i="7"/>
  <c r="X35" i="7"/>
  <c r="W35" i="7"/>
  <c r="V35" i="7"/>
  <c r="U35" i="7"/>
  <c r="T35" i="7"/>
  <c r="S35" i="7"/>
  <c r="R35" i="7"/>
  <c r="Q35" i="7"/>
  <c r="P35" i="7"/>
  <c r="O35" i="7"/>
  <c r="Z34" i="7"/>
  <c r="Y34" i="7"/>
  <c r="X34" i="7"/>
  <c r="W34" i="7"/>
  <c r="V34" i="7"/>
  <c r="U34" i="7"/>
  <c r="T34" i="7"/>
  <c r="S34" i="7"/>
  <c r="R34" i="7"/>
  <c r="Q34" i="7"/>
  <c r="P34" i="7"/>
  <c r="O34" i="7"/>
  <c r="Z33" i="7"/>
  <c r="Y33" i="7"/>
  <c r="X33" i="7"/>
  <c r="W33" i="7"/>
  <c r="V33" i="7"/>
  <c r="U33" i="7"/>
  <c r="T33" i="7"/>
  <c r="S33" i="7"/>
  <c r="R33" i="7"/>
  <c r="Q33" i="7"/>
  <c r="P33" i="7"/>
  <c r="O33" i="7"/>
  <c r="Z32" i="7"/>
  <c r="Y32" i="7"/>
  <c r="X32" i="7"/>
  <c r="W32" i="7"/>
  <c r="V32" i="7"/>
  <c r="U32" i="7"/>
  <c r="T32" i="7"/>
  <c r="S32" i="7"/>
  <c r="R32" i="7"/>
  <c r="Q32" i="7"/>
  <c r="P32" i="7"/>
  <c r="O32" i="7"/>
  <c r="Z31" i="7"/>
  <c r="Y31" i="7"/>
  <c r="X31" i="7"/>
  <c r="W31" i="7"/>
  <c r="V31" i="7"/>
  <c r="U31" i="7"/>
  <c r="T31" i="7"/>
  <c r="S31" i="7"/>
  <c r="R31" i="7"/>
  <c r="Q31" i="7"/>
  <c r="P31" i="7"/>
  <c r="O31" i="7"/>
  <c r="Z30" i="7"/>
  <c r="Y30" i="7"/>
  <c r="X30" i="7"/>
  <c r="W30" i="7"/>
  <c r="V30" i="7"/>
  <c r="U30" i="7"/>
  <c r="T30" i="7"/>
  <c r="S30" i="7"/>
  <c r="R30" i="7"/>
  <c r="Q30" i="7"/>
  <c r="P30" i="7"/>
  <c r="O30" i="7"/>
  <c r="Z29" i="7"/>
  <c r="Y29" i="7"/>
  <c r="X29" i="7"/>
  <c r="W29" i="7"/>
  <c r="V29" i="7"/>
  <c r="U29" i="7"/>
  <c r="T29" i="7"/>
  <c r="S29" i="7"/>
  <c r="R29" i="7"/>
  <c r="Q29" i="7"/>
  <c r="P29" i="7"/>
  <c r="O29" i="7"/>
  <c r="Z28" i="7"/>
  <c r="Y28" i="7"/>
  <c r="X28" i="7"/>
  <c r="W28" i="7"/>
  <c r="V28" i="7"/>
  <c r="U28" i="7"/>
  <c r="T28" i="7"/>
  <c r="S28" i="7"/>
  <c r="R28" i="7"/>
  <c r="Q28" i="7"/>
  <c r="P28" i="7"/>
  <c r="O28" i="7"/>
  <c r="Z27" i="7"/>
  <c r="Y27" i="7"/>
  <c r="X27" i="7"/>
  <c r="W27" i="7"/>
  <c r="V27" i="7"/>
  <c r="U27" i="7"/>
  <c r="T27" i="7"/>
  <c r="S27" i="7"/>
  <c r="R27" i="7"/>
  <c r="Q27" i="7"/>
  <c r="P27" i="7"/>
  <c r="O27" i="7"/>
  <c r="Z26" i="7"/>
  <c r="Y26" i="7"/>
  <c r="X26" i="7"/>
  <c r="W26" i="7"/>
  <c r="V26" i="7"/>
  <c r="U26" i="7"/>
  <c r="T26" i="7"/>
  <c r="S26" i="7"/>
  <c r="R26" i="7"/>
  <c r="Q26" i="7"/>
  <c r="P26" i="7"/>
  <c r="O26" i="7"/>
  <c r="Z25" i="7"/>
  <c r="Y25" i="7"/>
  <c r="X25" i="7"/>
  <c r="W25" i="7"/>
  <c r="V25" i="7"/>
  <c r="U25" i="7"/>
  <c r="T25" i="7"/>
  <c r="S25" i="7"/>
  <c r="R25" i="7"/>
  <c r="Q25" i="7"/>
  <c r="P25" i="7"/>
  <c r="O25" i="7"/>
  <c r="Z24" i="7"/>
  <c r="Y24" i="7"/>
  <c r="X24" i="7"/>
  <c r="W24" i="7"/>
  <c r="V24" i="7"/>
  <c r="U24" i="7"/>
  <c r="T24" i="7"/>
  <c r="S24" i="7"/>
  <c r="R24" i="7"/>
  <c r="Q24" i="7"/>
  <c r="P24" i="7"/>
  <c r="O24" i="7"/>
  <c r="Z23" i="7"/>
  <c r="Y23" i="7"/>
  <c r="X23" i="7"/>
  <c r="W23" i="7"/>
  <c r="V23" i="7"/>
  <c r="U23" i="7"/>
  <c r="T23" i="7"/>
  <c r="S23" i="7"/>
  <c r="R23" i="7"/>
  <c r="Q23" i="7"/>
  <c r="P23" i="7"/>
  <c r="O23" i="7"/>
  <c r="Z22" i="7"/>
  <c r="Y22" i="7"/>
  <c r="X22" i="7"/>
  <c r="W22" i="7"/>
  <c r="V22" i="7"/>
  <c r="U22" i="7"/>
  <c r="T22" i="7"/>
  <c r="S22" i="7"/>
  <c r="R22" i="7"/>
  <c r="Q22" i="7"/>
  <c r="P22" i="7"/>
  <c r="O22" i="7"/>
  <c r="Z21" i="7"/>
  <c r="Y21" i="7"/>
  <c r="X21" i="7"/>
  <c r="W21" i="7"/>
  <c r="V21" i="7"/>
  <c r="U21" i="7"/>
  <c r="T21" i="7"/>
  <c r="S21" i="7"/>
  <c r="R21" i="7"/>
  <c r="Q21" i="7"/>
  <c r="P21" i="7"/>
  <c r="O21" i="7"/>
  <c r="Z20" i="7"/>
  <c r="Y20" i="7"/>
  <c r="X20" i="7"/>
  <c r="W20" i="7"/>
  <c r="V20" i="7"/>
  <c r="U20" i="7"/>
  <c r="T20" i="7"/>
  <c r="S20" i="7"/>
  <c r="R20" i="7"/>
  <c r="Q20" i="7"/>
  <c r="P20" i="7"/>
  <c r="O20" i="7"/>
  <c r="Z19" i="7"/>
  <c r="Y19" i="7"/>
  <c r="X19" i="7"/>
  <c r="W19" i="7"/>
  <c r="V19" i="7"/>
  <c r="U19" i="7"/>
  <c r="T19" i="7"/>
  <c r="S19" i="7"/>
  <c r="R19" i="7"/>
  <c r="Q19" i="7"/>
  <c r="P19" i="7"/>
  <c r="O19" i="7"/>
  <c r="Z18" i="7"/>
  <c r="Y18" i="7"/>
  <c r="X18" i="7"/>
  <c r="W18" i="7"/>
  <c r="V18" i="7"/>
  <c r="U18" i="7"/>
  <c r="T18" i="7"/>
  <c r="S18" i="7"/>
  <c r="R18" i="7"/>
  <c r="Q18" i="7"/>
  <c r="P18" i="7"/>
  <c r="O18" i="7"/>
  <c r="Z17" i="7"/>
  <c r="Y17" i="7"/>
  <c r="X17" i="7"/>
  <c r="W17" i="7"/>
  <c r="V17" i="7"/>
  <c r="U17" i="7"/>
  <c r="T17" i="7"/>
  <c r="S17" i="7"/>
  <c r="R17" i="7"/>
  <c r="Q17" i="7"/>
  <c r="P17" i="7"/>
  <c r="O17" i="7"/>
  <c r="Z16" i="7"/>
  <c r="Y16" i="7"/>
  <c r="X16" i="7"/>
  <c r="W16" i="7"/>
  <c r="V16" i="7"/>
  <c r="U16" i="7"/>
  <c r="T16" i="7"/>
  <c r="S16" i="7"/>
  <c r="R16" i="7"/>
  <c r="Q16" i="7"/>
  <c r="P16" i="7"/>
  <c r="O16" i="7"/>
  <c r="Z15" i="7"/>
  <c r="Y15" i="7"/>
  <c r="X15" i="7"/>
  <c r="W15" i="7"/>
  <c r="V15" i="7"/>
  <c r="U15" i="7"/>
  <c r="T15" i="7"/>
  <c r="S15" i="7"/>
  <c r="R15" i="7"/>
  <c r="Q15" i="7"/>
  <c r="P15" i="7"/>
  <c r="O15" i="7"/>
  <c r="B22" i="7"/>
  <c r="C22" i="7"/>
  <c r="D22" i="7"/>
  <c r="E22" i="7"/>
  <c r="F22" i="7"/>
  <c r="G22" i="7"/>
  <c r="H22" i="7"/>
  <c r="I22" i="7"/>
  <c r="J22" i="7"/>
  <c r="K22" i="7"/>
  <c r="L22" i="7"/>
  <c r="M22" i="7"/>
  <c r="B23" i="7"/>
  <c r="C23" i="7"/>
  <c r="D23" i="7"/>
  <c r="E23" i="7"/>
  <c r="F23" i="7"/>
  <c r="G23" i="7"/>
  <c r="H23" i="7"/>
  <c r="J23" i="7"/>
  <c r="K23" i="7"/>
  <c r="M23" i="7"/>
  <c r="B24" i="7"/>
  <c r="C24" i="7"/>
  <c r="D24" i="7"/>
  <c r="E24" i="7"/>
  <c r="F24" i="7"/>
  <c r="G24" i="7"/>
  <c r="H24" i="7"/>
  <c r="I24" i="7"/>
  <c r="J24" i="7"/>
  <c r="K24" i="7"/>
  <c r="L24" i="7"/>
  <c r="M24" i="7"/>
  <c r="B25" i="7"/>
  <c r="C25" i="7"/>
  <c r="D25" i="7"/>
  <c r="E25" i="7"/>
  <c r="F25" i="7"/>
  <c r="G25" i="7"/>
  <c r="H25" i="7"/>
  <c r="I25" i="7"/>
  <c r="J25" i="7"/>
  <c r="K25" i="7"/>
  <c r="L25" i="7"/>
  <c r="M25" i="7"/>
  <c r="B26" i="7"/>
  <c r="C26" i="7"/>
  <c r="D26" i="7"/>
  <c r="E26" i="7"/>
  <c r="F26" i="7"/>
  <c r="G26" i="7"/>
  <c r="I26" i="7"/>
  <c r="J26" i="7"/>
  <c r="L26" i="7"/>
  <c r="M26" i="7"/>
  <c r="B27" i="7"/>
  <c r="C27" i="7"/>
  <c r="D27" i="7"/>
  <c r="E27" i="7"/>
  <c r="F27" i="7"/>
  <c r="G27" i="7"/>
  <c r="H27" i="7"/>
  <c r="I27" i="7"/>
  <c r="J27" i="7"/>
  <c r="K27" i="7"/>
  <c r="L27" i="7"/>
  <c r="M27" i="7"/>
  <c r="B28" i="7"/>
  <c r="C28" i="7"/>
  <c r="D28" i="7"/>
  <c r="E28" i="7"/>
  <c r="F28" i="7"/>
  <c r="G28" i="7"/>
  <c r="H28" i="7"/>
  <c r="I28" i="7"/>
  <c r="K28" i="7"/>
  <c r="L28" i="7"/>
  <c r="B29" i="7"/>
  <c r="C29" i="7"/>
  <c r="D29" i="7"/>
  <c r="E29" i="7"/>
  <c r="F29" i="7"/>
  <c r="G29" i="7"/>
  <c r="H29" i="7"/>
  <c r="I29" i="7"/>
  <c r="J29" i="7"/>
  <c r="K29" i="7"/>
  <c r="L29" i="7"/>
  <c r="M29" i="7"/>
  <c r="B30" i="7"/>
  <c r="C30" i="7"/>
  <c r="D30" i="7"/>
  <c r="E30" i="7"/>
  <c r="F30" i="7"/>
  <c r="G30" i="7"/>
  <c r="H30" i="7"/>
  <c r="I30" i="7"/>
  <c r="J30" i="7"/>
  <c r="K30" i="7"/>
  <c r="L30" i="7"/>
  <c r="M30" i="7"/>
  <c r="B31" i="7"/>
  <c r="C31" i="7"/>
  <c r="D31" i="7"/>
  <c r="E31" i="7"/>
  <c r="F31" i="7"/>
  <c r="G31" i="7"/>
  <c r="H31" i="7"/>
  <c r="I31" i="7"/>
  <c r="J31" i="7"/>
  <c r="K31" i="7"/>
  <c r="M31" i="7"/>
  <c r="B32" i="7"/>
  <c r="C32" i="7"/>
  <c r="D32" i="7"/>
  <c r="E32" i="7"/>
  <c r="F32" i="7"/>
  <c r="G32" i="7"/>
  <c r="H32" i="7"/>
  <c r="I32" i="7"/>
  <c r="J32" i="7"/>
  <c r="K32" i="7"/>
  <c r="L32" i="7"/>
  <c r="M32" i="7"/>
  <c r="B33" i="7"/>
  <c r="C33" i="7"/>
  <c r="D33" i="7"/>
  <c r="E33" i="7"/>
  <c r="F33" i="7"/>
  <c r="G33" i="7"/>
  <c r="H33" i="7"/>
  <c r="I33" i="7"/>
  <c r="J33" i="7"/>
  <c r="K33" i="7"/>
  <c r="L33" i="7"/>
  <c r="M33" i="7"/>
  <c r="B34" i="7"/>
  <c r="C34" i="7"/>
  <c r="D34" i="7"/>
  <c r="E34" i="7"/>
  <c r="F34" i="7"/>
  <c r="G34" i="7"/>
  <c r="I34" i="7"/>
  <c r="J34" i="7"/>
  <c r="L34" i="7"/>
  <c r="M34" i="7"/>
  <c r="B35" i="7"/>
  <c r="C35" i="7"/>
  <c r="D35" i="7"/>
  <c r="E35" i="7"/>
  <c r="F35" i="7"/>
  <c r="G35" i="7"/>
  <c r="H35" i="7"/>
  <c r="I35" i="7"/>
  <c r="J35" i="7"/>
  <c r="K35" i="7"/>
  <c r="L35" i="7"/>
  <c r="M35" i="7"/>
  <c r="B36" i="7"/>
  <c r="C36" i="7"/>
  <c r="D36" i="7"/>
  <c r="E36" i="7"/>
  <c r="F36" i="7"/>
  <c r="G36" i="7"/>
  <c r="H36" i="7"/>
  <c r="I36" i="7"/>
  <c r="K36" i="7"/>
  <c r="L36" i="7"/>
  <c r="B37" i="7"/>
  <c r="C37" i="7"/>
  <c r="D37" i="7"/>
  <c r="E37" i="7"/>
  <c r="F37" i="7"/>
  <c r="G37" i="7"/>
  <c r="H37" i="7"/>
  <c r="I37" i="7"/>
  <c r="J37" i="7"/>
  <c r="K37" i="7"/>
  <c r="L37" i="7"/>
  <c r="M37" i="7"/>
  <c r="B38" i="7"/>
  <c r="C38" i="7"/>
  <c r="D38" i="7"/>
  <c r="E38" i="7"/>
  <c r="F38" i="7"/>
  <c r="G38" i="7"/>
  <c r="H38" i="7"/>
  <c r="I38" i="7"/>
  <c r="J38" i="7"/>
  <c r="K38" i="7"/>
  <c r="L38" i="7"/>
  <c r="M38" i="7"/>
  <c r="B39" i="7"/>
  <c r="C39" i="7"/>
  <c r="D39" i="7"/>
  <c r="E39" i="7"/>
  <c r="F39" i="7"/>
  <c r="G39" i="7"/>
  <c r="H39" i="7"/>
  <c r="J39" i="7"/>
  <c r="K39" i="7"/>
  <c r="M39" i="7"/>
  <c r="B40" i="7"/>
  <c r="C40" i="7"/>
  <c r="D40" i="7"/>
  <c r="E40" i="7"/>
  <c r="F40" i="7"/>
  <c r="G40" i="7"/>
  <c r="H40" i="7"/>
  <c r="I40" i="7"/>
  <c r="J40" i="7"/>
  <c r="K40" i="7"/>
  <c r="L40" i="7"/>
  <c r="M40" i="7"/>
  <c r="B41" i="7"/>
  <c r="C41" i="7"/>
  <c r="D41" i="7"/>
  <c r="E41" i="7"/>
  <c r="F41" i="7"/>
  <c r="G41" i="7"/>
  <c r="H41" i="7"/>
  <c r="I41" i="7"/>
  <c r="J41" i="7"/>
  <c r="K41" i="7"/>
  <c r="L41" i="7"/>
  <c r="M41" i="7"/>
  <c r="B42" i="7"/>
  <c r="C42" i="7"/>
  <c r="D42" i="7"/>
  <c r="E42" i="7"/>
  <c r="F42" i="7"/>
  <c r="G42" i="7"/>
  <c r="I42" i="7"/>
  <c r="J42" i="7"/>
  <c r="L42" i="7"/>
  <c r="M42" i="7"/>
  <c r="B43" i="7"/>
  <c r="C43" i="7"/>
  <c r="D43" i="7"/>
  <c r="E43" i="7"/>
  <c r="F43" i="7"/>
  <c r="G43" i="7"/>
  <c r="H43" i="7"/>
  <c r="I43" i="7"/>
  <c r="J43" i="7"/>
  <c r="K43" i="7"/>
  <c r="L43" i="7"/>
  <c r="BK43" i="7" s="1"/>
  <c r="BX49" i="7" s="1"/>
  <c r="M43" i="7"/>
  <c r="B44" i="7"/>
  <c r="C44" i="7"/>
  <c r="D44" i="7"/>
  <c r="E44" i="7"/>
  <c r="F44" i="7"/>
  <c r="G44" i="7"/>
  <c r="H44" i="7"/>
  <c r="I44" i="7"/>
  <c r="J44" i="7"/>
  <c r="K44" i="7"/>
  <c r="L44" i="7"/>
  <c r="BK44" i="7" s="1"/>
  <c r="B45" i="7"/>
  <c r="C45" i="7"/>
  <c r="D45" i="7"/>
  <c r="E45" i="7"/>
  <c r="F45" i="7"/>
  <c r="G45" i="7"/>
  <c r="H45" i="7"/>
  <c r="I45" i="7"/>
  <c r="J45" i="7"/>
  <c r="K45" i="7"/>
  <c r="L45" i="7"/>
  <c r="BK45" i="7" s="1"/>
  <c r="M45" i="7"/>
  <c r="B46" i="7"/>
  <c r="C46" i="7"/>
  <c r="D46" i="7"/>
  <c r="E46" i="7"/>
  <c r="F46" i="7"/>
  <c r="G46" i="7"/>
  <c r="H46" i="7"/>
  <c r="I46" i="7"/>
  <c r="J46" i="7"/>
  <c r="K46" i="7"/>
  <c r="L46" i="7"/>
  <c r="BK46" i="7" s="1"/>
  <c r="M46" i="7"/>
  <c r="B47" i="7"/>
  <c r="C47" i="7"/>
  <c r="D47" i="7"/>
  <c r="E47" i="7"/>
  <c r="F47" i="7"/>
  <c r="G47" i="7"/>
  <c r="H47" i="7"/>
  <c r="J47" i="7"/>
  <c r="K47" i="7"/>
  <c r="M47" i="7"/>
  <c r="B48" i="7"/>
  <c r="C48" i="7"/>
  <c r="D48" i="7"/>
  <c r="E48" i="7"/>
  <c r="F48" i="7"/>
  <c r="G48" i="7"/>
  <c r="H48" i="7"/>
  <c r="I48" i="7"/>
  <c r="J48" i="7"/>
  <c r="K48" i="7"/>
  <c r="L48" i="7"/>
  <c r="M48" i="7"/>
  <c r="B49" i="7"/>
  <c r="C49" i="7"/>
  <c r="D49" i="7"/>
  <c r="E49" i="7"/>
  <c r="F49" i="7"/>
  <c r="G49" i="7"/>
  <c r="H49" i="7"/>
  <c r="I49" i="7"/>
  <c r="J49" i="7"/>
  <c r="K49" i="7"/>
  <c r="L49" i="7"/>
  <c r="M49" i="7"/>
  <c r="B50" i="7"/>
  <c r="C50" i="7"/>
  <c r="D50" i="7"/>
  <c r="E50" i="7"/>
  <c r="F50" i="7"/>
  <c r="G50" i="7"/>
  <c r="I50" i="7"/>
  <c r="J50" i="7"/>
  <c r="L50" i="7"/>
  <c r="M50" i="7"/>
  <c r="B51" i="7"/>
  <c r="C51" i="7"/>
  <c r="D51" i="7"/>
  <c r="E51" i="7"/>
  <c r="F51" i="7"/>
  <c r="G51" i="7"/>
  <c r="H51" i="7"/>
  <c r="I51" i="7"/>
  <c r="J51" i="7"/>
  <c r="K51" i="7"/>
  <c r="L51" i="7"/>
  <c r="M51" i="7"/>
  <c r="B52" i="7"/>
  <c r="C52" i="7"/>
  <c r="D52" i="7"/>
  <c r="E52" i="7"/>
  <c r="F52" i="7"/>
  <c r="G52" i="7"/>
  <c r="H52" i="7"/>
  <c r="I52" i="7"/>
  <c r="K52" i="7"/>
  <c r="L52" i="7"/>
  <c r="B53" i="7"/>
  <c r="C53" i="7"/>
  <c r="D53" i="7"/>
  <c r="E53" i="7"/>
  <c r="F53" i="7"/>
  <c r="G53" i="7"/>
  <c r="H53" i="7"/>
  <c r="I53" i="7"/>
  <c r="J53" i="7"/>
  <c r="K53" i="7"/>
  <c r="L53" i="7"/>
  <c r="M53" i="7"/>
  <c r="B54" i="7"/>
  <c r="C54" i="7"/>
  <c r="D54" i="7"/>
  <c r="E54" i="7"/>
  <c r="F54" i="7"/>
  <c r="G54" i="7"/>
  <c r="H54" i="7"/>
  <c r="I54" i="7"/>
  <c r="J54" i="7"/>
  <c r="K54" i="7"/>
  <c r="L54" i="7"/>
  <c r="M54" i="7"/>
  <c r="B55" i="7"/>
  <c r="C55" i="7"/>
  <c r="D55" i="7"/>
  <c r="E55" i="7"/>
  <c r="F55" i="7"/>
  <c r="G55" i="7"/>
  <c r="H55" i="7"/>
  <c r="J55" i="7"/>
  <c r="K55" i="7"/>
  <c r="M55" i="7"/>
  <c r="B56" i="7"/>
  <c r="C56" i="7"/>
  <c r="D56" i="7"/>
  <c r="E56" i="7"/>
  <c r="F56" i="7"/>
  <c r="G56" i="7"/>
  <c r="H56" i="7"/>
  <c r="I56" i="7"/>
  <c r="J56" i="7"/>
  <c r="K56" i="7"/>
  <c r="L56" i="7"/>
  <c r="M56" i="7"/>
  <c r="B57" i="7"/>
  <c r="C57" i="7"/>
  <c r="D57" i="7"/>
  <c r="E57" i="7"/>
  <c r="F57" i="7"/>
  <c r="G57" i="7"/>
  <c r="H57" i="7"/>
  <c r="I57" i="7"/>
  <c r="J57" i="7"/>
  <c r="K57" i="7"/>
  <c r="L57" i="7"/>
  <c r="M57" i="7"/>
  <c r="B58" i="7"/>
  <c r="C58" i="7"/>
  <c r="D58" i="7"/>
  <c r="E58" i="7"/>
  <c r="F58" i="7"/>
  <c r="G58" i="7"/>
  <c r="I58" i="7"/>
  <c r="J58" i="7"/>
  <c r="L58" i="7"/>
  <c r="M58" i="7"/>
  <c r="B59" i="7"/>
  <c r="C59" i="7"/>
  <c r="D59" i="7"/>
  <c r="E59" i="7"/>
  <c r="F59" i="7"/>
  <c r="G59" i="7"/>
  <c r="H59" i="7"/>
  <c r="I59" i="7"/>
  <c r="J59" i="7"/>
  <c r="K59" i="7"/>
  <c r="L59" i="7"/>
  <c r="M59" i="7"/>
  <c r="B60" i="7"/>
  <c r="C60" i="7"/>
  <c r="D60" i="7"/>
  <c r="E60" i="7"/>
  <c r="F60" i="7"/>
  <c r="G60" i="7"/>
  <c r="H60" i="7"/>
  <c r="I60" i="7"/>
  <c r="K60" i="7"/>
  <c r="L60" i="7"/>
  <c r="B61" i="7"/>
  <c r="C61" i="7"/>
  <c r="D61" i="7"/>
  <c r="E61" i="7"/>
  <c r="F61" i="7"/>
  <c r="G61" i="7"/>
  <c r="H61" i="7"/>
  <c r="I61" i="7"/>
  <c r="J61" i="7"/>
  <c r="K61" i="7"/>
  <c r="L61" i="7"/>
  <c r="M61" i="7"/>
  <c r="B62" i="7"/>
  <c r="C62" i="7"/>
  <c r="D62" i="7"/>
  <c r="E62" i="7"/>
  <c r="F62" i="7"/>
  <c r="G62" i="7"/>
  <c r="H62" i="7"/>
  <c r="I62" i="7"/>
  <c r="J62" i="7"/>
  <c r="K62" i="7"/>
  <c r="L62" i="7"/>
  <c r="M62" i="7"/>
  <c r="B63" i="7"/>
  <c r="C63" i="7"/>
  <c r="D63" i="7"/>
  <c r="E63" i="7"/>
  <c r="F63" i="7"/>
  <c r="G63" i="7"/>
  <c r="H63" i="7"/>
  <c r="J63" i="7"/>
  <c r="K63" i="7"/>
  <c r="M63" i="7"/>
  <c r="B64" i="7"/>
  <c r="C64" i="7"/>
  <c r="D64" i="7"/>
  <c r="E64" i="7"/>
  <c r="F64" i="7"/>
  <c r="G64" i="7"/>
  <c r="H64" i="7"/>
  <c r="I64" i="7"/>
  <c r="J64" i="7"/>
  <c r="K64" i="7"/>
  <c r="L64" i="7"/>
  <c r="M64" i="7"/>
  <c r="B65" i="7"/>
  <c r="C65" i="7"/>
  <c r="D65" i="7"/>
  <c r="E65" i="7"/>
  <c r="F65" i="7"/>
  <c r="G65" i="7"/>
  <c r="H65" i="7"/>
  <c r="I65" i="7"/>
  <c r="J65" i="7"/>
  <c r="K65" i="7"/>
  <c r="L65" i="7"/>
  <c r="M65" i="7"/>
  <c r="B66" i="7"/>
  <c r="C66" i="7"/>
  <c r="D66" i="7"/>
  <c r="E66" i="7"/>
  <c r="F66" i="7"/>
  <c r="G66" i="7"/>
  <c r="I66" i="7"/>
  <c r="J66" i="7"/>
  <c r="L66" i="7"/>
  <c r="M66" i="7"/>
  <c r="B67" i="7"/>
  <c r="C67" i="7"/>
  <c r="D67" i="7"/>
  <c r="E67" i="7"/>
  <c r="F67" i="7"/>
  <c r="G67" i="7"/>
  <c r="H67" i="7"/>
  <c r="I67" i="7"/>
  <c r="J67" i="7"/>
  <c r="K67" i="7"/>
  <c r="L67" i="7"/>
  <c r="M67" i="7"/>
  <c r="B68" i="7"/>
  <c r="C68" i="7"/>
  <c r="D68" i="7"/>
  <c r="E68" i="7"/>
  <c r="F68" i="7"/>
  <c r="G68" i="7"/>
  <c r="H68" i="7"/>
  <c r="I68" i="7"/>
  <c r="K68" i="7"/>
  <c r="L68" i="7"/>
  <c r="B69" i="7"/>
  <c r="C69" i="7"/>
  <c r="D69" i="7"/>
  <c r="E69" i="7"/>
  <c r="F69" i="7"/>
  <c r="G69" i="7"/>
  <c r="H69" i="7"/>
  <c r="I69" i="7"/>
  <c r="J69" i="7"/>
  <c r="K69" i="7"/>
  <c r="L69" i="7"/>
  <c r="M69" i="7"/>
  <c r="B70" i="7"/>
  <c r="C70" i="7"/>
  <c r="D70" i="7"/>
  <c r="E70" i="7"/>
  <c r="F70" i="7"/>
  <c r="G70" i="7"/>
  <c r="H70" i="7"/>
  <c r="I70" i="7"/>
  <c r="J70" i="7"/>
  <c r="K70" i="7"/>
  <c r="L70" i="7"/>
  <c r="M70" i="7"/>
  <c r="B71" i="7"/>
  <c r="C71" i="7"/>
  <c r="D71" i="7"/>
  <c r="E71" i="7"/>
  <c r="F71" i="7"/>
  <c r="G71" i="7"/>
  <c r="H71" i="7"/>
  <c r="J71" i="7"/>
  <c r="K71" i="7"/>
  <c r="M71" i="7"/>
  <c r="B72" i="7"/>
  <c r="C72" i="7"/>
  <c r="D72" i="7"/>
  <c r="E72" i="7"/>
  <c r="F72" i="7"/>
  <c r="G72" i="7"/>
  <c r="H72" i="7"/>
  <c r="I72" i="7"/>
  <c r="J72" i="7"/>
  <c r="K72" i="7"/>
  <c r="L72" i="7"/>
  <c r="M72" i="7"/>
  <c r="B73" i="7"/>
  <c r="C73" i="7"/>
  <c r="D73" i="7"/>
  <c r="E73" i="7"/>
  <c r="F73" i="7"/>
  <c r="G73" i="7"/>
  <c r="H73" i="7"/>
  <c r="I73" i="7"/>
  <c r="J73" i="7"/>
  <c r="K73" i="7"/>
  <c r="L73" i="7"/>
  <c r="M73" i="7"/>
  <c r="B74" i="7"/>
  <c r="C74" i="7"/>
  <c r="D74" i="7"/>
  <c r="E74" i="7"/>
  <c r="F74" i="7"/>
  <c r="G74" i="7"/>
  <c r="I74" i="7"/>
  <c r="J74" i="7"/>
  <c r="L74" i="7"/>
  <c r="M74" i="7"/>
  <c r="B75" i="7"/>
  <c r="C75" i="7"/>
  <c r="D75" i="7"/>
  <c r="E75" i="7"/>
  <c r="F75" i="7"/>
  <c r="G75" i="7"/>
  <c r="H75" i="7"/>
  <c r="I75" i="7"/>
  <c r="J75" i="7"/>
  <c r="K75" i="7"/>
  <c r="L75" i="7"/>
  <c r="M75" i="7"/>
  <c r="B76" i="7"/>
  <c r="C76" i="7"/>
  <c r="D76" i="7"/>
  <c r="E76" i="7"/>
  <c r="F76" i="7"/>
  <c r="G76" i="7"/>
  <c r="H76" i="7"/>
  <c r="I76" i="7"/>
  <c r="K76" i="7"/>
  <c r="L76" i="7"/>
  <c r="B77" i="7"/>
  <c r="C77" i="7"/>
  <c r="D77" i="7"/>
  <c r="E77" i="7"/>
  <c r="F77" i="7"/>
  <c r="G77" i="7"/>
  <c r="H77" i="7"/>
  <c r="I77" i="7"/>
  <c r="J77" i="7"/>
  <c r="K77" i="7"/>
  <c r="L77" i="7"/>
  <c r="M77" i="7"/>
  <c r="B78" i="7"/>
  <c r="C78" i="7"/>
  <c r="D78" i="7"/>
  <c r="E78" i="7"/>
  <c r="F78" i="7"/>
  <c r="G78" i="7"/>
  <c r="H78" i="7"/>
  <c r="I78" i="7"/>
  <c r="J78" i="7"/>
  <c r="K78" i="7"/>
  <c r="L78" i="7"/>
  <c r="M78" i="7"/>
  <c r="B79" i="7"/>
  <c r="C79" i="7"/>
  <c r="D79" i="7"/>
  <c r="E79" i="7"/>
  <c r="F79" i="7"/>
  <c r="G79" i="7"/>
  <c r="H79" i="7"/>
  <c r="J79" i="7"/>
  <c r="K79" i="7"/>
  <c r="M79" i="7"/>
  <c r="B80" i="7"/>
  <c r="C80" i="7"/>
  <c r="D80" i="7"/>
  <c r="E80" i="7"/>
  <c r="F80" i="7"/>
  <c r="G80" i="7"/>
  <c r="H80" i="7"/>
  <c r="I80" i="7"/>
  <c r="J80" i="7"/>
  <c r="K80" i="7"/>
  <c r="L80" i="7"/>
  <c r="M80" i="7"/>
  <c r="B81" i="7"/>
  <c r="C81" i="7"/>
  <c r="D81" i="7"/>
  <c r="E81" i="7"/>
  <c r="F81" i="7"/>
  <c r="G81" i="7"/>
  <c r="H81" i="7"/>
  <c r="I81" i="7"/>
  <c r="J81" i="7"/>
  <c r="K81" i="7"/>
  <c r="L81" i="7"/>
  <c r="M81" i="7"/>
  <c r="B82" i="7"/>
  <c r="C82" i="7"/>
  <c r="D82" i="7"/>
  <c r="E82" i="7"/>
  <c r="F82" i="7"/>
  <c r="G82" i="7"/>
  <c r="H82" i="7"/>
  <c r="I82" i="7"/>
  <c r="J82" i="7"/>
  <c r="L82" i="7"/>
  <c r="M82" i="7"/>
  <c r="B83" i="7"/>
  <c r="C83" i="7"/>
  <c r="D83" i="7"/>
  <c r="E83" i="7"/>
  <c r="F83" i="7"/>
  <c r="G83" i="7"/>
  <c r="H83" i="7"/>
  <c r="I83" i="7"/>
  <c r="J83" i="7"/>
  <c r="K83" i="7"/>
  <c r="L83" i="7"/>
  <c r="M83" i="7"/>
  <c r="B84" i="7"/>
  <c r="C84" i="7"/>
  <c r="D84" i="7"/>
  <c r="E84" i="7"/>
  <c r="F84" i="7"/>
  <c r="G84" i="7"/>
  <c r="H84" i="7"/>
  <c r="I84" i="7"/>
  <c r="K84" i="7"/>
  <c r="L84" i="7"/>
  <c r="B85" i="7"/>
  <c r="C85" i="7"/>
  <c r="D85" i="7"/>
  <c r="E85" i="7"/>
  <c r="F85" i="7"/>
  <c r="G85" i="7"/>
  <c r="H85" i="7"/>
  <c r="I85" i="7"/>
  <c r="J85" i="7"/>
  <c r="K85" i="7"/>
  <c r="L85" i="7"/>
  <c r="M85" i="7"/>
  <c r="B86" i="7"/>
  <c r="C86" i="7"/>
  <c r="D86" i="7"/>
  <c r="E86" i="7"/>
  <c r="F86" i="7"/>
  <c r="G86" i="7"/>
  <c r="H86" i="7"/>
  <c r="I86" i="7"/>
  <c r="J86" i="7"/>
  <c r="K86" i="7"/>
  <c r="L86" i="7"/>
  <c r="M86" i="7"/>
  <c r="B87" i="7"/>
  <c r="C87" i="7"/>
  <c r="D87" i="7"/>
  <c r="E87" i="7"/>
  <c r="F87" i="7"/>
  <c r="G87" i="7"/>
  <c r="H87" i="7"/>
  <c r="J87" i="7"/>
  <c r="K87" i="7"/>
  <c r="M87" i="7"/>
  <c r="B88" i="7"/>
  <c r="C88" i="7"/>
  <c r="D88" i="7"/>
  <c r="E88" i="7"/>
  <c r="F88" i="7"/>
  <c r="G88" i="7"/>
  <c r="H88" i="7"/>
  <c r="I88" i="7"/>
  <c r="J88" i="7"/>
  <c r="K88" i="7"/>
  <c r="L88" i="7"/>
  <c r="M88" i="7"/>
  <c r="B89" i="7"/>
  <c r="C89" i="7"/>
  <c r="D89" i="7"/>
  <c r="E89" i="7"/>
  <c r="F89" i="7"/>
  <c r="G89" i="7"/>
  <c r="H89" i="7"/>
  <c r="I89" i="7"/>
  <c r="J89" i="7"/>
  <c r="K89" i="7"/>
  <c r="L89" i="7"/>
  <c r="M89" i="7"/>
  <c r="B90" i="7"/>
  <c r="C90" i="7"/>
  <c r="D90" i="7"/>
  <c r="E90" i="7"/>
  <c r="F90" i="7"/>
  <c r="G90" i="7"/>
  <c r="I90" i="7"/>
  <c r="J90" i="7"/>
  <c r="L90" i="7"/>
  <c r="M90" i="7"/>
  <c r="B91" i="7"/>
  <c r="C91" i="7"/>
  <c r="D91" i="7"/>
  <c r="E91" i="7"/>
  <c r="F91" i="7"/>
  <c r="G91" i="7"/>
  <c r="H91" i="7"/>
  <c r="I91" i="7"/>
  <c r="J91" i="7"/>
  <c r="K91" i="7"/>
  <c r="L91" i="7"/>
  <c r="M91" i="7"/>
  <c r="B92" i="7"/>
  <c r="C92" i="7"/>
  <c r="D92" i="7"/>
  <c r="E92" i="7"/>
  <c r="F92" i="7"/>
  <c r="G92" i="7"/>
  <c r="H92" i="7"/>
  <c r="I92" i="7"/>
  <c r="K92" i="7"/>
  <c r="L92" i="7"/>
  <c r="B93" i="7"/>
  <c r="C93" i="7"/>
  <c r="D93" i="7"/>
  <c r="E93" i="7"/>
  <c r="F93" i="7"/>
  <c r="G93" i="7"/>
  <c r="H93" i="7"/>
  <c r="I93" i="7"/>
  <c r="J93" i="7"/>
  <c r="K93" i="7"/>
  <c r="L93" i="7"/>
  <c r="M93" i="7"/>
  <c r="B94" i="7"/>
  <c r="C94" i="7"/>
  <c r="D94" i="7"/>
  <c r="E94" i="7"/>
  <c r="F94" i="7"/>
  <c r="G94" i="7"/>
  <c r="H94" i="7"/>
  <c r="I94" i="7"/>
  <c r="J94" i="7"/>
  <c r="K94" i="7"/>
  <c r="L94" i="7"/>
  <c r="M94" i="7"/>
  <c r="B95" i="7"/>
  <c r="C95" i="7"/>
  <c r="D95" i="7"/>
  <c r="E95" i="7"/>
  <c r="F95" i="7"/>
  <c r="G95" i="7"/>
  <c r="H95" i="7"/>
  <c r="I95" i="7"/>
  <c r="J95" i="7"/>
  <c r="K95" i="7"/>
  <c r="M95" i="7"/>
  <c r="B96" i="7"/>
  <c r="C96" i="7"/>
  <c r="D96" i="7"/>
  <c r="E96" i="7"/>
  <c r="F96" i="7"/>
  <c r="G96" i="7"/>
  <c r="H96" i="7"/>
  <c r="I96" i="7"/>
  <c r="J96" i="7"/>
  <c r="K96" i="7"/>
  <c r="L96" i="7"/>
  <c r="M96" i="7"/>
  <c r="B97" i="7"/>
  <c r="C97" i="7"/>
  <c r="D97" i="7"/>
  <c r="E97" i="7"/>
  <c r="F97" i="7"/>
  <c r="G97" i="7"/>
  <c r="H97" i="7"/>
  <c r="I97" i="7"/>
  <c r="J97" i="7"/>
  <c r="K97" i="7"/>
  <c r="L97" i="7"/>
  <c r="M97" i="7"/>
  <c r="B98" i="7"/>
  <c r="C98" i="7"/>
  <c r="D98" i="7"/>
  <c r="E98" i="7"/>
  <c r="F98" i="7"/>
  <c r="G98" i="7"/>
  <c r="I98" i="7"/>
  <c r="J98" i="7"/>
  <c r="L98" i="7"/>
  <c r="M98" i="7"/>
  <c r="B99" i="7"/>
  <c r="C99" i="7"/>
  <c r="D99" i="7"/>
  <c r="E99" i="7"/>
  <c r="F99" i="7"/>
  <c r="G99" i="7"/>
  <c r="H99" i="7"/>
  <c r="I99" i="7"/>
  <c r="J99" i="7"/>
  <c r="K99" i="7"/>
  <c r="L99" i="7"/>
  <c r="M99" i="7"/>
  <c r="B100" i="7"/>
  <c r="C100" i="7"/>
  <c r="D100" i="7"/>
  <c r="E100" i="7"/>
  <c r="F100" i="7"/>
  <c r="G100" i="7"/>
  <c r="H100" i="7"/>
  <c r="I100" i="7"/>
  <c r="K100" i="7"/>
  <c r="L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B103" i="7"/>
  <c r="C103" i="7"/>
  <c r="D103" i="7"/>
  <c r="E103" i="7"/>
  <c r="F103" i="7"/>
  <c r="G103" i="7"/>
  <c r="H103" i="7"/>
  <c r="J103" i="7"/>
  <c r="K103" i="7"/>
  <c r="M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B106" i="7"/>
  <c r="C106" i="7"/>
  <c r="D106" i="7"/>
  <c r="E106" i="7"/>
  <c r="F106" i="7"/>
  <c r="G106" i="7"/>
  <c r="I106" i="7"/>
  <c r="J106" i="7"/>
  <c r="L106" i="7"/>
  <c r="M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B108" i="7"/>
  <c r="C108" i="7"/>
  <c r="D108" i="7"/>
  <c r="E108" i="7"/>
  <c r="F108" i="7"/>
  <c r="G108" i="7"/>
  <c r="H108" i="7"/>
  <c r="I108" i="7"/>
  <c r="J108" i="7"/>
  <c r="K108" i="7"/>
  <c r="L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B111" i="7"/>
  <c r="C111" i="7"/>
  <c r="D111" i="7"/>
  <c r="E111" i="7"/>
  <c r="F111" i="7"/>
  <c r="G111" i="7"/>
  <c r="H111" i="7"/>
  <c r="J111" i="7"/>
  <c r="K111" i="7"/>
  <c r="M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B114" i="7"/>
  <c r="C114" i="7"/>
  <c r="D114" i="7"/>
  <c r="E114" i="7"/>
  <c r="F114" i="7"/>
  <c r="G114" i="7"/>
  <c r="I114" i="7"/>
  <c r="J114" i="7"/>
  <c r="L114" i="7"/>
  <c r="M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B116" i="7"/>
  <c r="C116" i="7"/>
  <c r="D116" i="7"/>
  <c r="E116" i="7"/>
  <c r="F116" i="7"/>
  <c r="G116" i="7"/>
  <c r="H116" i="7"/>
  <c r="I116" i="7"/>
  <c r="K116" i="7"/>
  <c r="L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B119" i="7"/>
  <c r="C119" i="7"/>
  <c r="D119" i="7"/>
  <c r="E119" i="7"/>
  <c r="F119" i="7"/>
  <c r="G119" i="7"/>
  <c r="H119" i="7"/>
  <c r="J119" i="7"/>
  <c r="K119" i="7"/>
  <c r="M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B122" i="7"/>
  <c r="C122" i="7"/>
  <c r="D122" i="7"/>
  <c r="E122" i="7"/>
  <c r="F122" i="7"/>
  <c r="G122" i="7"/>
  <c r="I122" i="7"/>
  <c r="J122" i="7"/>
  <c r="L122" i="7"/>
  <c r="M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B124" i="7"/>
  <c r="C124" i="7"/>
  <c r="D124" i="7"/>
  <c r="E124" i="7"/>
  <c r="F124" i="7"/>
  <c r="G124" i="7"/>
  <c r="H124" i="7"/>
  <c r="I124" i="7"/>
  <c r="K124" i="7"/>
  <c r="L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B127" i="7"/>
  <c r="C127" i="7"/>
  <c r="D127" i="7"/>
  <c r="E127" i="7"/>
  <c r="F127" i="7"/>
  <c r="G127" i="7"/>
  <c r="H127" i="7"/>
  <c r="J127" i="7"/>
  <c r="K127" i="7"/>
  <c r="M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B130" i="7"/>
  <c r="C130" i="7"/>
  <c r="D130" i="7"/>
  <c r="E130" i="7"/>
  <c r="F130" i="7"/>
  <c r="G130" i="7"/>
  <c r="I130" i="7"/>
  <c r="J130" i="7"/>
  <c r="L130" i="7"/>
  <c r="M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B132" i="7"/>
  <c r="C132" i="7"/>
  <c r="D132" i="7"/>
  <c r="E132" i="7"/>
  <c r="F132" i="7"/>
  <c r="G132" i="7"/>
  <c r="H132" i="7"/>
  <c r="I132" i="7"/>
  <c r="K132" i="7"/>
  <c r="L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B135" i="7"/>
  <c r="C135" i="7"/>
  <c r="D135" i="7"/>
  <c r="E135" i="7"/>
  <c r="F135" i="7"/>
  <c r="G135" i="7"/>
  <c r="H135" i="7"/>
  <c r="J135" i="7"/>
  <c r="K135" i="7"/>
  <c r="M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B138" i="7"/>
  <c r="C138" i="7"/>
  <c r="D138" i="7"/>
  <c r="E138" i="7"/>
  <c r="F138" i="7"/>
  <c r="G138" i="7"/>
  <c r="I138" i="7"/>
  <c r="J138" i="7"/>
  <c r="L138" i="7"/>
  <c r="M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B140" i="7"/>
  <c r="C140" i="7"/>
  <c r="D140" i="7"/>
  <c r="E140" i="7"/>
  <c r="F140" i="7"/>
  <c r="G140" i="7"/>
  <c r="H140" i="7"/>
  <c r="I140" i="7"/>
  <c r="K140" i="7"/>
  <c r="L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B143" i="7"/>
  <c r="C143" i="7"/>
  <c r="D143" i="7"/>
  <c r="E143" i="7"/>
  <c r="F143" i="7"/>
  <c r="G143" i="7"/>
  <c r="H143" i="7"/>
  <c r="J143" i="7"/>
  <c r="K143" i="7"/>
  <c r="M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B146" i="7"/>
  <c r="C146" i="7"/>
  <c r="D146" i="7"/>
  <c r="E146" i="7"/>
  <c r="F146" i="7"/>
  <c r="G146" i="7"/>
  <c r="H146" i="7"/>
  <c r="I146" i="7"/>
  <c r="J146" i="7"/>
  <c r="L146" i="7"/>
  <c r="M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B148" i="7"/>
  <c r="C148" i="7"/>
  <c r="D148" i="7"/>
  <c r="E148" i="7"/>
  <c r="F148" i="7"/>
  <c r="G148" i="7"/>
  <c r="H148" i="7"/>
  <c r="I148" i="7"/>
  <c r="K148" i="7"/>
  <c r="L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M21" i="7"/>
  <c r="L21" i="7"/>
  <c r="K21" i="7"/>
  <c r="J21" i="7"/>
  <c r="I21" i="7"/>
  <c r="H21" i="7"/>
  <c r="G21" i="7"/>
  <c r="F21" i="7"/>
  <c r="E21" i="7"/>
  <c r="D21" i="7"/>
  <c r="C21" i="7"/>
  <c r="B21" i="7"/>
  <c r="L20" i="7"/>
  <c r="K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J18" i="7"/>
  <c r="I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M15" i="7"/>
  <c r="L16" i="7"/>
  <c r="L15" i="7"/>
  <c r="K16" i="7"/>
  <c r="K15" i="7"/>
  <c r="J16" i="7"/>
  <c r="J15" i="7"/>
  <c r="I16" i="7"/>
  <c r="I15" i="7"/>
  <c r="H16" i="7"/>
  <c r="H15" i="7"/>
  <c r="G16" i="7"/>
  <c r="G15" i="7"/>
  <c r="F16" i="7"/>
  <c r="F15" i="7"/>
  <c r="E16" i="7"/>
  <c r="E15" i="7"/>
  <c r="D16" i="7"/>
  <c r="D15" i="7"/>
  <c r="C16" i="7"/>
  <c r="C15" i="7"/>
  <c r="B16" i="7"/>
  <c r="B15" i="7"/>
  <c r="AM181" i="6"/>
  <c r="AL181" i="6"/>
  <c r="AK181" i="6"/>
  <c r="AG181" i="6"/>
  <c r="AF181" i="6"/>
  <c r="AE181" i="6"/>
  <c r="AD181" i="6"/>
  <c r="AC181" i="6"/>
  <c r="AB181" i="6"/>
  <c r="AM180" i="6"/>
  <c r="AL180" i="6"/>
  <c r="AK180" i="6"/>
  <c r="AG180" i="6"/>
  <c r="AF180" i="6"/>
  <c r="AE180" i="6"/>
  <c r="AD180" i="6"/>
  <c r="AC180" i="6"/>
  <c r="AB180" i="6"/>
  <c r="AM179" i="6"/>
  <c r="AL179" i="6"/>
  <c r="AK179" i="6"/>
  <c r="AG179" i="6"/>
  <c r="AF179" i="6"/>
  <c r="AE179" i="6"/>
  <c r="AD179" i="6"/>
  <c r="AC179" i="6"/>
  <c r="AB179" i="6"/>
  <c r="AM178" i="6"/>
  <c r="AL178" i="6"/>
  <c r="AK178" i="6"/>
  <c r="AG178" i="6"/>
  <c r="AF178" i="6"/>
  <c r="AE178" i="6"/>
  <c r="AD178" i="6"/>
  <c r="AC178" i="6"/>
  <c r="AB178" i="6"/>
  <c r="AM177" i="6"/>
  <c r="AL177" i="6"/>
  <c r="AK177" i="6"/>
  <c r="AG177" i="6"/>
  <c r="AF177" i="6"/>
  <c r="AE177" i="6"/>
  <c r="AD177" i="6"/>
  <c r="AC177" i="6"/>
  <c r="AB177" i="6"/>
  <c r="AM176" i="6"/>
  <c r="AL176" i="6"/>
  <c r="AK176" i="6"/>
  <c r="AG176" i="6"/>
  <c r="AF176" i="6"/>
  <c r="AE176" i="6"/>
  <c r="AD176" i="6"/>
  <c r="AC176" i="6"/>
  <c r="AB176" i="6"/>
  <c r="AM175" i="6"/>
  <c r="AL175" i="6"/>
  <c r="AK175" i="6"/>
  <c r="AG175" i="6"/>
  <c r="AF175" i="6"/>
  <c r="AE175" i="6"/>
  <c r="AD175" i="6"/>
  <c r="AC175" i="6"/>
  <c r="AB175" i="6"/>
  <c r="AM174" i="6"/>
  <c r="AL174" i="6"/>
  <c r="AK174" i="6"/>
  <c r="AG174" i="6"/>
  <c r="AF174" i="6"/>
  <c r="AE174" i="6"/>
  <c r="AD174" i="6"/>
  <c r="AC174" i="6"/>
  <c r="AB174" i="6"/>
  <c r="AM173" i="6"/>
  <c r="AL173" i="6"/>
  <c r="AK173" i="6"/>
  <c r="AG173" i="6"/>
  <c r="AF173" i="6"/>
  <c r="AE173" i="6"/>
  <c r="AD173" i="6"/>
  <c r="AC173" i="6"/>
  <c r="AB173" i="6"/>
  <c r="AM172" i="6"/>
  <c r="AL172" i="6"/>
  <c r="AK172" i="6"/>
  <c r="AG172" i="6"/>
  <c r="AF172" i="6"/>
  <c r="AE172" i="6"/>
  <c r="AD172" i="6"/>
  <c r="AC172" i="6"/>
  <c r="AB172" i="6"/>
  <c r="AM171" i="6"/>
  <c r="AL171" i="6"/>
  <c r="AK171" i="6"/>
  <c r="AG171" i="6"/>
  <c r="AF171" i="6"/>
  <c r="AE171" i="6"/>
  <c r="AD171" i="6"/>
  <c r="AC171" i="6"/>
  <c r="AB171" i="6"/>
  <c r="AM170" i="6"/>
  <c r="AL170" i="6"/>
  <c r="AK170" i="6"/>
  <c r="AG170" i="6"/>
  <c r="AF170" i="6"/>
  <c r="AE170" i="6"/>
  <c r="AD170" i="6"/>
  <c r="AC170" i="6"/>
  <c r="AB170" i="6"/>
  <c r="AM169" i="6"/>
  <c r="AL169" i="6"/>
  <c r="AK169" i="6"/>
  <c r="AG169" i="6"/>
  <c r="AF169" i="6"/>
  <c r="AE169" i="6"/>
  <c r="AD169" i="6"/>
  <c r="AC169" i="6"/>
  <c r="AB169" i="6"/>
  <c r="AM168" i="6"/>
  <c r="AL168" i="6"/>
  <c r="AK168" i="6"/>
  <c r="AG168" i="6"/>
  <c r="AF168" i="6"/>
  <c r="AE168" i="6"/>
  <c r="AD168" i="6"/>
  <c r="AC168" i="6"/>
  <c r="AB168" i="6"/>
  <c r="AM167" i="6"/>
  <c r="AL167" i="6"/>
  <c r="AK167" i="6"/>
  <c r="AG167" i="6"/>
  <c r="AF167" i="6"/>
  <c r="AE167" i="6"/>
  <c r="AD167" i="6"/>
  <c r="AC167" i="6"/>
  <c r="AB167" i="6"/>
  <c r="AM166" i="6"/>
  <c r="AL166" i="6"/>
  <c r="AK166" i="6"/>
  <c r="AG166" i="6"/>
  <c r="AF166" i="6"/>
  <c r="AE166" i="6"/>
  <c r="AD166" i="6"/>
  <c r="AC166" i="6"/>
  <c r="AB166" i="6"/>
  <c r="AM165" i="6"/>
  <c r="AL165" i="6"/>
  <c r="AK165" i="6"/>
  <c r="AG165" i="6"/>
  <c r="AF165" i="6"/>
  <c r="AE165" i="6"/>
  <c r="AD165" i="6"/>
  <c r="AC165" i="6"/>
  <c r="AB165" i="6"/>
  <c r="AM164" i="6"/>
  <c r="AL164" i="6"/>
  <c r="AK164" i="6"/>
  <c r="AG164" i="6"/>
  <c r="AF164" i="6"/>
  <c r="AE164" i="6"/>
  <c r="AD164" i="6"/>
  <c r="AC164" i="6"/>
  <c r="AB164" i="6"/>
  <c r="AM163" i="6"/>
  <c r="AL163" i="6"/>
  <c r="AK163" i="6"/>
  <c r="AG163" i="6"/>
  <c r="AF163" i="6"/>
  <c r="AE163" i="6"/>
  <c r="AD163" i="6"/>
  <c r="AC163" i="6"/>
  <c r="AB163" i="6"/>
  <c r="AM162" i="6"/>
  <c r="AL162" i="6"/>
  <c r="AK162" i="6"/>
  <c r="AG162" i="6"/>
  <c r="AF162" i="6"/>
  <c r="AE162" i="6"/>
  <c r="AD162" i="6"/>
  <c r="AC162" i="6"/>
  <c r="AB162" i="6"/>
  <c r="AM161" i="6"/>
  <c r="AL161" i="6"/>
  <c r="AK161" i="6"/>
  <c r="AG161" i="6"/>
  <c r="AF161" i="6"/>
  <c r="AE161" i="6"/>
  <c r="AD161" i="6"/>
  <c r="AC161" i="6"/>
  <c r="AB161" i="6"/>
  <c r="AM160" i="6"/>
  <c r="AL160" i="6"/>
  <c r="AK160" i="6"/>
  <c r="AG160" i="6"/>
  <c r="AF160" i="6"/>
  <c r="AE160" i="6"/>
  <c r="AD160" i="6"/>
  <c r="AC160" i="6"/>
  <c r="AB160" i="6"/>
  <c r="AM159" i="6"/>
  <c r="AL159" i="6"/>
  <c r="AK159" i="6"/>
  <c r="AG159" i="6"/>
  <c r="AF159" i="6"/>
  <c r="AE159" i="6"/>
  <c r="AD159" i="6"/>
  <c r="AC159" i="6"/>
  <c r="AB159" i="6"/>
  <c r="AM158" i="6"/>
  <c r="AL158" i="6"/>
  <c r="AK158" i="6"/>
  <c r="AG158" i="6"/>
  <c r="AF158" i="6"/>
  <c r="AE158" i="6"/>
  <c r="AD158" i="6"/>
  <c r="AC158" i="6"/>
  <c r="AB158" i="6"/>
  <c r="AM157" i="6"/>
  <c r="AL157" i="6"/>
  <c r="AK157" i="6"/>
  <c r="AG157" i="6"/>
  <c r="AF157" i="6"/>
  <c r="AE157" i="6"/>
  <c r="AD157" i="6"/>
  <c r="AC157" i="6"/>
  <c r="AB157" i="6"/>
  <c r="AM156" i="6"/>
  <c r="AL156" i="6"/>
  <c r="AK156" i="6"/>
  <c r="AG156" i="6"/>
  <c r="AF156" i="6"/>
  <c r="AE156" i="6"/>
  <c r="AD156" i="6"/>
  <c r="AC156" i="6"/>
  <c r="AB156" i="6"/>
  <c r="AM155" i="6"/>
  <c r="AL155" i="6"/>
  <c r="AK155" i="6"/>
  <c r="AG155" i="6"/>
  <c r="AF155" i="6"/>
  <c r="AE155" i="6"/>
  <c r="AD155" i="6"/>
  <c r="AC155" i="6"/>
  <c r="AB155" i="6"/>
  <c r="AM154" i="6"/>
  <c r="AL154" i="6"/>
  <c r="AK154" i="6"/>
  <c r="AG154" i="6"/>
  <c r="AF154" i="6"/>
  <c r="AE154" i="6"/>
  <c r="AD154" i="6"/>
  <c r="AC154" i="6"/>
  <c r="AB154" i="6"/>
  <c r="AM153" i="6"/>
  <c r="AL153" i="6"/>
  <c r="AK153" i="6"/>
  <c r="AG153" i="6"/>
  <c r="AF153" i="6"/>
  <c r="AE153" i="6"/>
  <c r="AD153" i="6"/>
  <c r="AC153" i="6"/>
  <c r="AB153" i="6"/>
  <c r="AM152" i="6"/>
  <c r="AL152" i="6"/>
  <c r="AK152" i="6"/>
  <c r="AG152" i="6"/>
  <c r="AF152" i="6"/>
  <c r="AE152" i="6"/>
  <c r="AD152" i="6"/>
  <c r="AC152" i="6"/>
  <c r="AB152" i="6"/>
  <c r="AM151" i="6"/>
  <c r="AL151" i="6"/>
  <c r="AK151" i="6"/>
  <c r="AG151" i="6"/>
  <c r="AF151" i="6"/>
  <c r="AE151" i="6"/>
  <c r="AD151" i="6"/>
  <c r="AC151" i="6"/>
  <c r="AB151" i="6"/>
  <c r="AM150" i="6"/>
  <c r="AL150" i="6"/>
  <c r="AK150" i="6"/>
  <c r="AG150" i="6"/>
  <c r="AF150" i="6"/>
  <c r="AE150" i="6"/>
  <c r="AD150" i="6"/>
  <c r="AC150" i="6"/>
  <c r="AB150" i="6"/>
  <c r="AM149" i="6"/>
  <c r="AL149" i="6"/>
  <c r="AK149" i="6"/>
  <c r="AG149" i="6"/>
  <c r="AF149" i="6"/>
  <c r="AE149" i="6"/>
  <c r="AD149" i="6"/>
  <c r="AC149" i="6"/>
  <c r="AB149" i="6"/>
  <c r="AM148" i="6"/>
  <c r="AL148" i="6"/>
  <c r="AK148" i="6"/>
  <c r="AG148" i="6"/>
  <c r="AF148" i="6"/>
  <c r="AE148" i="6"/>
  <c r="AD148" i="6"/>
  <c r="AC148" i="6"/>
  <c r="AB148" i="6"/>
  <c r="AM147" i="6"/>
  <c r="AL147" i="6"/>
  <c r="AK147" i="6"/>
  <c r="AG147" i="6"/>
  <c r="AF147" i="6"/>
  <c r="AE147" i="6"/>
  <c r="AD147" i="6"/>
  <c r="AC147" i="6"/>
  <c r="AB147" i="6"/>
  <c r="AM146" i="6"/>
  <c r="AL146" i="6"/>
  <c r="AK146" i="6"/>
  <c r="AG146" i="6"/>
  <c r="AF146" i="6"/>
  <c r="AE146" i="6"/>
  <c r="AD146" i="6"/>
  <c r="AC146" i="6"/>
  <c r="AB146" i="6"/>
  <c r="AM145" i="6"/>
  <c r="AL145" i="6"/>
  <c r="AK145" i="6"/>
  <c r="AG145" i="6"/>
  <c r="AF145" i="6"/>
  <c r="AE145" i="6"/>
  <c r="AD145" i="6"/>
  <c r="AC145" i="6"/>
  <c r="AB145" i="6"/>
  <c r="AM144" i="6"/>
  <c r="AL144" i="6"/>
  <c r="AK144" i="6"/>
  <c r="AG144" i="6"/>
  <c r="AF144" i="6"/>
  <c r="AE144" i="6"/>
  <c r="AD144" i="6"/>
  <c r="AC144" i="6"/>
  <c r="AB144" i="6"/>
  <c r="AM143" i="6"/>
  <c r="AL143" i="6"/>
  <c r="AK143" i="6"/>
  <c r="AG143" i="6"/>
  <c r="AF143" i="6"/>
  <c r="AE143" i="6"/>
  <c r="AD143" i="6"/>
  <c r="AC143" i="6"/>
  <c r="AB143" i="6"/>
  <c r="AM142" i="6"/>
  <c r="AL142" i="6"/>
  <c r="AK142" i="6"/>
  <c r="AG142" i="6"/>
  <c r="AF142" i="6"/>
  <c r="AE142" i="6"/>
  <c r="AD142" i="6"/>
  <c r="AC142" i="6"/>
  <c r="AB142" i="6"/>
  <c r="AM141" i="6"/>
  <c r="AL141" i="6"/>
  <c r="AK141" i="6"/>
  <c r="AG141" i="6"/>
  <c r="AF141" i="6"/>
  <c r="AE141" i="6"/>
  <c r="AD141" i="6"/>
  <c r="AC141" i="6"/>
  <c r="AB141" i="6"/>
  <c r="AM140" i="6"/>
  <c r="AL140" i="6"/>
  <c r="AK140" i="6"/>
  <c r="AG140" i="6"/>
  <c r="AF140" i="6"/>
  <c r="AE140" i="6"/>
  <c r="AD140" i="6"/>
  <c r="AC140" i="6"/>
  <c r="AB140" i="6"/>
  <c r="AM139" i="6"/>
  <c r="AL139" i="6"/>
  <c r="AK139" i="6"/>
  <c r="AG139" i="6"/>
  <c r="AF139" i="6"/>
  <c r="AE139" i="6"/>
  <c r="AD139" i="6"/>
  <c r="AC139" i="6"/>
  <c r="AB139" i="6"/>
  <c r="AM138" i="6"/>
  <c r="AL138" i="6"/>
  <c r="AK138" i="6"/>
  <c r="AG138" i="6"/>
  <c r="AF138" i="6"/>
  <c r="AE138" i="6"/>
  <c r="AD138" i="6"/>
  <c r="AC138" i="6"/>
  <c r="AB138" i="6"/>
  <c r="AM137" i="6"/>
  <c r="AL137" i="6"/>
  <c r="AK137" i="6"/>
  <c r="AG137" i="6"/>
  <c r="AF137" i="6"/>
  <c r="AE137" i="6"/>
  <c r="AD137" i="6"/>
  <c r="AC137" i="6"/>
  <c r="AB137" i="6"/>
  <c r="AM136" i="6"/>
  <c r="AL136" i="6"/>
  <c r="AK136" i="6"/>
  <c r="AG136" i="6"/>
  <c r="AF136" i="6"/>
  <c r="AE136" i="6"/>
  <c r="AD136" i="6"/>
  <c r="AC136" i="6"/>
  <c r="AB136" i="6"/>
  <c r="AM135" i="6"/>
  <c r="AL135" i="6"/>
  <c r="AK135" i="6"/>
  <c r="AG135" i="6"/>
  <c r="AF135" i="6"/>
  <c r="AE135" i="6"/>
  <c r="AD135" i="6"/>
  <c r="AC135" i="6"/>
  <c r="AB135" i="6"/>
  <c r="AM134" i="6"/>
  <c r="AL134" i="6"/>
  <c r="AK134" i="6"/>
  <c r="AG134" i="6"/>
  <c r="AF134" i="6"/>
  <c r="AE134" i="6"/>
  <c r="AD134" i="6"/>
  <c r="AC134" i="6"/>
  <c r="AB134" i="6"/>
  <c r="AM133" i="6"/>
  <c r="AL133" i="6"/>
  <c r="AK133" i="6"/>
  <c r="AG133" i="6"/>
  <c r="AF133" i="6"/>
  <c r="AE133" i="6"/>
  <c r="AD133" i="6"/>
  <c r="AC133" i="6"/>
  <c r="AB133" i="6"/>
  <c r="AM132" i="6"/>
  <c r="AL132" i="6"/>
  <c r="AK132" i="6"/>
  <c r="AG132" i="6"/>
  <c r="AF132" i="6"/>
  <c r="AE132" i="6"/>
  <c r="AD132" i="6"/>
  <c r="AC132" i="6"/>
  <c r="AB132" i="6"/>
  <c r="AM131" i="6"/>
  <c r="AL131" i="6"/>
  <c r="AK131" i="6"/>
  <c r="AG131" i="6"/>
  <c r="AF131" i="6"/>
  <c r="AE131" i="6"/>
  <c r="AD131" i="6"/>
  <c r="AC131" i="6"/>
  <c r="AB131" i="6"/>
  <c r="AM130" i="6"/>
  <c r="AL130" i="6"/>
  <c r="AK130" i="6"/>
  <c r="AG130" i="6"/>
  <c r="AF130" i="6"/>
  <c r="AE130" i="6"/>
  <c r="AD130" i="6"/>
  <c r="AC130" i="6"/>
  <c r="AB130" i="6"/>
  <c r="AM129" i="6"/>
  <c r="AL129" i="6"/>
  <c r="AK129" i="6"/>
  <c r="AG129" i="6"/>
  <c r="AF129" i="6"/>
  <c r="AE129" i="6"/>
  <c r="AD129" i="6"/>
  <c r="AC129" i="6"/>
  <c r="AB129" i="6"/>
  <c r="AM128" i="6"/>
  <c r="AL128" i="6"/>
  <c r="AK128" i="6"/>
  <c r="AG128" i="6"/>
  <c r="AF128" i="6"/>
  <c r="AE128" i="6"/>
  <c r="AD128" i="6"/>
  <c r="AC128" i="6"/>
  <c r="AB128" i="6"/>
  <c r="AM127" i="6"/>
  <c r="AL127" i="6"/>
  <c r="AK127" i="6"/>
  <c r="AG127" i="6"/>
  <c r="AF127" i="6"/>
  <c r="AE127" i="6"/>
  <c r="AD127" i="6"/>
  <c r="AC127" i="6"/>
  <c r="AB127" i="6"/>
  <c r="AM126" i="6"/>
  <c r="AL126" i="6"/>
  <c r="AK126" i="6"/>
  <c r="AG126" i="6"/>
  <c r="AF126" i="6"/>
  <c r="AE126" i="6"/>
  <c r="AD126" i="6"/>
  <c r="AC126" i="6"/>
  <c r="AB126" i="6"/>
  <c r="AM125" i="6"/>
  <c r="AL125" i="6"/>
  <c r="AK125" i="6"/>
  <c r="AG125" i="6"/>
  <c r="AF125" i="6"/>
  <c r="AE125" i="6"/>
  <c r="AD125" i="6"/>
  <c r="AC125" i="6"/>
  <c r="AB125" i="6"/>
  <c r="AM124" i="6"/>
  <c r="AL124" i="6"/>
  <c r="AK124" i="6"/>
  <c r="AG124" i="6"/>
  <c r="AF124" i="6"/>
  <c r="AE124" i="6"/>
  <c r="AD124" i="6"/>
  <c r="AC124" i="6"/>
  <c r="AB124" i="6"/>
  <c r="AM123" i="6"/>
  <c r="AL123" i="6"/>
  <c r="AK123" i="6"/>
  <c r="AG123" i="6"/>
  <c r="AF123" i="6"/>
  <c r="AE123" i="6"/>
  <c r="AD123" i="6"/>
  <c r="AC123" i="6"/>
  <c r="AB123" i="6"/>
  <c r="AM122" i="6"/>
  <c r="AL122" i="6"/>
  <c r="AK122" i="6"/>
  <c r="AG122" i="6"/>
  <c r="AF122" i="6"/>
  <c r="AE122" i="6"/>
  <c r="AD122" i="6"/>
  <c r="AC122" i="6"/>
  <c r="AB122" i="6"/>
  <c r="AM121" i="6"/>
  <c r="AL121" i="6"/>
  <c r="AK121" i="6"/>
  <c r="AG121" i="6"/>
  <c r="AF121" i="6"/>
  <c r="AE121" i="6"/>
  <c r="AD121" i="6"/>
  <c r="AC121" i="6"/>
  <c r="AB121" i="6"/>
  <c r="AM120" i="6"/>
  <c r="AL120" i="6"/>
  <c r="AK120" i="6"/>
  <c r="AG120" i="6"/>
  <c r="AF120" i="6"/>
  <c r="AE120" i="6"/>
  <c r="AD120" i="6"/>
  <c r="AC120" i="6"/>
  <c r="AB120" i="6"/>
  <c r="AM119" i="6"/>
  <c r="AL119" i="6"/>
  <c r="AK119" i="6"/>
  <c r="AG119" i="6"/>
  <c r="AF119" i="6"/>
  <c r="AE119" i="6"/>
  <c r="AD119" i="6"/>
  <c r="AC119" i="6"/>
  <c r="AB119" i="6"/>
  <c r="AM118" i="6"/>
  <c r="AL118" i="6"/>
  <c r="AK118" i="6"/>
  <c r="AG118" i="6"/>
  <c r="AF118" i="6"/>
  <c r="AE118" i="6"/>
  <c r="AD118" i="6"/>
  <c r="AC118" i="6"/>
  <c r="AB118" i="6"/>
  <c r="AM117" i="6"/>
  <c r="AL117" i="6"/>
  <c r="AK117" i="6"/>
  <c r="AG117" i="6"/>
  <c r="AF117" i="6"/>
  <c r="AE117" i="6"/>
  <c r="AD117" i="6"/>
  <c r="AC117" i="6"/>
  <c r="AB117" i="6"/>
  <c r="AM116" i="6"/>
  <c r="AL116" i="6"/>
  <c r="AK116" i="6"/>
  <c r="AG116" i="6"/>
  <c r="AF116" i="6"/>
  <c r="AE116" i="6"/>
  <c r="AD116" i="6"/>
  <c r="AC116" i="6"/>
  <c r="AB116" i="6"/>
  <c r="AM115" i="6"/>
  <c r="AL115" i="6"/>
  <c r="AK115" i="6"/>
  <c r="AG115" i="6"/>
  <c r="AF115" i="6"/>
  <c r="AE115" i="6"/>
  <c r="AD115" i="6"/>
  <c r="AC115" i="6"/>
  <c r="AB115" i="6"/>
  <c r="AM114" i="6"/>
  <c r="AL114" i="6"/>
  <c r="AK114" i="6"/>
  <c r="AG114" i="6"/>
  <c r="AF114" i="6"/>
  <c r="AE114" i="6"/>
  <c r="AD114" i="6"/>
  <c r="AC114" i="6"/>
  <c r="AB114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O118" i="6"/>
  <c r="P118" i="6"/>
  <c r="Q118" i="6"/>
  <c r="R118" i="6"/>
  <c r="S118" i="6"/>
  <c r="T118" i="6"/>
  <c r="X118" i="6"/>
  <c r="Y118" i="6"/>
  <c r="Z118" i="6"/>
  <c r="O119" i="6"/>
  <c r="P119" i="6"/>
  <c r="Q119" i="6"/>
  <c r="R119" i="6"/>
  <c r="S119" i="6"/>
  <c r="T119" i="6"/>
  <c r="X119" i="6"/>
  <c r="Y119" i="6"/>
  <c r="Z119" i="6"/>
  <c r="O120" i="6"/>
  <c r="P120" i="6"/>
  <c r="Q120" i="6"/>
  <c r="R120" i="6"/>
  <c r="S120" i="6"/>
  <c r="T120" i="6"/>
  <c r="X120" i="6"/>
  <c r="Y120" i="6"/>
  <c r="Z120" i="6"/>
  <c r="O121" i="6"/>
  <c r="P121" i="6"/>
  <c r="Q121" i="6"/>
  <c r="R121" i="6"/>
  <c r="S121" i="6"/>
  <c r="T121" i="6"/>
  <c r="X121" i="6"/>
  <c r="Y121" i="6"/>
  <c r="Z121" i="6"/>
  <c r="Z117" i="6"/>
  <c r="Y117" i="6"/>
  <c r="X117" i="6"/>
  <c r="T117" i="6"/>
  <c r="S117" i="6"/>
  <c r="R117" i="6"/>
  <c r="Q117" i="6"/>
  <c r="P117" i="6"/>
  <c r="O117" i="6"/>
  <c r="Z116" i="6"/>
  <c r="Y116" i="6"/>
  <c r="X116" i="6"/>
  <c r="T116" i="6"/>
  <c r="S116" i="6"/>
  <c r="R116" i="6"/>
  <c r="Q116" i="6"/>
  <c r="P116" i="6"/>
  <c r="O116" i="6"/>
  <c r="Z115" i="6"/>
  <c r="Y115" i="6"/>
  <c r="X115" i="6"/>
  <c r="T115" i="6"/>
  <c r="S115" i="6"/>
  <c r="R115" i="6"/>
  <c r="Q115" i="6"/>
  <c r="P115" i="6"/>
  <c r="O115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Z99" i="6"/>
  <c r="Y99" i="6"/>
  <c r="X99" i="6"/>
  <c r="W99" i="6"/>
  <c r="V99" i="6"/>
  <c r="U99" i="6"/>
  <c r="T99" i="6"/>
  <c r="S99" i="6"/>
  <c r="R99" i="6"/>
  <c r="Q99" i="6"/>
  <c r="P99" i="6"/>
  <c r="O99" i="6"/>
  <c r="Z98" i="6"/>
  <c r="Y98" i="6"/>
  <c r="X98" i="6"/>
  <c r="W98" i="6"/>
  <c r="V98" i="6"/>
  <c r="U98" i="6"/>
  <c r="T98" i="6"/>
  <c r="S98" i="6"/>
  <c r="R98" i="6"/>
  <c r="Q98" i="6"/>
  <c r="P98" i="6"/>
  <c r="O98" i="6"/>
  <c r="Z97" i="6"/>
  <c r="Y97" i="6"/>
  <c r="X97" i="6"/>
  <c r="W97" i="6"/>
  <c r="V97" i="6"/>
  <c r="U97" i="6"/>
  <c r="T97" i="6"/>
  <c r="S97" i="6"/>
  <c r="R97" i="6"/>
  <c r="Q97" i="6"/>
  <c r="P97" i="6"/>
  <c r="O97" i="6"/>
  <c r="Z96" i="6"/>
  <c r="Y96" i="6"/>
  <c r="X96" i="6"/>
  <c r="W96" i="6"/>
  <c r="V96" i="6"/>
  <c r="U96" i="6"/>
  <c r="T96" i="6"/>
  <c r="S96" i="6"/>
  <c r="R96" i="6"/>
  <c r="Q96" i="6"/>
  <c r="P96" i="6"/>
  <c r="O96" i="6"/>
  <c r="Z95" i="6"/>
  <c r="Y95" i="6"/>
  <c r="X95" i="6"/>
  <c r="W95" i="6"/>
  <c r="V95" i="6"/>
  <c r="U95" i="6"/>
  <c r="T95" i="6"/>
  <c r="S95" i="6"/>
  <c r="R95" i="6"/>
  <c r="Q95" i="6"/>
  <c r="P95" i="6"/>
  <c r="O95" i="6"/>
  <c r="Z94" i="6"/>
  <c r="Y94" i="6"/>
  <c r="X94" i="6"/>
  <c r="W94" i="6"/>
  <c r="V94" i="6"/>
  <c r="U94" i="6"/>
  <c r="T94" i="6"/>
  <c r="S94" i="6"/>
  <c r="R94" i="6"/>
  <c r="Q94" i="6"/>
  <c r="P94" i="6"/>
  <c r="O94" i="6"/>
  <c r="Z93" i="6"/>
  <c r="Y93" i="6"/>
  <c r="X93" i="6"/>
  <c r="W93" i="6"/>
  <c r="V93" i="6"/>
  <c r="U93" i="6"/>
  <c r="T93" i="6"/>
  <c r="S93" i="6"/>
  <c r="R93" i="6"/>
  <c r="Q93" i="6"/>
  <c r="P93" i="6"/>
  <c r="O93" i="6"/>
  <c r="Z92" i="6"/>
  <c r="Y92" i="6"/>
  <c r="X92" i="6"/>
  <c r="W92" i="6"/>
  <c r="V92" i="6"/>
  <c r="U92" i="6"/>
  <c r="T92" i="6"/>
  <c r="S92" i="6"/>
  <c r="R92" i="6"/>
  <c r="Q92" i="6"/>
  <c r="P92" i="6"/>
  <c r="O92" i="6"/>
  <c r="Z91" i="6"/>
  <c r="Y91" i="6"/>
  <c r="X91" i="6"/>
  <c r="W91" i="6"/>
  <c r="V91" i="6"/>
  <c r="U91" i="6"/>
  <c r="T91" i="6"/>
  <c r="S91" i="6"/>
  <c r="R91" i="6"/>
  <c r="Q91" i="6"/>
  <c r="P91" i="6"/>
  <c r="O91" i="6"/>
  <c r="Z90" i="6"/>
  <c r="Y90" i="6"/>
  <c r="X90" i="6"/>
  <c r="W90" i="6"/>
  <c r="V90" i="6"/>
  <c r="U90" i="6"/>
  <c r="T90" i="6"/>
  <c r="S90" i="6"/>
  <c r="R90" i="6"/>
  <c r="Q90" i="6"/>
  <c r="P90" i="6"/>
  <c r="O90" i="6"/>
  <c r="Z89" i="6"/>
  <c r="Y89" i="6"/>
  <c r="X89" i="6"/>
  <c r="W89" i="6"/>
  <c r="V89" i="6"/>
  <c r="U89" i="6"/>
  <c r="T89" i="6"/>
  <c r="S89" i="6"/>
  <c r="R89" i="6"/>
  <c r="Q89" i="6"/>
  <c r="P89" i="6"/>
  <c r="O89" i="6"/>
  <c r="Z88" i="6"/>
  <c r="Y88" i="6"/>
  <c r="X88" i="6"/>
  <c r="W88" i="6"/>
  <c r="V88" i="6"/>
  <c r="U88" i="6"/>
  <c r="T88" i="6"/>
  <c r="S88" i="6"/>
  <c r="R88" i="6"/>
  <c r="Q88" i="6"/>
  <c r="P88" i="6"/>
  <c r="O88" i="6"/>
  <c r="Z87" i="6"/>
  <c r="Y87" i="6"/>
  <c r="X87" i="6"/>
  <c r="W87" i="6"/>
  <c r="V87" i="6"/>
  <c r="U87" i="6"/>
  <c r="T87" i="6"/>
  <c r="S87" i="6"/>
  <c r="R87" i="6"/>
  <c r="Q87" i="6"/>
  <c r="P87" i="6"/>
  <c r="O87" i="6"/>
  <c r="Z86" i="6"/>
  <c r="Y86" i="6"/>
  <c r="X86" i="6"/>
  <c r="W86" i="6"/>
  <c r="V86" i="6"/>
  <c r="U86" i="6"/>
  <c r="T86" i="6"/>
  <c r="S86" i="6"/>
  <c r="R86" i="6"/>
  <c r="Q86" i="6"/>
  <c r="P86" i="6"/>
  <c r="O86" i="6"/>
  <c r="Z85" i="6"/>
  <c r="Y85" i="6"/>
  <c r="X85" i="6"/>
  <c r="W85" i="6"/>
  <c r="V85" i="6"/>
  <c r="U85" i="6"/>
  <c r="T85" i="6"/>
  <c r="S85" i="6"/>
  <c r="R85" i="6"/>
  <c r="Q85" i="6"/>
  <c r="P85" i="6"/>
  <c r="O85" i="6"/>
  <c r="Z84" i="6"/>
  <c r="Y84" i="6"/>
  <c r="X84" i="6"/>
  <c r="W84" i="6"/>
  <c r="V84" i="6"/>
  <c r="U84" i="6"/>
  <c r="T84" i="6"/>
  <c r="S84" i="6"/>
  <c r="R84" i="6"/>
  <c r="Q84" i="6"/>
  <c r="P84" i="6"/>
  <c r="O84" i="6"/>
  <c r="Z83" i="6"/>
  <c r="Y83" i="6"/>
  <c r="X83" i="6"/>
  <c r="W83" i="6"/>
  <c r="V83" i="6"/>
  <c r="U83" i="6"/>
  <c r="T83" i="6"/>
  <c r="S83" i="6"/>
  <c r="R83" i="6"/>
  <c r="Q83" i="6"/>
  <c r="P83" i="6"/>
  <c r="O83" i="6"/>
  <c r="Z82" i="6"/>
  <c r="Y82" i="6"/>
  <c r="X82" i="6"/>
  <c r="W82" i="6"/>
  <c r="V82" i="6"/>
  <c r="U82" i="6"/>
  <c r="T82" i="6"/>
  <c r="S82" i="6"/>
  <c r="R82" i="6"/>
  <c r="Q82" i="6"/>
  <c r="P82" i="6"/>
  <c r="O82" i="6"/>
  <c r="Z81" i="6"/>
  <c r="Y81" i="6"/>
  <c r="X81" i="6"/>
  <c r="W81" i="6"/>
  <c r="V81" i="6"/>
  <c r="U81" i="6"/>
  <c r="T81" i="6"/>
  <c r="S81" i="6"/>
  <c r="R81" i="6"/>
  <c r="Q81" i="6"/>
  <c r="P81" i="6"/>
  <c r="O81" i="6"/>
  <c r="Z80" i="6"/>
  <c r="Y80" i="6"/>
  <c r="X80" i="6"/>
  <c r="W80" i="6"/>
  <c r="V80" i="6"/>
  <c r="U80" i="6"/>
  <c r="T80" i="6"/>
  <c r="S80" i="6"/>
  <c r="R80" i="6"/>
  <c r="Q80" i="6"/>
  <c r="P80" i="6"/>
  <c r="O80" i="6"/>
  <c r="Z79" i="6"/>
  <c r="Y79" i="6"/>
  <c r="X79" i="6"/>
  <c r="W79" i="6"/>
  <c r="V79" i="6"/>
  <c r="U79" i="6"/>
  <c r="T79" i="6"/>
  <c r="S79" i="6"/>
  <c r="R79" i="6"/>
  <c r="Q79" i="6"/>
  <c r="P79" i="6"/>
  <c r="O79" i="6"/>
  <c r="Z78" i="6"/>
  <c r="Y78" i="6"/>
  <c r="X78" i="6"/>
  <c r="W78" i="6"/>
  <c r="V78" i="6"/>
  <c r="U78" i="6"/>
  <c r="T78" i="6"/>
  <c r="S78" i="6"/>
  <c r="R78" i="6"/>
  <c r="Q78" i="6"/>
  <c r="P78" i="6"/>
  <c r="O78" i="6"/>
  <c r="Z77" i="6"/>
  <c r="Y77" i="6"/>
  <c r="X77" i="6"/>
  <c r="W77" i="6"/>
  <c r="V77" i="6"/>
  <c r="U77" i="6"/>
  <c r="T77" i="6"/>
  <c r="S77" i="6"/>
  <c r="R77" i="6"/>
  <c r="Q77" i="6"/>
  <c r="P77" i="6"/>
  <c r="O77" i="6"/>
  <c r="Z76" i="6"/>
  <c r="Y76" i="6"/>
  <c r="X76" i="6"/>
  <c r="W76" i="6"/>
  <c r="V76" i="6"/>
  <c r="U76" i="6"/>
  <c r="T76" i="6"/>
  <c r="S76" i="6"/>
  <c r="R76" i="6"/>
  <c r="Q76" i="6"/>
  <c r="P76" i="6"/>
  <c r="O76" i="6"/>
  <c r="Z75" i="6"/>
  <c r="Y75" i="6"/>
  <c r="X75" i="6"/>
  <c r="W75" i="6"/>
  <c r="V75" i="6"/>
  <c r="U75" i="6"/>
  <c r="T75" i="6"/>
  <c r="S75" i="6"/>
  <c r="R75" i="6"/>
  <c r="Q75" i="6"/>
  <c r="P75" i="6"/>
  <c r="O75" i="6"/>
  <c r="Z74" i="6"/>
  <c r="Y74" i="6"/>
  <c r="X74" i="6"/>
  <c r="W74" i="6"/>
  <c r="V74" i="6"/>
  <c r="U74" i="6"/>
  <c r="T74" i="6"/>
  <c r="S74" i="6"/>
  <c r="R74" i="6"/>
  <c r="Q74" i="6"/>
  <c r="P74" i="6"/>
  <c r="O74" i="6"/>
  <c r="Z73" i="6"/>
  <c r="Y73" i="6"/>
  <c r="X73" i="6"/>
  <c r="W73" i="6"/>
  <c r="V73" i="6"/>
  <c r="U73" i="6"/>
  <c r="T73" i="6"/>
  <c r="S73" i="6"/>
  <c r="R73" i="6"/>
  <c r="Q73" i="6"/>
  <c r="P73" i="6"/>
  <c r="O73" i="6"/>
  <c r="Z72" i="6"/>
  <c r="Y72" i="6"/>
  <c r="X72" i="6"/>
  <c r="W72" i="6"/>
  <c r="V72" i="6"/>
  <c r="U72" i="6"/>
  <c r="T72" i="6"/>
  <c r="S72" i="6"/>
  <c r="R72" i="6"/>
  <c r="Q72" i="6"/>
  <c r="P72" i="6"/>
  <c r="O72" i="6"/>
  <c r="Z71" i="6"/>
  <c r="Y71" i="6"/>
  <c r="X71" i="6"/>
  <c r="W71" i="6"/>
  <c r="V71" i="6"/>
  <c r="U71" i="6"/>
  <c r="T71" i="6"/>
  <c r="S71" i="6"/>
  <c r="R71" i="6"/>
  <c r="Q71" i="6"/>
  <c r="P71" i="6"/>
  <c r="O71" i="6"/>
  <c r="Z70" i="6"/>
  <c r="Y70" i="6"/>
  <c r="X70" i="6"/>
  <c r="W70" i="6"/>
  <c r="V70" i="6"/>
  <c r="U70" i="6"/>
  <c r="T70" i="6"/>
  <c r="S70" i="6"/>
  <c r="R70" i="6"/>
  <c r="Q70" i="6"/>
  <c r="P70" i="6"/>
  <c r="O70" i="6"/>
  <c r="Z69" i="6"/>
  <c r="Y69" i="6"/>
  <c r="X69" i="6"/>
  <c r="W69" i="6"/>
  <c r="V69" i="6"/>
  <c r="U69" i="6"/>
  <c r="T69" i="6"/>
  <c r="S69" i="6"/>
  <c r="R69" i="6"/>
  <c r="Q69" i="6"/>
  <c r="P69" i="6"/>
  <c r="O69" i="6"/>
  <c r="Z68" i="6"/>
  <c r="Y68" i="6"/>
  <c r="X68" i="6"/>
  <c r="W68" i="6"/>
  <c r="V68" i="6"/>
  <c r="U68" i="6"/>
  <c r="T68" i="6"/>
  <c r="S68" i="6"/>
  <c r="R68" i="6"/>
  <c r="Q68" i="6"/>
  <c r="P68" i="6"/>
  <c r="O68" i="6"/>
  <c r="Z67" i="6"/>
  <c r="Y67" i="6"/>
  <c r="X67" i="6"/>
  <c r="W67" i="6"/>
  <c r="V67" i="6"/>
  <c r="U67" i="6"/>
  <c r="T67" i="6"/>
  <c r="S67" i="6"/>
  <c r="R67" i="6"/>
  <c r="Q67" i="6"/>
  <c r="P67" i="6"/>
  <c r="O67" i="6"/>
  <c r="Z66" i="6"/>
  <c r="Y66" i="6"/>
  <c r="X66" i="6"/>
  <c r="W66" i="6"/>
  <c r="V66" i="6"/>
  <c r="U66" i="6"/>
  <c r="T66" i="6"/>
  <c r="S66" i="6"/>
  <c r="R66" i="6"/>
  <c r="Q66" i="6"/>
  <c r="P66" i="6"/>
  <c r="O66" i="6"/>
  <c r="Z65" i="6"/>
  <c r="Y65" i="6"/>
  <c r="X65" i="6"/>
  <c r="W65" i="6"/>
  <c r="V65" i="6"/>
  <c r="U65" i="6"/>
  <c r="T65" i="6"/>
  <c r="S65" i="6"/>
  <c r="R65" i="6"/>
  <c r="Q65" i="6"/>
  <c r="P65" i="6"/>
  <c r="O65" i="6"/>
  <c r="Z64" i="6"/>
  <c r="Y64" i="6"/>
  <c r="X64" i="6"/>
  <c r="W64" i="6"/>
  <c r="V64" i="6"/>
  <c r="U64" i="6"/>
  <c r="T64" i="6"/>
  <c r="S64" i="6"/>
  <c r="R64" i="6"/>
  <c r="Q64" i="6"/>
  <c r="P64" i="6"/>
  <c r="O64" i="6"/>
  <c r="Z63" i="6"/>
  <c r="Y63" i="6"/>
  <c r="X63" i="6"/>
  <c r="W63" i="6"/>
  <c r="V63" i="6"/>
  <c r="U63" i="6"/>
  <c r="T63" i="6"/>
  <c r="S63" i="6"/>
  <c r="R63" i="6"/>
  <c r="Q63" i="6"/>
  <c r="P63" i="6"/>
  <c r="O63" i="6"/>
  <c r="Z62" i="6"/>
  <c r="Y62" i="6"/>
  <c r="X62" i="6"/>
  <c r="W62" i="6"/>
  <c r="V62" i="6"/>
  <c r="U62" i="6"/>
  <c r="T62" i="6"/>
  <c r="S62" i="6"/>
  <c r="R62" i="6"/>
  <c r="Q62" i="6"/>
  <c r="P62" i="6"/>
  <c r="O62" i="6"/>
  <c r="Z61" i="6"/>
  <c r="Y61" i="6"/>
  <c r="X61" i="6"/>
  <c r="W61" i="6"/>
  <c r="V61" i="6"/>
  <c r="U61" i="6"/>
  <c r="T61" i="6"/>
  <c r="S61" i="6"/>
  <c r="R61" i="6"/>
  <c r="Q61" i="6"/>
  <c r="P61" i="6"/>
  <c r="O61" i="6"/>
  <c r="Z60" i="6"/>
  <c r="Y60" i="6"/>
  <c r="X60" i="6"/>
  <c r="W60" i="6"/>
  <c r="V60" i="6"/>
  <c r="U60" i="6"/>
  <c r="T60" i="6"/>
  <c r="S60" i="6"/>
  <c r="R60" i="6"/>
  <c r="Q60" i="6"/>
  <c r="P60" i="6"/>
  <c r="O60" i="6"/>
  <c r="Z59" i="6"/>
  <c r="Y59" i="6"/>
  <c r="X59" i="6"/>
  <c r="W59" i="6"/>
  <c r="V59" i="6"/>
  <c r="U59" i="6"/>
  <c r="T59" i="6"/>
  <c r="S59" i="6"/>
  <c r="R59" i="6"/>
  <c r="Q59" i="6"/>
  <c r="P59" i="6"/>
  <c r="O59" i="6"/>
  <c r="Z58" i="6"/>
  <c r="Y58" i="6"/>
  <c r="X58" i="6"/>
  <c r="W58" i="6"/>
  <c r="V58" i="6"/>
  <c r="U58" i="6"/>
  <c r="T58" i="6"/>
  <c r="S58" i="6"/>
  <c r="R58" i="6"/>
  <c r="Q58" i="6"/>
  <c r="P58" i="6"/>
  <c r="O58" i="6"/>
  <c r="Z57" i="6"/>
  <c r="Y57" i="6"/>
  <c r="X57" i="6"/>
  <c r="W57" i="6"/>
  <c r="V57" i="6"/>
  <c r="U57" i="6"/>
  <c r="T57" i="6"/>
  <c r="S57" i="6"/>
  <c r="R57" i="6"/>
  <c r="Q57" i="6"/>
  <c r="P57" i="6"/>
  <c r="O57" i="6"/>
  <c r="Z56" i="6"/>
  <c r="Y56" i="6"/>
  <c r="X56" i="6"/>
  <c r="W56" i="6"/>
  <c r="V56" i="6"/>
  <c r="U56" i="6"/>
  <c r="T56" i="6"/>
  <c r="S56" i="6"/>
  <c r="R56" i="6"/>
  <c r="Q56" i="6"/>
  <c r="P56" i="6"/>
  <c r="O56" i="6"/>
  <c r="Z55" i="6"/>
  <c r="Y55" i="6"/>
  <c r="X55" i="6"/>
  <c r="W55" i="6"/>
  <c r="V55" i="6"/>
  <c r="U55" i="6"/>
  <c r="T55" i="6"/>
  <c r="S55" i="6"/>
  <c r="R55" i="6"/>
  <c r="Q55" i="6"/>
  <c r="P55" i="6"/>
  <c r="O55" i="6"/>
  <c r="Z54" i="6"/>
  <c r="Y54" i="6"/>
  <c r="X54" i="6"/>
  <c r="W54" i="6"/>
  <c r="V54" i="6"/>
  <c r="U54" i="6"/>
  <c r="T54" i="6"/>
  <c r="S54" i="6"/>
  <c r="R54" i="6"/>
  <c r="Q54" i="6"/>
  <c r="P54" i="6"/>
  <c r="O54" i="6"/>
  <c r="Z53" i="6"/>
  <c r="Y53" i="6"/>
  <c r="X53" i="6"/>
  <c r="W53" i="6"/>
  <c r="V53" i="6"/>
  <c r="U53" i="6"/>
  <c r="T53" i="6"/>
  <c r="S53" i="6"/>
  <c r="R53" i="6"/>
  <c r="Q53" i="6"/>
  <c r="P53" i="6"/>
  <c r="O53" i="6"/>
  <c r="Z52" i="6"/>
  <c r="Y52" i="6"/>
  <c r="X52" i="6"/>
  <c r="W52" i="6"/>
  <c r="V52" i="6"/>
  <c r="U52" i="6"/>
  <c r="T52" i="6"/>
  <c r="S52" i="6"/>
  <c r="R52" i="6"/>
  <c r="Q52" i="6"/>
  <c r="P52" i="6"/>
  <c r="O52" i="6"/>
  <c r="Z51" i="6"/>
  <c r="Y51" i="6"/>
  <c r="X51" i="6"/>
  <c r="W51" i="6"/>
  <c r="V51" i="6"/>
  <c r="U51" i="6"/>
  <c r="T51" i="6"/>
  <c r="S51" i="6"/>
  <c r="R51" i="6"/>
  <c r="Q51" i="6"/>
  <c r="P51" i="6"/>
  <c r="O51" i="6"/>
  <c r="Z50" i="6"/>
  <c r="Y50" i="6"/>
  <c r="X50" i="6"/>
  <c r="W50" i="6"/>
  <c r="V50" i="6"/>
  <c r="U50" i="6"/>
  <c r="T50" i="6"/>
  <c r="S50" i="6"/>
  <c r="R50" i="6"/>
  <c r="Q50" i="6"/>
  <c r="P50" i="6"/>
  <c r="O50" i="6"/>
  <c r="Z49" i="6"/>
  <c r="Y49" i="6"/>
  <c r="X49" i="6"/>
  <c r="W49" i="6"/>
  <c r="V49" i="6"/>
  <c r="U49" i="6"/>
  <c r="T49" i="6"/>
  <c r="S49" i="6"/>
  <c r="R49" i="6"/>
  <c r="Q49" i="6"/>
  <c r="P49" i="6"/>
  <c r="O49" i="6"/>
  <c r="Z48" i="6"/>
  <c r="Y48" i="6"/>
  <c r="X48" i="6"/>
  <c r="W48" i="6"/>
  <c r="V48" i="6"/>
  <c r="U48" i="6"/>
  <c r="T48" i="6"/>
  <c r="S48" i="6"/>
  <c r="R48" i="6"/>
  <c r="Q48" i="6"/>
  <c r="P48" i="6"/>
  <c r="O48" i="6"/>
  <c r="Z47" i="6"/>
  <c r="Y47" i="6"/>
  <c r="X47" i="6"/>
  <c r="W47" i="6"/>
  <c r="V47" i="6"/>
  <c r="U47" i="6"/>
  <c r="T47" i="6"/>
  <c r="S47" i="6"/>
  <c r="R47" i="6"/>
  <c r="Q47" i="6"/>
  <c r="P47" i="6"/>
  <c r="O47" i="6"/>
  <c r="Z46" i="6"/>
  <c r="Y46" i="6"/>
  <c r="X46" i="6"/>
  <c r="W46" i="6"/>
  <c r="V46" i="6"/>
  <c r="U46" i="6"/>
  <c r="T46" i="6"/>
  <c r="S46" i="6"/>
  <c r="R46" i="6"/>
  <c r="Q46" i="6"/>
  <c r="P46" i="6"/>
  <c r="O46" i="6"/>
  <c r="Z45" i="6"/>
  <c r="Y45" i="6"/>
  <c r="X45" i="6"/>
  <c r="W45" i="6"/>
  <c r="V45" i="6"/>
  <c r="U45" i="6"/>
  <c r="T45" i="6"/>
  <c r="S45" i="6"/>
  <c r="R45" i="6"/>
  <c r="Q45" i="6"/>
  <c r="P45" i="6"/>
  <c r="O45" i="6"/>
  <c r="Z44" i="6"/>
  <c r="Y44" i="6"/>
  <c r="X44" i="6"/>
  <c r="W44" i="6"/>
  <c r="V44" i="6"/>
  <c r="U44" i="6"/>
  <c r="T44" i="6"/>
  <c r="S44" i="6"/>
  <c r="R44" i="6"/>
  <c r="Q44" i="6"/>
  <c r="P44" i="6"/>
  <c r="O44" i="6"/>
  <c r="Z43" i="6"/>
  <c r="Y43" i="6"/>
  <c r="X43" i="6"/>
  <c r="W43" i="6"/>
  <c r="V43" i="6"/>
  <c r="U43" i="6"/>
  <c r="T43" i="6"/>
  <c r="S43" i="6"/>
  <c r="R43" i="6"/>
  <c r="Q43" i="6"/>
  <c r="P43" i="6"/>
  <c r="O43" i="6"/>
  <c r="Z42" i="6"/>
  <c r="Y42" i="6"/>
  <c r="X42" i="6"/>
  <c r="W42" i="6"/>
  <c r="V42" i="6"/>
  <c r="U42" i="6"/>
  <c r="T42" i="6"/>
  <c r="S42" i="6"/>
  <c r="R42" i="6"/>
  <c r="Q42" i="6"/>
  <c r="P42" i="6"/>
  <c r="O42" i="6"/>
  <c r="Z41" i="6"/>
  <c r="Y41" i="6"/>
  <c r="X41" i="6"/>
  <c r="W41" i="6"/>
  <c r="V41" i="6"/>
  <c r="U41" i="6"/>
  <c r="T41" i="6"/>
  <c r="S41" i="6"/>
  <c r="R41" i="6"/>
  <c r="Q41" i="6"/>
  <c r="P41" i="6"/>
  <c r="O41" i="6"/>
  <c r="Z40" i="6"/>
  <c r="Y40" i="6"/>
  <c r="X40" i="6"/>
  <c r="W40" i="6"/>
  <c r="V40" i="6"/>
  <c r="U40" i="6"/>
  <c r="T40" i="6"/>
  <c r="S40" i="6"/>
  <c r="R40" i="6"/>
  <c r="Q40" i="6"/>
  <c r="P40" i="6"/>
  <c r="O40" i="6"/>
  <c r="Z39" i="6"/>
  <c r="Y39" i="6"/>
  <c r="X39" i="6"/>
  <c r="W39" i="6"/>
  <c r="V39" i="6"/>
  <c r="U39" i="6"/>
  <c r="T39" i="6"/>
  <c r="S39" i="6"/>
  <c r="R39" i="6"/>
  <c r="Q39" i="6"/>
  <c r="P39" i="6"/>
  <c r="O39" i="6"/>
  <c r="Z38" i="6"/>
  <c r="Y38" i="6"/>
  <c r="X38" i="6"/>
  <c r="W38" i="6"/>
  <c r="V38" i="6"/>
  <c r="U38" i="6"/>
  <c r="T38" i="6"/>
  <c r="S38" i="6"/>
  <c r="R38" i="6"/>
  <c r="Q38" i="6"/>
  <c r="P38" i="6"/>
  <c r="O38" i="6"/>
  <c r="Z37" i="6"/>
  <c r="Y37" i="6"/>
  <c r="X37" i="6"/>
  <c r="W37" i="6"/>
  <c r="V37" i="6"/>
  <c r="U37" i="6"/>
  <c r="T37" i="6"/>
  <c r="S37" i="6"/>
  <c r="R37" i="6"/>
  <c r="Q37" i="6"/>
  <c r="P37" i="6"/>
  <c r="O37" i="6"/>
  <c r="Z36" i="6"/>
  <c r="Y36" i="6"/>
  <c r="X36" i="6"/>
  <c r="W36" i="6"/>
  <c r="V36" i="6"/>
  <c r="U36" i="6"/>
  <c r="T36" i="6"/>
  <c r="S36" i="6"/>
  <c r="R36" i="6"/>
  <c r="Q36" i="6"/>
  <c r="P36" i="6"/>
  <c r="O36" i="6"/>
  <c r="Z35" i="6"/>
  <c r="Y35" i="6"/>
  <c r="BO35" i="6" s="1"/>
  <c r="X35" i="6"/>
  <c r="W35" i="6"/>
  <c r="V35" i="6"/>
  <c r="U35" i="6"/>
  <c r="T35" i="6"/>
  <c r="S35" i="6"/>
  <c r="R35" i="6"/>
  <c r="Q35" i="6"/>
  <c r="P35" i="6"/>
  <c r="O35" i="6"/>
  <c r="Z34" i="6"/>
  <c r="Y34" i="6"/>
  <c r="X34" i="6"/>
  <c r="W34" i="6"/>
  <c r="V34" i="6"/>
  <c r="U34" i="6"/>
  <c r="T34" i="6"/>
  <c r="S34" i="6"/>
  <c r="R34" i="6"/>
  <c r="Q34" i="6"/>
  <c r="P34" i="6"/>
  <c r="O34" i="6"/>
  <c r="Z33" i="6"/>
  <c r="Y33" i="6"/>
  <c r="X33" i="6"/>
  <c r="W33" i="6"/>
  <c r="V33" i="6"/>
  <c r="U33" i="6"/>
  <c r="T33" i="6"/>
  <c r="S33" i="6"/>
  <c r="R33" i="6"/>
  <c r="Q33" i="6"/>
  <c r="P33" i="6"/>
  <c r="O33" i="6"/>
  <c r="Z32" i="6"/>
  <c r="Y32" i="6"/>
  <c r="X32" i="6"/>
  <c r="W32" i="6"/>
  <c r="V32" i="6"/>
  <c r="U32" i="6"/>
  <c r="T32" i="6"/>
  <c r="S32" i="6"/>
  <c r="R32" i="6"/>
  <c r="Q32" i="6"/>
  <c r="P32" i="6"/>
  <c r="O32" i="6"/>
  <c r="Z31" i="6"/>
  <c r="Y31" i="6"/>
  <c r="X31" i="6"/>
  <c r="W31" i="6"/>
  <c r="V31" i="6"/>
  <c r="U31" i="6"/>
  <c r="T31" i="6"/>
  <c r="S31" i="6"/>
  <c r="R31" i="6"/>
  <c r="Q31" i="6"/>
  <c r="P31" i="6"/>
  <c r="O31" i="6"/>
  <c r="Z30" i="6"/>
  <c r="Y30" i="6"/>
  <c r="X30" i="6"/>
  <c r="W30" i="6"/>
  <c r="V30" i="6"/>
  <c r="U30" i="6"/>
  <c r="T30" i="6"/>
  <c r="S30" i="6"/>
  <c r="R30" i="6"/>
  <c r="Q30" i="6"/>
  <c r="P30" i="6"/>
  <c r="O30" i="6"/>
  <c r="Z29" i="6"/>
  <c r="Y29" i="6"/>
  <c r="X29" i="6"/>
  <c r="W29" i="6"/>
  <c r="V29" i="6"/>
  <c r="U29" i="6"/>
  <c r="T29" i="6"/>
  <c r="S29" i="6"/>
  <c r="R29" i="6"/>
  <c r="Q29" i="6"/>
  <c r="P29" i="6"/>
  <c r="O29" i="6"/>
  <c r="Z28" i="6"/>
  <c r="Y28" i="6"/>
  <c r="X28" i="6"/>
  <c r="W28" i="6"/>
  <c r="V28" i="6"/>
  <c r="U28" i="6"/>
  <c r="T28" i="6"/>
  <c r="S28" i="6"/>
  <c r="R28" i="6"/>
  <c r="Q28" i="6"/>
  <c r="P28" i="6"/>
  <c r="O28" i="6"/>
  <c r="Z27" i="6"/>
  <c r="Y27" i="6"/>
  <c r="X27" i="6"/>
  <c r="W27" i="6"/>
  <c r="V27" i="6"/>
  <c r="U27" i="6"/>
  <c r="T27" i="6"/>
  <c r="S27" i="6"/>
  <c r="R27" i="6"/>
  <c r="Q27" i="6"/>
  <c r="P27" i="6"/>
  <c r="O27" i="6"/>
  <c r="Z26" i="6"/>
  <c r="Y26" i="6"/>
  <c r="X26" i="6"/>
  <c r="W26" i="6"/>
  <c r="V26" i="6"/>
  <c r="U26" i="6"/>
  <c r="T26" i="6"/>
  <c r="S26" i="6"/>
  <c r="R26" i="6"/>
  <c r="Q26" i="6"/>
  <c r="P26" i="6"/>
  <c r="O26" i="6"/>
  <c r="Z25" i="6"/>
  <c r="Y25" i="6"/>
  <c r="X25" i="6"/>
  <c r="W25" i="6"/>
  <c r="V25" i="6"/>
  <c r="U25" i="6"/>
  <c r="T25" i="6"/>
  <c r="S25" i="6"/>
  <c r="R25" i="6"/>
  <c r="Q25" i="6"/>
  <c r="P25" i="6"/>
  <c r="O25" i="6"/>
  <c r="Z24" i="6"/>
  <c r="Y24" i="6"/>
  <c r="X24" i="6"/>
  <c r="W24" i="6"/>
  <c r="V24" i="6"/>
  <c r="U24" i="6"/>
  <c r="T24" i="6"/>
  <c r="S24" i="6"/>
  <c r="R24" i="6"/>
  <c r="Q24" i="6"/>
  <c r="P24" i="6"/>
  <c r="O24" i="6"/>
  <c r="Z23" i="6"/>
  <c r="Y23" i="6"/>
  <c r="X23" i="6"/>
  <c r="W23" i="6"/>
  <c r="V23" i="6"/>
  <c r="U23" i="6"/>
  <c r="T23" i="6"/>
  <c r="S23" i="6"/>
  <c r="R23" i="6"/>
  <c r="Q23" i="6"/>
  <c r="P23" i="6"/>
  <c r="O23" i="6"/>
  <c r="Z22" i="6"/>
  <c r="Y22" i="6"/>
  <c r="X22" i="6"/>
  <c r="W22" i="6"/>
  <c r="V22" i="6"/>
  <c r="U22" i="6"/>
  <c r="T22" i="6"/>
  <c r="S22" i="6"/>
  <c r="R22" i="6"/>
  <c r="Q22" i="6"/>
  <c r="P22" i="6"/>
  <c r="O22" i="6"/>
  <c r="Z21" i="6"/>
  <c r="Y21" i="6"/>
  <c r="X21" i="6"/>
  <c r="W21" i="6"/>
  <c r="V21" i="6"/>
  <c r="U21" i="6"/>
  <c r="T21" i="6"/>
  <c r="S21" i="6"/>
  <c r="R21" i="6"/>
  <c r="Q21" i="6"/>
  <c r="P21" i="6"/>
  <c r="O21" i="6"/>
  <c r="Z20" i="6"/>
  <c r="Y20" i="6"/>
  <c r="X20" i="6"/>
  <c r="W20" i="6"/>
  <c r="V20" i="6"/>
  <c r="U20" i="6"/>
  <c r="T20" i="6"/>
  <c r="S20" i="6"/>
  <c r="R20" i="6"/>
  <c r="Q20" i="6"/>
  <c r="P20" i="6"/>
  <c r="O20" i="6"/>
  <c r="Z19" i="6"/>
  <c r="Y19" i="6"/>
  <c r="X19" i="6"/>
  <c r="W19" i="6"/>
  <c r="V19" i="6"/>
  <c r="U19" i="6"/>
  <c r="T19" i="6"/>
  <c r="S19" i="6"/>
  <c r="R19" i="6"/>
  <c r="Q19" i="6"/>
  <c r="P19" i="6"/>
  <c r="O19" i="6"/>
  <c r="Z18" i="6"/>
  <c r="Y18" i="6"/>
  <c r="X18" i="6"/>
  <c r="W18" i="6"/>
  <c r="V18" i="6"/>
  <c r="U18" i="6"/>
  <c r="T18" i="6"/>
  <c r="S18" i="6"/>
  <c r="R18" i="6"/>
  <c r="Q18" i="6"/>
  <c r="P18" i="6"/>
  <c r="O18" i="6"/>
  <c r="Z17" i="6"/>
  <c r="Y17" i="6"/>
  <c r="X17" i="6"/>
  <c r="W17" i="6"/>
  <c r="V17" i="6"/>
  <c r="U17" i="6"/>
  <c r="T17" i="6"/>
  <c r="S17" i="6"/>
  <c r="R17" i="6"/>
  <c r="Q17" i="6"/>
  <c r="P17" i="6"/>
  <c r="O17" i="6"/>
  <c r="Z16" i="6"/>
  <c r="Y16" i="6"/>
  <c r="X16" i="6"/>
  <c r="W16" i="6"/>
  <c r="V16" i="6"/>
  <c r="U16" i="6"/>
  <c r="T16" i="6"/>
  <c r="S16" i="6"/>
  <c r="R16" i="6"/>
  <c r="Q16" i="6"/>
  <c r="P16" i="6"/>
  <c r="O16" i="6"/>
  <c r="Z15" i="6"/>
  <c r="Y15" i="6"/>
  <c r="X15" i="6"/>
  <c r="W15" i="6"/>
  <c r="V15" i="6"/>
  <c r="U15" i="6"/>
  <c r="T15" i="6"/>
  <c r="S15" i="6"/>
  <c r="R15" i="6"/>
  <c r="Q15" i="6"/>
  <c r="P15" i="6"/>
  <c r="O15" i="6"/>
  <c r="B17" i="6"/>
  <c r="C17" i="6"/>
  <c r="D17" i="6"/>
  <c r="E17" i="6"/>
  <c r="F17" i="6"/>
  <c r="G17" i="6"/>
  <c r="H17" i="6"/>
  <c r="I17" i="6"/>
  <c r="J17" i="6"/>
  <c r="K17" i="6"/>
  <c r="L17" i="6"/>
  <c r="M17" i="6"/>
  <c r="B18" i="6"/>
  <c r="C18" i="6"/>
  <c r="D18" i="6"/>
  <c r="E18" i="6"/>
  <c r="F18" i="6"/>
  <c r="G18" i="6"/>
  <c r="H18" i="6"/>
  <c r="I18" i="6"/>
  <c r="J18" i="6"/>
  <c r="K18" i="6"/>
  <c r="L18" i="6"/>
  <c r="M18" i="6"/>
  <c r="B19" i="6"/>
  <c r="C19" i="6"/>
  <c r="D19" i="6"/>
  <c r="E19" i="6"/>
  <c r="F19" i="6"/>
  <c r="G19" i="6"/>
  <c r="H19" i="6"/>
  <c r="I19" i="6"/>
  <c r="J19" i="6"/>
  <c r="K19" i="6"/>
  <c r="L19" i="6"/>
  <c r="M19" i="6"/>
  <c r="B20" i="6"/>
  <c r="C20" i="6"/>
  <c r="D20" i="6"/>
  <c r="E20" i="6"/>
  <c r="F20" i="6"/>
  <c r="G20" i="6"/>
  <c r="H20" i="6"/>
  <c r="I20" i="6"/>
  <c r="J20" i="6"/>
  <c r="K20" i="6"/>
  <c r="L20" i="6"/>
  <c r="M20" i="6"/>
  <c r="B21" i="6"/>
  <c r="C21" i="6"/>
  <c r="D21" i="6"/>
  <c r="E21" i="6"/>
  <c r="F21" i="6"/>
  <c r="G21" i="6"/>
  <c r="H21" i="6"/>
  <c r="I21" i="6"/>
  <c r="J21" i="6"/>
  <c r="K21" i="6"/>
  <c r="L21" i="6"/>
  <c r="M21" i="6"/>
  <c r="B22" i="6"/>
  <c r="C22" i="6"/>
  <c r="D22" i="6"/>
  <c r="E22" i="6"/>
  <c r="F22" i="6"/>
  <c r="G22" i="6"/>
  <c r="H22" i="6"/>
  <c r="I22" i="6"/>
  <c r="J22" i="6"/>
  <c r="K22" i="6"/>
  <c r="L22" i="6"/>
  <c r="M22" i="6"/>
  <c r="B23" i="6"/>
  <c r="C23" i="6"/>
  <c r="D23" i="6"/>
  <c r="E23" i="6"/>
  <c r="F23" i="6"/>
  <c r="G23" i="6"/>
  <c r="H23" i="6"/>
  <c r="I23" i="6"/>
  <c r="J23" i="6"/>
  <c r="K23" i="6"/>
  <c r="L23" i="6"/>
  <c r="M23" i="6"/>
  <c r="B24" i="6"/>
  <c r="C24" i="6"/>
  <c r="D24" i="6"/>
  <c r="E24" i="6"/>
  <c r="F24" i="6"/>
  <c r="G24" i="6"/>
  <c r="H24" i="6"/>
  <c r="I24" i="6"/>
  <c r="J24" i="6"/>
  <c r="K24" i="6"/>
  <c r="L24" i="6"/>
  <c r="M24" i="6"/>
  <c r="B25" i="6"/>
  <c r="C25" i="6"/>
  <c r="D25" i="6"/>
  <c r="E25" i="6"/>
  <c r="F25" i="6"/>
  <c r="G25" i="6"/>
  <c r="H25" i="6"/>
  <c r="I25" i="6"/>
  <c r="J25" i="6"/>
  <c r="K25" i="6"/>
  <c r="L25" i="6"/>
  <c r="M25" i="6"/>
  <c r="B26" i="6"/>
  <c r="C26" i="6"/>
  <c r="D26" i="6"/>
  <c r="E26" i="6"/>
  <c r="F26" i="6"/>
  <c r="G26" i="6"/>
  <c r="H26" i="6"/>
  <c r="I26" i="6"/>
  <c r="J26" i="6"/>
  <c r="K26" i="6"/>
  <c r="L26" i="6"/>
  <c r="M26" i="6"/>
  <c r="B27" i="6"/>
  <c r="C27" i="6"/>
  <c r="D27" i="6"/>
  <c r="E27" i="6"/>
  <c r="F27" i="6"/>
  <c r="G27" i="6"/>
  <c r="H27" i="6"/>
  <c r="I27" i="6"/>
  <c r="J27" i="6"/>
  <c r="K27" i="6"/>
  <c r="L27" i="6"/>
  <c r="M27" i="6"/>
  <c r="B28" i="6"/>
  <c r="C28" i="6"/>
  <c r="D28" i="6"/>
  <c r="E28" i="6"/>
  <c r="F28" i="6"/>
  <c r="G28" i="6"/>
  <c r="H28" i="6"/>
  <c r="I28" i="6"/>
  <c r="J28" i="6"/>
  <c r="K28" i="6"/>
  <c r="L28" i="6"/>
  <c r="M28" i="6"/>
  <c r="B29" i="6"/>
  <c r="C29" i="6"/>
  <c r="D29" i="6"/>
  <c r="E29" i="6"/>
  <c r="F29" i="6"/>
  <c r="G29" i="6"/>
  <c r="H29" i="6"/>
  <c r="I29" i="6"/>
  <c r="J29" i="6"/>
  <c r="K29" i="6"/>
  <c r="L29" i="6"/>
  <c r="M29" i="6"/>
  <c r="B30" i="6"/>
  <c r="C30" i="6"/>
  <c r="D30" i="6"/>
  <c r="E30" i="6"/>
  <c r="F30" i="6"/>
  <c r="G30" i="6"/>
  <c r="H30" i="6"/>
  <c r="I30" i="6"/>
  <c r="J30" i="6"/>
  <c r="K30" i="6"/>
  <c r="L30" i="6"/>
  <c r="M30" i="6"/>
  <c r="B31" i="6"/>
  <c r="C31" i="6"/>
  <c r="D31" i="6"/>
  <c r="E31" i="6"/>
  <c r="F31" i="6"/>
  <c r="G31" i="6"/>
  <c r="H31" i="6"/>
  <c r="I31" i="6"/>
  <c r="J31" i="6"/>
  <c r="K31" i="6"/>
  <c r="L31" i="6"/>
  <c r="M31" i="6"/>
  <c r="B32" i="6"/>
  <c r="C32" i="6"/>
  <c r="D32" i="6"/>
  <c r="E32" i="6"/>
  <c r="F32" i="6"/>
  <c r="G32" i="6"/>
  <c r="H32" i="6"/>
  <c r="I32" i="6"/>
  <c r="J32" i="6"/>
  <c r="K32" i="6"/>
  <c r="L32" i="6"/>
  <c r="M32" i="6"/>
  <c r="B33" i="6"/>
  <c r="C33" i="6"/>
  <c r="D33" i="6"/>
  <c r="E33" i="6"/>
  <c r="F33" i="6"/>
  <c r="G33" i="6"/>
  <c r="H33" i="6"/>
  <c r="I33" i="6"/>
  <c r="J33" i="6"/>
  <c r="K33" i="6"/>
  <c r="L33" i="6"/>
  <c r="M33" i="6"/>
  <c r="B34" i="6"/>
  <c r="C34" i="6"/>
  <c r="D34" i="6"/>
  <c r="E34" i="6"/>
  <c r="F34" i="6"/>
  <c r="G34" i="6"/>
  <c r="H34" i="6"/>
  <c r="I34" i="6"/>
  <c r="J34" i="6"/>
  <c r="K34" i="6"/>
  <c r="L34" i="6"/>
  <c r="M34" i="6"/>
  <c r="B35" i="6"/>
  <c r="C35" i="6"/>
  <c r="D35" i="6"/>
  <c r="E35" i="6"/>
  <c r="F35" i="6"/>
  <c r="G35" i="6"/>
  <c r="H35" i="6"/>
  <c r="I35" i="6"/>
  <c r="J35" i="6"/>
  <c r="K35" i="6"/>
  <c r="L35" i="6"/>
  <c r="M35" i="6"/>
  <c r="B36" i="6"/>
  <c r="C36" i="6"/>
  <c r="D36" i="6"/>
  <c r="E36" i="6"/>
  <c r="F36" i="6"/>
  <c r="G36" i="6"/>
  <c r="H36" i="6"/>
  <c r="I36" i="6"/>
  <c r="J36" i="6"/>
  <c r="K36" i="6"/>
  <c r="L36" i="6"/>
  <c r="BK36" i="6" s="1"/>
  <c r="M36" i="6"/>
  <c r="B37" i="6"/>
  <c r="C37" i="6"/>
  <c r="D37" i="6"/>
  <c r="E37" i="6"/>
  <c r="F37" i="6"/>
  <c r="G37" i="6"/>
  <c r="H37" i="6"/>
  <c r="I37" i="6"/>
  <c r="J37" i="6"/>
  <c r="K37" i="6"/>
  <c r="L37" i="6"/>
  <c r="BK37" i="6" s="1"/>
  <c r="BX49" i="6" s="1"/>
  <c r="M37" i="6"/>
  <c r="B38" i="6"/>
  <c r="C38" i="6"/>
  <c r="D38" i="6"/>
  <c r="E38" i="6"/>
  <c r="F38" i="6"/>
  <c r="G38" i="6"/>
  <c r="H38" i="6"/>
  <c r="I38" i="6"/>
  <c r="J38" i="6"/>
  <c r="K38" i="6"/>
  <c r="L38" i="6"/>
  <c r="M38" i="6"/>
  <c r="B39" i="6"/>
  <c r="C39" i="6"/>
  <c r="D39" i="6"/>
  <c r="E39" i="6"/>
  <c r="F39" i="6"/>
  <c r="G39" i="6"/>
  <c r="H39" i="6"/>
  <c r="I39" i="6"/>
  <c r="J39" i="6"/>
  <c r="K39" i="6"/>
  <c r="L39" i="6"/>
  <c r="M39" i="6"/>
  <c r="B40" i="6"/>
  <c r="C40" i="6"/>
  <c r="D40" i="6"/>
  <c r="E40" i="6"/>
  <c r="F40" i="6"/>
  <c r="G40" i="6"/>
  <c r="H40" i="6"/>
  <c r="I40" i="6"/>
  <c r="J40" i="6"/>
  <c r="K40" i="6"/>
  <c r="L40" i="6"/>
  <c r="M40" i="6"/>
  <c r="B41" i="6"/>
  <c r="C41" i="6"/>
  <c r="D41" i="6"/>
  <c r="E41" i="6"/>
  <c r="F41" i="6"/>
  <c r="G41" i="6"/>
  <c r="H41" i="6"/>
  <c r="I41" i="6"/>
  <c r="J41" i="6"/>
  <c r="K41" i="6"/>
  <c r="L41" i="6"/>
  <c r="M41" i="6"/>
  <c r="B42" i="6"/>
  <c r="C42" i="6"/>
  <c r="D42" i="6"/>
  <c r="E42" i="6"/>
  <c r="F42" i="6"/>
  <c r="G42" i="6"/>
  <c r="H42" i="6"/>
  <c r="I42" i="6"/>
  <c r="J42" i="6"/>
  <c r="K42" i="6"/>
  <c r="L42" i="6"/>
  <c r="M42" i="6"/>
  <c r="B43" i="6"/>
  <c r="C43" i="6"/>
  <c r="D43" i="6"/>
  <c r="E43" i="6"/>
  <c r="F43" i="6"/>
  <c r="G43" i="6"/>
  <c r="H43" i="6"/>
  <c r="I43" i="6"/>
  <c r="J43" i="6"/>
  <c r="K43" i="6"/>
  <c r="L43" i="6"/>
  <c r="M43" i="6"/>
  <c r="B44" i="6"/>
  <c r="C44" i="6"/>
  <c r="D44" i="6"/>
  <c r="E44" i="6"/>
  <c r="F44" i="6"/>
  <c r="G44" i="6"/>
  <c r="H44" i="6"/>
  <c r="I44" i="6"/>
  <c r="J44" i="6"/>
  <c r="K44" i="6"/>
  <c r="L44" i="6"/>
  <c r="M44" i="6"/>
  <c r="B45" i="6"/>
  <c r="C45" i="6"/>
  <c r="D45" i="6"/>
  <c r="E45" i="6"/>
  <c r="F45" i="6"/>
  <c r="G45" i="6"/>
  <c r="H45" i="6"/>
  <c r="I45" i="6"/>
  <c r="J45" i="6"/>
  <c r="K45" i="6"/>
  <c r="L45" i="6"/>
  <c r="M45" i="6"/>
  <c r="B46" i="6"/>
  <c r="C46" i="6"/>
  <c r="D46" i="6"/>
  <c r="E46" i="6"/>
  <c r="F46" i="6"/>
  <c r="G46" i="6"/>
  <c r="H46" i="6"/>
  <c r="I46" i="6"/>
  <c r="J46" i="6"/>
  <c r="K46" i="6"/>
  <c r="L46" i="6"/>
  <c r="M46" i="6"/>
  <c r="B47" i="6"/>
  <c r="C47" i="6"/>
  <c r="D47" i="6"/>
  <c r="E47" i="6"/>
  <c r="F47" i="6"/>
  <c r="G47" i="6"/>
  <c r="H47" i="6"/>
  <c r="I47" i="6"/>
  <c r="J47" i="6"/>
  <c r="K47" i="6"/>
  <c r="L47" i="6"/>
  <c r="M47" i="6"/>
  <c r="B48" i="6"/>
  <c r="C48" i="6"/>
  <c r="D48" i="6"/>
  <c r="E48" i="6"/>
  <c r="F48" i="6"/>
  <c r="G48" i="6"/>
  <c r="H48" i="6"/>
  <c r="I48" i="6"/>
  <c r="J48" i="6"/>
  <c r="K48" i="6"/>
  <c r="L48" i="6"/>
  <c r="M48" i="6"/>
  <c r="B49" i="6"/>
  <c r="C49" i="6"/>
  <c r="D49" i="6"/>
  <c r="E49" i="6"/>
  <c r="F49" i="6"/>
  <c r="G49" i="6"/>
  <c r="H49" i="6"/>
  <c r="I49" i="6"/>
  <c r="J49" i="6"/>
  <c r="K49" i="6"/>
  <c r="L49" i="6"/>
  <c r="M49" i="6"/>
  <c r="B50" i="6"/>
  <c r="C50" i="6"/>
  <c r="D50" i="6"/>
  <c r="E50" i="6"/>
  <c r="F50" i="6"/>
  <c r="G50" i="6"/>
  <c r="H50" i="6"/>
  <c r="I50" i="6"/>
  <c r="J50" i="6"/>
  <c r="K50" i="6"/>
  <c r="L50" i="6"/>
  <c r="M50" i="6"/>
  <c r="B51" i="6"/>
  <c r="C51" i="6"/>
  <c r="D51" i="6"/>
  <c r="E51" i="6"/>
  <c r="F51" i="6"/>
  <c r="G51" i="6"/>
  <c r="H51" i="6"/>
  <c r="I51" i="6"/>
  <c r="J51" i="6"/>
  <c r="K51" i="6"/>
  <c r="L51" i="6"/>
  <c r="M51" i="6"/>
  <c r="B52" i="6"/>
  <c r="C52" i="6"/>
  <c r="D52" i="6"/>
  <c r="E52" i="6"/>
  <c r="F52" i="6"/>
  <c r="G52" i="6"/>
  <c r="H52" i="6"/>
  <c r="I52" i="6"/>
  <c r="J52" i="6"/>
  <c r="K52" i="6"/>
  <c r="L52" i="6"/>
  <c r="M52" i="6"/>
  <c r="B53" i="6"/>
  <c r="C53" i="6"/>
  <c r="D53" i="6"/>
  <c r="E53" i="6"/>
  <c r="F53" i="6"/>
  <c r="G53" i="6"/>
  <c r="H53" i="6"/>
  <c r="I53" i="6"/>
  <c r="J53" i="6"/>
  <c r="K53" i="6"/>
  <c r="L53" i="6"/>
  <c r="M53" i="6"/>
  <c r="B54" i="6"/>
  <c r="C54" i="6"/>
  <c r="D54" i="6"/>
  <c r="E54" i="6"/>
  <c r="F54" i="6"/>
  <c r="G54" i="6"/>
  <c r="H54" i="6"/>
  <c r="I54" i="6"/>
  <c r="J54" i="6"/>
  <c r="K54" i="6"/>
  <c r="L54" i="6"/>
  <c r="M54" i="6"/>
  <c r="B55" i="6"/>
  <c r="C55" i="6"/>
  <c r="D55" i="6"/>
  <c r="E55" i="6"/>
  <c r="F55" i="6"/>
  <c r="G55" i="6"/>
  <c r="H55" i="6"/>
  <c r="I55" i="6"/>
  <c r="J55" i="6"/>
  <c r="K55" i="6"/>
  <c r="L55" i="6"/>
  <c r="M55" i="6"/>
  <c r="B56" i="6"/>
  <c r="C56" i="6"/>
  <c r="D56" i="6"/>
  <c r="E56" i="6"/>
  <c r="F56" i="6"/>
  <c r="G56" i="6"/>
  <c r="H56" i="6"/>
  <c r="I56" i="6"/>
  <c r="J56" i="6"/>
  <c r="K56" i="6"/>
  <c r="L56" i="6"/>
  <c r="M56" i="6"/>
  <c r="B57" i="6"/>
  <c r="C57" i="6"/>
  <c r="D57" i="6"/>
  <c r="E57" i="6"/>
  <c r="F57" i="6"/>
  <c r="G57" i="6"/>
  <c r="H57" i="6"/>
  <c r="I57" i="6"/>
  <c r="J57" i="6"/>
  <c r="K57" i="6"/>
  <c r="L57" i="6"/>
  <c r="M57" i="6"/>
  <c r="B58" i="6"/>
  <c r="C58" i="6"/>
  <c r="D58" i="6"/>
  <c r="E58" i="6"/>
  <c r="F58" i="6"/>
  <c r="G58" i="6"/>
  <c r="H58" i="6"/>
  <c r="I58" i="6"/>
  <c r="J58" i="6"/>
  <c r="K58" i="6"/>
  <c r="L58" i="6"/>
  <c r="M58" i="6"/>
  <c r="B59" i="6"/>
  <c r="C59" i="6"/>
  <c r="D59" i="6"/>
  <c r="E59" i="6"/>
  <c r="F59" i="6"/>
  <c r="G59" i="6"/>
  <c r="H59" i="6"/>
  <c r="I59" i="6"/>
  <c r="J59" i="6"/>
  <c r="K59" i="6"/>
  <c r="L59" i="6"/>
  <c r="M59" i="6"/>
  <c r="B60" i="6"/>
  <c r="C60" i="6"/>
  <c r="D60" i="6"/>
  <c r="E60" i="6"/>
  <c r="F60" i="6"/>
  <c r="G60" i="6"/>
  <c r="H60" i="6"/>
  <c r="I60" i="6"/>
  <c r="J60" i="6"/>
  <c r="K60" i="6"/>
  <c r="L60" i="6"/>
  <c r="M60" i="6"/>
  <c r="B61" i="6"/>
  <c r="C61" i="6"/>
  <c r="D61" i="6"/>
  <c r="E61" i="6"/>
  <c r="F61" i="6"/>
  <c r="G61" i="6"/>
  <c r="H61" i="6"/>
  <c r="I61" i="6"/>
  <c r="J61" i="6"/>
  <c r="K61" i="6"/>
  <c r="L61" i="6"/>
  <c r="M61" i="6"/>
  <c r="B62" i="6"/>
  <c r="C62" i="6"/>
  <c r="D62" i="6"/>
  <c r="E62" i="6"/>
  <c r="F62" i="6"/>
  <c r="G62" i="6"/>
  <c r="H62" i="6"/>
  <c r="I62" i="6"/>
  <c r="J62" i="6"/>
  <c r="K62" i="6"/>
  <c r="L62" i="6"/>
  <c r="M62" i="6"/>
  <c r="B63" i="6"/>
  <c r="C63" i="6"/>
  <c r="D63" i="6"/>
  <c r="E63" i="6"/>
  <c r="F63" i="6"/>
  <c r="G63" i="6"/>
  <c r="H63" i="6"/>
  <c r="I63" i="6"/>
  <c r="J63" i="6"/>
  <c r="K63" i="6"/>
  <c r="L63" i="6"/>
  <c r="M63" i="6"/>
  <c r="B64" i="6"/>
  <c r="C64" i="6"/>
  <c r="D64" i="6"/>
  <c r="E64" i="6"/>
  <c r="F64" i="6"/>
  <c r="G64" i="6"/>
  <c r="H64" i="6"/>
  <c r="I64" i="6"/>
  <c r="J64" i="6"/>
  <c r="K64" i="6"/>
  <c r="L64" i="6"/>
  <c r="M64" i="6"/>
  <c r="B65" i="6"/>
  <c r="C65" i="6"/>
  <c r="D65" i="6"/>
  <c r="E65" i="6"/>
  <c r="F65" i="6"/>
  <c r="G65" i="6"/>
  <c r="H65" i="6"/>
  <c r="I65" i="6"/>
  <c r="J65" i="6"/>
  <c r="K65" i="6"/>
  <c r="L65" i="6"/>
  <c r="M65" i="6"/>
  <c r="B66" i="6"/>
  <c r="C66" i="6"/>
  <c r="D66" i="6"/>
  <c r="E66" i="6"/>
  <c r="F66" i="6"/>
  <c r="G66" i="6"/>
  <c r="H66" i="6"/>
  <c r="I66" i="6"/>
  <c r="J66" i="6"/>
  <c r="K66" i="6"/>
  <c r="L66" i="6"/>
  <c r="M66" i="6"/>
  <c r="B67" i="6"/>
  <c r="C67" i="6"/>
  <c r="D67" i="6"/>
  <c r="E67" i="6"/>
  <c r="F67" i="6"/>
  <c r="G67" i="6"/>
  <c r="H67" i="6"/>
  <c r="I67" i="6"/>
  <c r="J67" i="6"/>
  <c r="K67" i="6"/>
  <c r="L67" i="6"/>
  <c r="M67" i="6"/>
  <c r="B68" i="6"/>
  <c r="C68" i="6"/>
  <c r="D68" i="6"/>
  <c r="E68" i="6"/>
  <c r="F68" i="6"/>
  <c r="G68" i="6"/>
  <c r="H68" i="6"/>
  <c r="I68" i="6"/>
  <c r="J68" i="6"/>
  <c r="K68" i="6"/>
  <c r="L68" i="6"/>
  <c r="M68" i="6"/>
  <c r="B69" i="6"/>
  <c r="C69" i="6"/>
  <c r="D69" i="6"/>
  <c r="E69" i="6"/>
  <c r="F69" i="6"/>
  <c r="G69" i="6"/>
  <c r="H69" i="6"/>
  <c r="I69" i="6"/>
  <c r="J69" i="6"/>
  <c r="K69" i="6"/>
  <c r="L69" i="6"/>
  <c r="M69" i="6"/>
  <c r="B70" i="6"/>
  <c r="C70" i="6"/>
  <c r="D70" i="6"/>
  <c r="E70" i="6"/>
  <c r="F70" i="6"/>
  <c r="G70" i="6"/>
  <c r="H70" i="6"/>
  <c r="I70" i="6"/>
  <c r="J70" i="6"/>
  <c r="K70" i="6"/>
  <c r="L70" i="6"/>
  <c r="M70" i="6"/>
  <c r="B71" i="6"/>
  <c r="C71" i="6"/>
  <c r="D71" i="6"/>
  <c r="E71" i="6"/>
  <c r="F71" i="6"/>
  <c r="G71" i="6"/>
  <c r="H71" i="6"/>
  <c r="I71" i="6"/>
  <c r="J71" i="6"/>
  <c r="K71" i="6"/>
  <c r="L71" i="6"/>
  <c r="M71" i="6"/>
  <c r="B72" i="6"/>
  <c r="C72" i="6"/>
  <c r="D72" i="6"/>
  <c r="E72" i="6"/>
  <c r="F72" i="6"/>
  <c r="G72" i="6"/>
  <c r="H72" i="6"/>
  <c r="I72" i="6"/>
  <c r="J72" i="6"/>
  <c r="K72" i="6"/>
  <c r="L72" i="6"/>
  <c r="M72" i="6"/>
  <c r="B73" i="6"/>
  <c r="C73" i="6"/>
  <c r="D73" i="6"/>
  <c r="E73" i="6"/>
  <c r="F73" i="6"/>
  <c r="G73" i="6"/>
  <c r="H73" i="6"/>
  <c r="I73" i="6"/>
  <c r="J73" i="6"/>
  <c r="K73" i="6"/>
  <c r="L73" i="6"/>
  <c r="M73" i="6"/>
  <c r="B74" i="6"/>
  <c r="C74" i="6"/>
  <c r="D74" i="6"/>
  <c r="E74" i="6"/>
  <c r="F74" i="6"/>
  <c r="G74" i="6"/>
  <c r="H74" i="6"/>
  <c r="I74" i="6"/>
  <c r="J74" i="6"/>
  <c r="K74" i="6"/>
  <c r="L74" i="6"/>
  <c r="M74" i="6"/>
  <c r="B75" i="6"/>
  <c r="C75" i="6"/>
  <c r="D75" i="6"/>
  <c r="E75" i="6"/>
  <c r="F75" i="6"/>
  <c r="G75" i="6"/>
  <c r="H75" i="6"/>
  <c r="I75" i="6"/>
  <c r="J75" i="6"/>
  <c r="K75" i="6"/>
  <c r="L75" i="6"/>
  <c r="M75" i="6"/>
  <c r="B76" i="6"/>
  <c r="C76" i="6"/>
  <c r="D76" i="6"/>
  <c r="E76" i="6"/>
  <c r="F76" i="6"/>
  <c r="G76" i="6"/>
  <c r="H76" i="6"/>
  <c r="I76" i="6"/>
  <c r="J76" i="6"/>
  <c r="K76" i="6"/>
  <c r="L76" i="6"/>
  <c r="M76" i="6"/>
  <c r="B77" i="6"/>
  <c r="C77" i="6"/>
  <c r="D77" i="6"/>
  <c r="E77" i="6"/>
  <c r="F77" i="6"/>
  <c r="G77" i="6"/>
  <c r="H77" i="6"/>
  <c r="I77" i="6"/>
  <c r="J77" i="6"/>
  <c r="K77" i="6"/>
  <c r="L77" i="6"/>
  <c r="M77" i="6"/>
  <c r="B78" i="6"/>
  <c r="C78" i="6"/>
  <c r="D78" i="6"/>
  <c r="E78" i="6"/>
  <c r="F78" i="6"/>
  <c r="G78" i="6"/>
  <c r="H78" i="6"/>
  <c r="I78" i="6"/>
  <c r="J78" i="6"/>
  <c r="K78" i="6"/>
  <c r="L78" i="6"/>
  <c r="M78" i="6"/>
  <c r="B79" i="6"/>
  <c r="C79" i="6"/>
  <c r="D79" i="6"/>
  <c r="E79" i="6"/>
  <c r="F79" i="6"/>
  <c r="G79" i="6"/>
  <c r="H79" i="6"/>
  <c r="I79" i="6"/>
  <c r="J79" i="6"/>
  <c r="K79" i="6"/>
  <c r="L79" i="6"/>
  <c r="M79" i="6"/>
  <c r="B80" i="6"/>
  <c r="C80" i="6"/>
  <c r="D80" i="6"/>
  <c r="E80" i="6"/>
  <c r="F80" i="6"/>
  <c r="G80" i="6"/>
  <c r="H80" i="6"/>
  <c r="I80" i="6"/>
  <c r="J80" i="6"/>
  <c r="K80" i="6"/>
  <c r="L80" i="6"/>
  <c r="M80" i="6"/>
  <c r="B81" i="6"/>
  <c r="C81" i="6"/>
  <c r="D81" i="6"/>
  <c r="E81" i="6"/>
  <c r="F81" i="6"/>
  <c r="G81" i="6"/>
  <c r="H81" i="6"/>
  <c r="I81" i="6"/>
  <c r="J81" i="6"/>
  <c r="K81" i="6"/>
  <c r="L81" i="6"/>
  <c r="M81" i="6"/>
  <c r="B82" i="6"/>
  <c r="C82" i="6"/>
  <c r="D82" i="6"/>
  <c r="E82" i="6"/>
  <c r="F82" i="6"/>
  <c r="G82" i="6"/>
  <c r="H82" i="6"/>
  <c r="I82" i="6"/>
  <c r="J82" i="6"/>
  <c r="K82" i="6"/>
  <c r="L82" i="6"/>
  <c r="M82" i="6"/>
  <c r="B83" i="6"/>
  <c r="C83" i="6"/>
  <c r="D83" i="6"/>
  <c r="E83" i="6"/>
  <c r="F83" i="6"/>
  <c r="G83" i="6"/>
  <c r="H83" i="6"/>
  <c r="I83" i="6"/>
  <c r="J83" i="6"/>
  <c r="K83" i="6"/>
  <c r="L83" i="6"/>
  <c r="M83" i="6"/>
  <c r="B84" i="6"/>
  <c r="C84" i="6"/>
  <c r="D84" i="6"/>
  <c r="E84" i="6"/>
  <c r="F84" i="6"/>
  <c r="G84" i="6"/>
  <c r="H84" i="6"/>
  <c r="I84" i="6"/>
  <c r="J84" i="6"/>
  <c r="K84" i="6"/>
  <c r="L84" i="6"/>
  <c r="M84" i="6"/>
  <c r="B85" i="6"/>
  <c r="C85" i="6"/>
  <c r="D85" i="6"/>
  <c r="E85" i="6"/>
  <c r="F85" i="6"/>
  <c r="G85" i="6"/>
  <c r="H85" i="6"/>
  <c r="I85" i="6"/>
  <c r="J85" i="6"/>
  <c r="K85" i="6"/>
  <c r="L85" i="6"/>
  <c r="M85" i="6"/>
  <c r="B86" i="6"/>
  <c r="C86" i="6"/>
  <c r="D86" i="6"/>
  <c r="E86" i="6"/>
  <c r="F86" i="6"/>
  <c r="G86" i="6"/>
  <c r="H86" i="6"/>
  <c r="I86" i="6"/>
  <c r="J86" i="6"/>
  <c r="K86" i="6"/>
  <c r="L86" i="6"/>
  <c r="M86" i="6"/>
  <c r="B87" i="6"/>
  <c r="C87" i="6"/>
  <c r="D87" i="6"/>
  <c r="E87" i="6"/>
  <c r="F87" i="6"/>
  <c r="G87" i="6"/>
  <c r="H87" i="6"/>
  <c r="I87" i="6"/>
  <c r="J87" i="6"/>
  <c r="K87" i="6"/>
  <c r="L87" i="6"/>
  <c r="M87" i="6"/>
  <c r="B88" i="6"/>
  <c r="C88" i="6"/>
  <c r="D88" i="6"/>
  <c r="E88" i="6"/>
  <c r="F88" i="6"/>
  <c r="G88" i="6"/>
  <c r="H88" i="6"/>
  <c r="I88" i="6"/>
  <c r="J88" i="6"/>
  <c r="K88" i="6"/>
  <c r="L88" i="6"/>
  <c r="M88" i="6"/>
  <c r="B89" i="6"/>
  <c r="C89" i="6"/>
  <c r="D89" i="6"/>
  <c r="E89" i="6"/>
  <c r="F89" i="6"/>
  <c r="G89" i="6"/>
  <c r="H89" i="6"/>
  <c r="I89" i="6"/>
  <c r="J89" i="6"/>
  <c r="K89" i="6"/>
  <c r="L89" i="6"/>
  <c r="M89" i="6"/>
  <c r="B90" i="6"/>
  <c r="C90" i="6"/>
  <c r="D90" i="6"/>
  <c r="E90" i="6"/>
  <c r="F90" i="6"/>
  <c r="G90" i="6"/>
  <c r="H90" i="6"/>
  <c r="I90" i="6"/>
  <c r="J90" i="6"/>
  <c r="K90" i="6"/>
  <c r="L90" i="6"/>
  <c r="M90" i="6"/>
  <c r="B91" i="6"/>
  <c r="C91" i="6"/>
  <c r="D91" i="6"/>
  <c r="E91" i="6"/>
  <c r="F91" i="6"/>
  <c r="G91" i="6"/>
  <c r="H91" i="6"/>
  <c r="I91" i="6"/>
  <c r="J91" i="6"/>
  <c r="K91" i="6"/>
  <c r="L91" i="6"/>
  <c r="M91" i="6"/>
  <c r="B92" i="6"/>
  <c r="C92" i="6"/>
  <c r="D92" i="6"/>
  <c r="E92" i="6"/>
  <c r="F92" i="6"/>
  <c r="G92" i="6"/>
  <c r="H92" i="6"/>
  <c r="I92" i="6"/>
  <c r="J92" i="6"/>
  <c r="K92" i="6"/>
  <c r="L92" i="6"/>
  <c r="M92" i="6"/>
  <c r="B93" i="6"/>
  <c r="C93" i="6"/>
  <c r="D93" i="6"/>
  <c r="E93" i="6"/>
  <c r="F93" i="6"/>
  <c r="G93" i="6"/>
  <c r="H93" i="6"/>
  <c r="I93" i="6"/>
  <c r="J93" i="6"/>
  <c r="K93" i="6"/>
  <c r="L93" i="6"/>
  <c r="M93" i="6"/>
  <c r="B94" i="6"/>
  <c r="C94" i="6"/>
  <c r="D94" i="6"/>
  <c r="E94" i="6"/>
  <c r="F94" i="6"/>
  <c r="G94" i="6"/>
  <c r="H94" i="6"/>
  <c r="I94" i="6"/>
  <c r="J94" i="6"/>
  <c r="K94" i="6"/>
  <c r="L94" i="6"/>
  <c r="M94" i="6"/>
  <c r="B95" i="6"/>
  <c r="C95" i="6"/>
  <c r="D95" i="6"/>
  <c r="E95" i="6"/>
  <c r="F95" i="6"/>
  <c r="G95" i="6"/>
  <c r="H95" i="6"/>
  <c r="I95" i="6"/>
  <c r="J95" i="6"/>
  <c r="K95" i="6"/>
  <c r="L95" i="6"/>
  <c r="M95" i="6"/>
  <c r="B96" i="6"/>
  <c r="C96" i="6"/>
  <c r="D96" i="6"/>
  <c r="E96" i="6"/>
  <c r="F96" i="6"/>
  <c r="G96" i="6"/>
  <c r="H96" i="6"/>
  <c r="I96" i="6"/>
  <c r="J96" i="6"/>
  <c r="K96" i="6"/>
  <c r="L96" i="6"/>
  <c r="M96" i="6"/>
  <c r="B97" i="6"/>
  <c r="C97" i="6"/>
  <c r="D97" i="6"/>
  <c r="E97" i="6"/>
  <c r="F97" i="6"/>
  <c r="G97" i="6"/>
  <c r="H97" i="6"/>
  <c r="I97" i="6"/>
  <c r="J97" i="6"/>
  <c r="K97" i="6"/>
  <c r="L97" i="6"/>
  <c r="M97" i="6"/>
  <c r="B98" i="6"/>
  <c r="C98" i="6"/>
  <c r="D98" i="6"/>
  <c r="E98" i="6"/>
  <c r="F98" i="6"/>
  <c r="G98" i="6"/>
  <c r="H98" i="6"/>
  <c r="I98" i="6"/>
  <c r="J98" i="6"/>
  <c r="K98" i="6"/>
  <c r="L98" i="6"/>
  <c r="M98" i="6"/>
  <c r="B99" i="6"/>
  <c r="C99" i="6"/>
  <c r="D99" i="6"/>
  <c r="E99" i="6"/>
  <c r="F99" i="6"/>
  <c r="G99" i="6"/>
  <c r="H99" i="6"/>
  <c r="I99" i="6"/>
  <c r="J99" i="6"/>
  <c r="K99" i="6"/>
  <c r="L99" i="6"/>
  <c r="M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M16" i="6"/>
  <c r="M15" i="6"/>
  <c r="L16" i="6"/>
  <c r="L15" i="6"/>
  <c r="K16" i="6"/>
  <c r="K15" i="6"/>
  <c r="J16" i="6"/>
  <c r="J15" i="6"/>
  <c r="I16" i="6"/>
  <c r="I15" i="6"/>
  <c r="H16" i="6"/>
  <c r="H15" i="6"/>
  <c r="G16" i="6"/>
  <c r="G15" i="6"/>
  <c r="F16" i="6"/>
  <c r="F15" i="6"/>
  <c r="E16" i="6"/>
  <c r="E15" i="6"/>
  <c r="D16" i="6"/>
  <c r="D15" i="6"/>
  <c r="C16" i="6"/>
  <c r="C15" i="6"/>
  <c r="B16" i="6"/>
  <c r="B15" i="6"/>
  <c r="AB21" i="3"/>
  <c r="AC21" i="3"/>
  <c r="AD21" i="3"/>
  <c r="AE21" i="3"/>
  <c r="AF21" i="3"/>
  <c r="AG21" i="3"/>
  <c r="AH21" i="3"/>
  <c r="AI21" i="3"/>
  <c r="AJ21" i="3"/>
  <c r="AK21" i="3"/>
  <c r="AL21" i="3"/>
  <c r="AM21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B58" i="3"/>
  <c r="AC58" i="3"/>
  <c r="AD58" i="3"/>
  <c r="AE58" i="3"/>
  <c r="AF58" i="3"/>
  <c r="AG58" i="3"/>
  <c r="AH58" i="3"/>
  <c r="AI58" i="3"/>
  <c r="AJ58" i="3"/>
  <c r="AK58" i="3"/>
  <c r="AL58" i="3"/>
  <c r="BS58" i="3" s="1"/>
  <c r="AM58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M20" i="3"/>
  <c r="AL20" i="3"/>
  <c r="AK20" i="3"/>
  <c r="AM19" i="3"/>
  <c r="AL19" i="3"/>
  <c r="AK19" i="3"/>
  <c r="AM18" i="3"/>
  <c r="AL18" i="3"/>
  <c r="AK18" i="3"/>
  <c r="AM17" i="3"/>
  <c r="AL17" i="3"/>
  <c r="AK17" i="3"/>
  <c r="AM16" i="3"/>
  <c r="AM15" i="3"/>
  <c r="AL16" i="3"/>
  <c r="AL15" i="3"/>
  <c r="AK16" i="3"/>
  <c r="AK15" i="3"/>
  <c r="AJ20" i="3"/>
  <c r="AI20" i="3"/>
  <c r="AH20" i="3"/>
  <c r="AJ19" i="3"/>
  <c r="AI19" i="3"/>
  <c r="AH19" i="3"/>
  <c r="AJ18" i="3"/>
  <c r="AI18" i="3"/>
  <c r="AH18" i="3"/>
  <c r="AJ17" i="3"/>
  <c r="AI17" i="3"/>
  <c r="AH17" i="3"/>
  <c r="AJ16" i="3"/>
  <c r="AJ15" i="3"/>
  <c r="AI16" i="3"/>
  <c r="AI15" i="3"/>
  <c r="AH16" i="3"/>
  <c r="AH15" i="3"/>
  <c r="AG20" i="3"/>
  <c r="AF20" i="3"/>
  <c r="AE20" i="3"/>
  <c r="AG19" i="3"/>
  <c r="AF19" i="3"/>
  <c r="AE19" i="3"/>
  <c r="AG18" i="3"/>
  <c r="AF18" i="3"/>
  <c r="AE18" i="3"/>
  <c r="AG17" i="3"/>
  <c r="AF17" i="3"/>
  <c r="AE17" i="3"/>
  <c r="AG16" i="3"/>
  <c r="AG15" i="3"/>
  <c r="AF16" i="3"/>
  <c r="AF15" i="3"/>
  <c r="AE16" i="3"/>
  <c r="AE15" i="3"/>
  <c r="AD20" i="3"/>
  <c r="AD19" i="3"/>
  <c r="AD18" i="3"/>
  <c r="AD17" i="3"/>
  <c r="AD16" i="3"/>
  <c r="AD15" i="3"/>
  <c r="AC20" i="3"/>
  <c r="AC19" i="3"/>
  <c r="AC18" i="3"/>
  <c r="AC17" i="3"/>
  <c r="AC16" i="3"/>
  <c r="AC15" i="3"/>
  <c r="AB20" i="3"/>
  <c r="AB19" i="3"/>
  <c r="AB18" i="3"/>
  <c r="AB17" i="3"/>
  <c r="AB16" i="3"/>
  <c r="AB15" i="3"/>
  <c r="O22" i="3"/>
  <c r="P22" i="3"/>
  <c r="Q22" i="3"/>
  <c r="R22" i="3"/>
  <c r="S22" i="3"/>
  <c r="T22" i="3"/>
  <c r="U22" i="3"/>
  <c r="V22" i="3"/>
  <c r="W22" i="3"/>
  <c r="X22" i="3"/>
  <c r="Y22" i="3"/>
  <c r="Z22" i="3"/>
  <c r="O23" i="3"/>
  <c r="P23" i="3"/>
  <c r="Q23" i="3"/>
  <c r="R23" i="3"/>
  <c r="S23" i="3"/>
  <c r="T23" i="3"/>
  <c r="U23" i="3"/>
  <c r="V23" i="3"/>
  <c r="W23" i="3"/>
  <c r="X23" i="3"/>
  <c r="Y23" i="3"/>
  <c r="Z23" i="3"/>
  <c r="O24" i="3"/>
  <c r="P24" i="3"/>
  <c r="Q24" i="3"/>
  <c r="R24" i="3"/>
  <c r="S24" i="3"/>
  <c r="T24" i="3"/>
  <c r="U24" i="3"/>
  <c r="V24" i="3"/>
  <c r="W24" i="3"/>
  <c r="X24" i="3"/>
  <c r="Y24" i="3"/>
  <c r="Z24" i="3"/>
  <c r="O25" i="3"/>
  <c r="P25" i="3"/>
  <c r="Q25" i="3"/>
  <c r="R25" i="3"/>
  <c r="S25" i="3"/>
  <c r="T25" i="3"/>
  <c r="U25" i="3"/>
  <c r="V25" i="3"/>
  <c r="W25" i="3"/>
  <c r="X25" i="3"/>
  <c r="Y25" i="3"/>
  <c r="Z25" i="3"/>
  <c r="O26" i="3"/>
  <c r="P26" i="3"/>
  <c r="Q26" i="3"/>
  <c r="R26" i="3"/>
  <c r="S26" i="3"/>
  <c r="T26" i="3"/>
  <c r="U26" i="3"/>
  <c r="V26" i="3"/>
  <c r="W26" i="3"/>
  <c r="X26" i="3"/>
  <c r="Y26" i="3"/>
  <c r="Z26" i="3"/>
  <c r="O27" i="3"/>
  <c r="P27" i="3"/>
  <c r="Q27" i="3"/>
  <c r="R27" i="3"/>
  <c r="S27" i="3"/>
  <c r="T27" i="3"/>
  <c r="U27" i="3"/>
  <c r="V27" i="3"/>
  <c r="W27" i="3"/>
  <c r="X27" i="3"/>
  <c r="Y27" i="3"/>
  <c r="Z27" i="3"/>
  <c r="O28" i="3"/>
  <c r="P28" i="3"/>
  <c r="Q28" i="3"/>
  <c r="R28" i="3"/>
  <c r="S28" i="3"/>
  <c r="T28" i="3"/>
  <c r="U28" i="3"/>
  <c r="V28" i="3"/>
  <c r="W28" i="3"/>
  <c r="X28" i="3"/>
  <c r="Y28" i="3"/>
  <c r="Z28" i="3"/>
  <c r="O29" i="3"/>
  <c r="P29" i="3"/>
  <c r="Q29" i="3"/>
  <c r="R29" i="3"/>
  <c r="S29" i="3"/>
  <c r="T29" i="3"/>
  <c r="U29" i="3"/>
  <c r="V29" i="3"/>
  <c r="W29" i="3"/>
  <c r="X29" i="3"/>
  <c r="Y29" i="3"/>
  <c r="Z29" i="3"/>
  <c r="O30" i="3"/>
  <c r="P30" i="3"/>
  <c r="Q30" i="3"/>
  <c r="R30" i="3"/>
  <c r="S30" i="3"/>
  <c r="T30" i="3"/>
  <c r="U30" i="3"/>
  <c r="V30" i="3"/>
  <c r="W30" i="3"/>
  <c r="X30" i="3"/>
  <c r="Y30" i="3"/>
  <c r="Z30" i="3"/>
  <c r="O31" i="3"/>
  <c r="P31" i="3"/>
  <c r="Q31" i="3"/>
  <c r="R31" i="3"/>
  <c r="S31" i="3"/>
  <c r="T31" i="3"/>
  <c r="U31" i="3"/>
  <c r="V31" i="3"/>
  <c r="W31" i="3"/>
  <c r="X31" i="3"/>
  <c r="Y31" i="3"/>
  <c r="Z31" i="3"/>
  <c r="O32" i="3"/>
  <c r="P32" i="3"/>
  <c r="Q32" i="3"/>
  <c r="R32" i="3"/>
  <c r="S32" i="3"/>
  <c r="T32" i="3"/>
  <c r="U32" i="3"/>
  <c r="V32" i="3"/>
  <c r="W32" i="3"/>
  <c r="X32" i="3"/>
  <c r="Y32" i="3"/>
  <c r="Z32" i="3"/>
  <c r="O33" i="3"/>
  <c r="P33" i="3"/>
  <c r="Q33" i="3"/>
  <c r="R33" i="3"/>
  <c r="S33" i="3"/>
  <c r="T33" i="3"/>
  <c r="U33" i="3"/>
  <c r="V33" i="3"/>
  <c r="W33" i="3"/>
  <c r="X33" i="3"/>
  <c r="Y33" i="3"/>
  <c r="Z33" i="3"/>
  <c r="O34" i="3"/>
  <c r="P34" i="3"/>
  <c r="Q34" i="3"/>
  <c r="R34" i="3"/>
  <c r="S34" i="3"/>
  <c r="T34" i="3"/>
  <c r="U34" i="3"/>
  <c r="V34" i="3"/>
  <c r="W34" i="3"/>
  <c r="X34" i="3"/>
  <c r="Y34" i="3"/>
  <c r="Z34" i="3"/>
  <c r="O35" i="3"/>
  <c r="P35" i="3"/>
  <c r="Q35" i="3"/>
  <c r="R35" i="3"/>
  <c r="S35" i="3"/>
  <c r="T35" i="3"/>
  <c r="U35" i="3"/>
  <c r="V35" i="3"/>
  <c r="W35" i="3"/>
  <c r="X35" i="3"/>
  <c r="Y35" i="3"/>
  <c r="Z35" i="3"/>
  <c r="O36" i="3"/>
  <c r="P36" i="3"/>
  <c r="Q36" i="3"/>
  <c r="R36" i="3"/>
  <c r="S36" i="3"/>
  <c r="T36" i="3"/>
  <c r="U36" i="3"/>
  <c r="V36" i="3"/>
  <c r="W36" i="3"/>
  <c r="X36" i="3"/>
  <c r="Y36" i="3"/>
  <c r="Z36" i="3"/>
  <c r="O37" i="3"/>
  <c r="P37" i="3"/>
  <c r="Q37" i="3"/>
  <c r="R37" i="3"/>
  <c r="S37" i="3"/>
  <c r="T37" i="3"/>
  <c r="U37" i="3"/>
  <c r="V37" i="3"/>
  <c r="W37" i="3"/>
  <c r="X37" i="3"/>
  <c r="Y37" i="3"/>
  <c r="Z37" i="3"/>
  <c r="O38" i="3"/>
  <c r="P38" i="3"/>
  <c r="Q38" i="3"/>
  <c r="R38" i="3"/>
  <c r="S38" i="3"/>
  <c r="T38" i="3"/>
  <c r="U38" i="3"/>
  <c r="V38" i="3"/>
  <c r="W38" i="3"/>
  <c r="X38" i="3"/>
  <c r="Y38" i="3"/>
  <c r="Z38" i="3"/>
  <c r="O39" i="3"/>
  <c r="P39" i="3"/>
  <c r="Q39" i="3"/>
  <c r="R39" i="3"/>
  <c r="S39" i="3"/>
  <c r="T39" i="3"/>
  <c r="U39" i="3"/>
  <c r="V39" i="3"/>
  <c r="W39" i="3"/>
  <c r="X39" i="3"/>
  <c r="Y39" i="3"/>
  <c r="Z39" i="3"/>
  <c r="O40" i="3"/>
  <c r="P40" i="3"/>
  <c r="Q40" i="3"/>
  <c r="R40" i="3"/>
  <c r="S40" i="3"/>
  <c r="T40" i="3"/>
  <c r="U40" i="3"/>
  <c r="V40" i="3"/>
  <c r="W40" i="3"/>
  <c r="X40" i="3"/>
  <c r="Y40" i="3"/>
  <c r="Z40" i="3"/>
  <c r="O41" i="3"/>
  <c r="P41" i="3"/>
  <c r="Q41" i="3"/>
  <c r="R41" i="3"/>
  <c r="S41" i="3"/>
  <c r="T41" i="3"/>
  <c r="U41" i="3"/>
  <c r="V41" i="3"/>
  <c r="W41" i="3"/>
  <c r="X41" i="3"/>
  <c r="Y41" i="3"/>
  <c r="Z41" i="3"/>
  <c r="O42" i="3"/>
  <c r="P42" i="3"/>
  <c r="Q42" i="3"/>
  <c r="R42" i="3"/>
  <c r="S42" i="3"/>
  <c r="T42" i="3"/>
  <c r="U42" i="3"/>
  <c r="V42" i="3"/>
  <c r="W42" i="3"/>
  <c r="X42" i="3"/>
  <c r="Y42" i="3"/>
  <c r="Z42" i="3"/>
  <c r="O43" i="3"/>
  <c r="P43" i="3"/>
  <c r="Q43" i="3"/>
  <c r="R43" i="3"/>
  <c r="S43" i="3"/>
  <c r="T43" i="3"/>
  <c r="U43" i="3"/>
  <c r="V43" i="3"/>
  <c r="W43" i="3"/>
  <c r="X43" i="3"/>
  <c r="Y43" i="3"/>
  <c r="Z43" i="3"/>
  <c r="O44" i="3"/>
  <c r="P44" i="3"/>
  <c r="Q44" i="3"/>
  <c r="R44" i="3"/>
  <c r="S44" i="3"/>
  <c r="T44" i="3"/>
  <c r="U44" i="3"/>
  <c r="V44" i="3"/>
  <c r="W44" i="3"/>
  <c r="X44" i="3"/>
  <c r="Y44" i="3"/>
  <c r="Z44" i="3"/>
  <c r="O45" i="3"/>
  <c r="P45" i="3"/>
  <c r="Q45" i="3"/>
  <c r="R45" i="3"/>
  <c r="S45" i="3"/>
  <c r="T45" i="3"/>
  <c r="U45" i="3"/>
  <c r="V45" i="3"/>
  <c r="W45" i="3"/>
  <c r="X45" i="3"/>
  <c r="Y45" i="3"/>
  <c r="Z45" i="3"/>
  <c r="O46" i="3"/>
  <c r="P46" i="3"/>
  <c r="Q46" i="3"/>
  <c r="R46" i="3"/>
  <c r="S46" i="3"/>
  <c r="T46" i="3"/>
  <c r="U46" i="3"/>
  <c r="V46" i="3"/>
  <c r="W46" i="3"/>
  <c r="X46" i="3"/>
  <c r="Y46" i="3"/>
  <c r="Z46" i="3"/>
  <c r="O47" i="3"/>
  <c r="P47" i="3"/>
  <c r="Q47" i="3"/>
  <c r="R47" i="3"/>
  <c r="S47" i="3"/>
  <c r="T47" i="3"/>
  <c r="U47" i="3"/>
  <c r="V47" i="3"/>
  <c r="W47" i="3"/>
  <c r="X47" i="3"/>
  <c r="Y47" i="3"/>
  <c r="Z47" i="3"/>
  <c r="O48" i="3"/>
  <c r="P48" i="3"/>
  <c r="Q48" i="3"/>
  <c r="R48" i="3"/>
  <c r="S48" i="3"/>
  <c r="T48" i="3"/>
  <c r="U48" i="3"/>
  <c r="V48" i="3"/>
  <c r="W48" i="3"/>
  <c r="X48" i="3"/>
  <c r="Y48" i="3"/>
  <c r="Z48" i="3"/>
  <c r="O49" i="3"/>
  <c r="P49" i="3"/>
  <c r="Q49" i="3"/>
  <c r="R49" i="3"/>
  <c r="S49" i="3"/>
  <c r="T49" i="3"/>
  <c r="U49" i="3"/>
  <c r="V49" i="3"/>
  <c r="W49" i="3"/>
  <c r="X49" i="3"/>
  <c r="Y49" i="3"/>
  <c r="Z49" i="3"/>
  <c r="O50" i="3"/>
  <c r="P50" i="3"/>
  <c r="Q50" i="3"/>
  <c r="R50" i="3"/>
  <c r="S50" i="3"/>
  <c r="T50" i="3"/>
  <c r="U50" i="3"/>
  <c r="V50" i="3"/>
  <c r="W50" i="3"/>
  <c r="X50" i="3"/>
  <c r="Y50" i="3"/>
  <c r="Z50" i="3"/>
  <c r="O51" i="3"/>
  <c r="P51" i="3"/>
  <c r="Q51" i="3"/>
  <c r="R51" i="3"/>
  <c r="S51" i="3"/>
  <c r="T51" i="3"/>
  <c r="U51" i="3"/>
  <c r="V51" i="3"/>
  <c r="W51" i="3"/>
  <c r="X51" i="3"/>
  <c r="Y51" i="3"/>
  <c r="BO51" i="3" s="1"/>
  <c r="Z51" i="3"/>
  <c r="O52" i="3"/>
  <c r="P52" i="3"/>
  <c r="Q52" i="3"/>
  <c r="R52" i="3"/>
  <c r="S52" i="3"/>
  <c r="T52" i="3"/>
  <c r="U52" i="3"/>
  <c r="V52" i="3"/>
  <c r="W52" i="3"/>
  <c r="X52" i="3"/>
  <c r="Y52" i="3"/>
  <c r="BO52" i="3" s="1"/>
  <c r="Z52" i="3"/>
  <c r="O53" i="3"/>
  <c r="P53" i="3"/>
  <c r="Q53" i="3"/>
  <c r="R53" i="3"/>
  <c r="S53" i="3"/>
  <c r="T53" i="3"/>
  <c r="U53" i="3"/>
  <c r="V53" i="3"/>
  <c r="W53" i="3"/>
  <c r="X53" i="3"/>
  <c r="Y53" i="3"/>
  <c r="BO53" i="3" s="1"/>
  <c r="Z53" i="3"/>
  <c r="O54" i="3"/>
  <c r="P54" i="3"/>
  <c r="Q54" i="3"/>
  <c r="R54" i="3"/>
  <c r="S54" i="3"/>
  <c r="T54" i="3"/>
  <c r="U54" i="3"/>
  <c r="V54" i="3"/>
  <c r="W54" i="3"/>
  <c r="X54" i="3"/>
  <c r="Y54" i="3"/>
  <c r="Z54" i="3"/>
  <c r="O55" i="3"/>
  <c r="P55" i="3"/>
  <c r="Q55" i="3"/>
  <c r="R55" i="3"/>
  <c r="S55" i="3"/>
  <c r="T55" i="3"/>
  <c r="U55" i="3"/>
  <c r="V55" i="3"/>
  <c r="W55" i="3"/>
  <c r="X55" i="3"/>
  <c r="Y55" i="3"/>
  <c r="Z55" i="3"/>
  <c r="O56" i="3"/>
  <c r="P56" i="3"/>
  <c r="Q56" i="3"/>
  <c r="R56" i="3"/>
  <c r="S56" i="3"/>
  <c r="T56" i="3"/>
  <c r="U56" i="3"/>
  <c r="V56" i="3"/>
  <c r="W56" i="3"/>
  <c r="X56" i="3"/>
  <c r="Y56" i="3"/>
  <c r="Z56" i="3"/>
  <c r="O57" i="3"/>
  <c r="P57" i="3"/>
  <c r="Q57" i="3"/>
  <c r="R57" i="3"/>
  <c r="S57" i="3"/>
  <c r="T57" i="3"/>
  <c r="U57" i="3"/>
  <c r="V57" i="3"/>
  <c r="W57" i="3"/>
  <c r="X57" i="3"/>
  <c r="Y57" i="3"/>
  <c r="Z57" i="3"/>
  <c r="O58" i="3"/>
  <c r="P58" i="3"/>
  <c r="Q58" i="3"/>
  <c r="R58" i="3"/>
  <c r="S58" i="3"/>
  <c r="T58" i="3"/>
  <c r="U58" i="3"/>
  <c r="V58" i="3"/>
  <c r="W58" i="3"/>
  <c r="X58" i="3"/>
  <c r="Y58" i="3"/>
  <c r="Z58" i="3"/>
  <c r="O59" i="3"/>
  <c r="P59" i="3"/>
  <c r="Q59" i="3"/>
  <c r="R59" i="3"/>
  <c r="S59" i="3"/>
  <c r="T59" i="3"/>
  <c r="U59" i="3"/>
  <c r="V59" i="3"/>
  <c r="W59" i="3"/>
  <c r="X59" i="3"/>
  <c r="Y59" i="3"/>
  <c r="Z59" i="3"/>
  <c r="O60" i="3"/>
  <c r="P60" i="3"/>
  <c r="Q60" i="3"/>
  <c r="R60" i="3"/>
  <c r="S60" i="3"/>
  <c r="T60" i="3"/>
  <c r="U60" i="3"/>
  <c r="V60" i="3"/>
  <c r="W60" i="3"/>
  <c r="X60" i="3"/>
  <c r="Y60" i="3"/>
  <c r="Z60" i="3"/>
  <c r="O61" i="3"/>
  <c r="P61" i="3"/>
  <c r="Q61" i="3"/>
  <c r="R61" i="3"/>
  <c r="S61" i="3"/>
  <c r="T61" i="3"/>
  <c r="U61" i="3"/>
  <c r="V61" i="3"/>
  <c r="W61" i="3"/>
  <c r="X61" i="3"/>
  <c r="Y61" i="3"/>
  <c r="Z61" i="3"/>
  <c r="O62" i="3"/>
  <c r="P62" i="3"/>
  <c r="Q62" i="3"/>
  <c r="R62" i="3"/>
  <c r="S62" i="3"/>
  <c r="T62" i="3"/>
  <c r="U62" i="3"/>
  <c r="V62" i="3"/>
  <c r="W62" i="3"/>
  <c r="X62" i="3"/>
  <c r="Y62" i="3"/>
  <c r="Z62" i="3"/>
  <c r="O63" i="3"/>
  <c r="P63" i="3"/>
  <c r="Q63" i="3"/>
  <c r="R63" i="3"/>
  <c r="S63" i="3"/>
  <c r="T63" i="3"/>
  <c r="U63" i="3"/>
  <c r="V63" i="3"/>
  <c r="W63" i="3"/>
  <c r="X63" i="3"/>
  <c r="Y63" i="3"/>
  <c r="Z63" i="3"/>
  <c r="O64" i="3"/>
  <c r="P64" i="3"/>
  <c r="Q64" i="3"/>
  <c r="R64" i="3"/>
  <c r="S64" i="3"/>
  <c r="T64" i="3"/>
  <c r="U64" i="3"/>
  <c r="V64" i="3"/>
  <c r="W64" i="3"/>
  <c r="X64" i="3"/>
  <c r="Y64" i="3"/>
  <c r="Z64" i="3"/>
  <c r="O65" i="3"/>
  <c r="P65" i="3"/>
  <c r="Q65" i="3"/>
  <c r="R65" i="3"/>
  <c r="S65" i="3"/>
  <c r="T65" i="3"/>
  <c r="U65" i="3"/>
  <c r="V65" i="3"/>
  <c r="W65" i="3"/>
  <c r="X65" i="3"/>
  <c r="Y65" i="3"/>
  <c r="Z65" i="3"/>
  <c r="O66" i="3"/>
  <c r="P66" i="3"/>
  <c r="Q66" i="3"/>
  <c r="R66" i="3"/>
  <c r="S66" i="3"/>
  <c r="T66" i="3"/>
  <c r="U66" i="3"/>
  <c r="V66" i="3"/>
  <c r="W66" i="3"/>
  <c r="X66" i="3"/>
  <c r="Y66" i="3"/>
  <c r="Z66" i="3"/>
  <c r="O67" i="3"/>
  <c r="P67" i="3"/>
  <c r="Q67" i="3"/>
  <c r="R67" i="3"/>
  <c r="S67" i="3"/>
  <c r="T67" i="3"/>
  <c r="U67" i="3"/>
  <c r="V67" i="3"/>
  <c r="W67" i="3"/>
  <c r="X67" i="3"/>
  <c r="Y67" i="3"/>
  <c r="Z67" i="3"/>
  <c r="O68" i="3"/>
  <c r="P68" i="3"/>
  <c r="Q68" i="3"/>
  <c r="R68" i="3"/>
  <c r="S68" i="3"/>
  <c r="T68" i="3"/>
  <c r="U68" i="3"/>
  <c r="V68" i="3"/>
  <c r="W68" i="3"/>
  <c r="X68" i="3"/>
  <c r="Y68" i="3"/>
  <c r="Z68" i="3"/>
  <c r="O69" i="3"/>
  <c r="P69" i="3"/>
  <c r="Q69" i="3"/>
  <c r="R69" i="3"/>
  <c r="S69" i="3"/>
  <c r="T69" i="3"/>
  <c r="U69" i="3"/>
  <c r="V69" i="3"/>
  <c r="W69" i="3"/>
  <c r="X69" i="3"/>
  <c r="Y69" i="3"/>
  <c r="Z69" i="3"/>
  <c r="O70" i="3"/>
  <c r="P70" i="3"/>
  <c r="Q70" i="3"/>
  <c r="R70" i="3"/>
  <c r="S70" i="3"/>
  <c r="T70" i="3"/>
  <c r="U70" i="3"/>
  <c r="V70" i="3"/>
  <c r="W70" i="3"/>
  <c r="X70" i="3"/>
  <c r="Y70" i="3"/>
  <c r="Z70" i="3"/>
  <c r="O71" i="3"/>
  <c r="P71" i="3"/>
  <c r="Q71" i="3"/>
  <c r="R71" i="3"/>
  <c r="S71" i="3"/>
  <c r="T71" i="3"/>
  <c r="U71" i="3"/>
  <c r="V71" i="3"/>
  <c r="W71" i="3"/>
  <c r="X71" i="3"/>
  <c r="Y71" i="3"/>
  <c r="Z71" i="3"/>
  <c r="O72" i="3"/>
  <c r="P72" i="3"/>
  <c r="Q72" i="3"/>
  <c r="R72" i="3"/>
  <c r="S72" i="3"/>
  <c r="T72" i="3"/>
  <c r="U72" i="3"/>
  <c r="V72" i="3"/>
  <c r="W72" i="3"/>
  <c r="X72" i="3"/>
  <c r="Y72" i="3"/>
  <c r="Z72" i="3"/>
  <c r="O73" i="3"/>
  <c r="P73" i="3"/>
  <c r="Q73" i="3"/>
  <c r="R73" i="3"/>
  <c r="S73" i="3"/>
  <c r="T73" i="3"/>
  <c r="U73" i="3"/>
  <c r="V73" i="3"/>
  <c r="W73" i="3"/>
  <c r="X73" i="3"/>
  <c r="Y73" i="3"/>
  <c r="Z73" i="3"/>
  <c r="O74" i="3"/>
  <c r="P74" i="3"/>
  <c r="Q74" i="3"/>
  <c r="R74" i="3"/>
  <c r="S74" i="3"/>
  <c r="T74" i="3"/>
  <c r="U74" i="3"/>
  <c r="V74" i="3"/>
  <c r="W74" i="3"/>
  <c r="X74" i="3"/>
  <c r="Y74" i="3"/>
  <c r="Z74" i="3"/>
  <c r="O75" i="3"/>
  <c r="P75" i="3"/>
  <c r="Q75" i="3"/>
  <c r="R75" i="3"/>
  <c r="S75" i="3"/>
  <c r="T75" i="3"/>
  <c r="U75" i="3"/>
  <c r="V75" i="3"/>
  <c r="W75" i="3"/>
  <c r="X75" i="3"/>
  <c r="Y75" i="3"/>
  <c r="Z75" i="3"/>
  <c r="O76" i="3"/>
  <c r="P76" i="3"/>
  <c r="Q76" i="3"/>
  <c r="R76" i="3"/>
  <c r="S76" i="3"/>
  <c r="T76" i="3"/>
  <c r="U76" i="3"/>
  <c r="V76" i="3"/>
  <c r="W76" i="3"/>
  <c r="X76" i="3"/>
  <c r="Y76" i="3"/>
  <c r="Z76" i="3"/>
  <c r="O77" i="3"/>
  <c r="P77" i="3"/>
  <c r="Q77" i="3"/>
  <c r="R77" i="3"/>
  <c r="S77" i="3"/>
  <c r="T77" i="3"/>
  <c r="U77" i="3"/>
  <c r="V77" i="3"/>
  <c r="W77" i="3"/>
  <c r="X77" i="3"/>
  <c r="Y77" i="3"/>
  <c r="Z77" i="3"/>
  <c r="O78" i="3"/>
  <c r="P78" i="3"/>
  <c r="Q78" i="3"/>
  <c r="R78" i="3"/>
  <c r="S78" i="3"/>
  <c r="T78" i="3"/>
  <c r="U78" i="3"/>
  <c r="V78" i="3"/>
  <c r="W78" i="3"/>
  <c r="X78" i="3"/>
  <c r="Y78" i="3"/>
  <c r="Z78" i="3"/>
  <c r="O79" i="3"/>
  <c r="P79" i="3"/>
  <c r="Q79" i="3"/>
  <c r="R79" i="3"/>
  <c r="S79" i="3"/>
  <c r="T79" i="3"/>
  <c r="U79" i="3"/>
  <c r="V79" i="3"/>
  <c r="W79" i="3"/>
  <c r="X79" i="3"/>
  <c r="Y79" i="3"/>
  <c r="Z79" i="3"/>
  <c r="O80" i="3"/>
  <c r="P80" i="3"/>
  <c r="Q80" i="3"/>
  <c r="R80" i="3"/>
  <c r="S80" i="3"/>
  <c r="T80" i="3"/>
  <c r="U80" i="3"/>
  <c r="V80" i="3"/>
  <c r="W80" i="3"/>
  <c r="X80" i="3"/>
  <c r="Y80" i="3"/>
  <c r="Z80" i="3"/>
  <c r="O81" i="3"/>
  <c r="P81" i="3"/>
  <c r="Q81" i="3"/>
  <c r="R81" i="3"/>
  <c r="S81" i="3"/>
  <c r="T81" i="3"/>
  <c r="U81" i="3"/>
  <c r="V81" i="3"/>
  <c r="W81" i="3"/>
  <c r="X81" i="3"/>
  <c r="Y81" i="3"/>
  <c r="Z81" i="3"/>
  <c r="O82" i="3"/>
  <c r="P82" i="3"/>
  <c r="Q82" i="3"/>
  <c r="R82" i="3"/>
  <c r="S82" i="3"/>
  <c r="T82" i="3"/>
  <c r="U82" i="3"/>
  <c r="V82" i="3"/>
  <c r="W82" i="3"/>
  <c r="X82" i="3"/>
  <c r="Y82" i="3"/>
  <c r="Z82" i="3"/>
  <c r="O83" i="3"/>
  <c r="P83" i="3"/>
  <c r="Q83" i="3"/>
  <c r="R83" i="3"/>
  <c r="S83" i="3"/>
  <c r="T83" i="3"/>
  <c r="U83" i="3"/>
  <c r="V83" i="3"/>
  <c r="W83" i="3"/>
  <c r="X83" i="3"/>
  <c r="Y83" i="3"/>
  <c r="Z83" i="3"/>
  <c r="O84" i="3"/>
  <c r="P84" i="3"/>
  <c r="Q84" i="3"/>
  <c r="R84" i="3"/>
  <c r="S84" i="3"/>
  <c r="T84" i="3"/>
  <c r="U84" i="3"/>
  <c r="V84" i="3"/>
  <c r="W84" i="3"/>
  <c r="X84" i="3"/>
  <c r="Y84" i="3"/>
  <c r="Z84" i="3"/>
  <c r="O85" i="3"/>
  <c r="P85" i="3"/>
  <c r="Q85" i="3"/>
  <c r="R85" i="3"/>
  <c r="S85" i="3"/>
  <c r="T85" i="3"/>
  <c r="U85" i="3"/>
  <c r="V85" i="3"/>
  <c r="W85" i="3"/>
  <c r="X85" i="3"/>
  <c r="Y85" i="3"/>
  <c r="Z85" i="3"/>
  <c r="O86" i="3"/>
  <c r="P86" i="3"/>
  <c r="Q86" i="3"/>
  <c r="R86" i="3"/>
  <c r="S86" i="3"/>
  <c r="T86" i="3"/>
  <c r="U86" i="3"/>
  <c r="V86" i="3"/>
  <c r="W86" i="3"/>
  <c r="X86" i="3"/>
  <c r="Y86" i="3"/>
  <c r="Z86" i="3"/>
  <c r="O87" i="3"/>
  <c r="P87" i="3"/>
  <c r="Q87" i="3"/>
  <c r="R87" i="3"/>
  <c r="S87" i="3"/>
  <c r="T87" i="3"/>
  <c r="U87" i="3"/>
  <c r="V87" i="3"/>
  <c r="W87" i="3"/>
  <c r="X87" i="3"/>
  <c r="Y87" i="3"/>
  <c r="Z87" i="3"/>
  <c r="O88" i="3"/>
  <c r="P88" i="3"/>
  <c r="Q88" i="3"/>
  <c r="R88" i="3"/>
  <c r="S88" i="3"/>
  <c r="T88" i="3"/>
  <c r="U88" i="3"/>
  <c r="V88" i="3"/>
  <c r="W88" i="3"/>
  <c r="X88" i="3"/>
  <c r="Y88" i="3"/>
  <c r="Z88" i="3"/>
  <c r="O89" i="3"/>
  <c r="P89" i="3"/>
  <c r="Q89" i="3"/>
  <c r="R89" i="3"/>
  <c r="S89" i="3"/>
  <c r="T89" i="3"/>
  <c r="U89" i="3"/>
  <c r="V89" i="3"/>
  <c r="W89" i="3"/>
  <c r="X89" i="3"/>
  <c r="Y89" i="3"/>
  <c r="Z89" i="3"/>
  <c r="O90" i="3"/>
  <c r="P90" i="3"/>
  <c r="Q90" i="3"/>
  <c r="R90" i="3"/>
  <c r="S90" i="3"/>
  <c r="T90" i="3"/>
  <c r="U90" i="3"/>
  <c r="V90" i="3"/>
  <c r="W90" i="3"/>
  <c r="X90" i="3"/>
  <c r="Y90" i="3"/>
  <c r="Z90" i="3"/>
  <c r="O91" i="3"/>
  <c r="P91" i="3"/>
  <c r="Q91" i="3"/>
  <c r="R91" i="3"/>
  <c r="S91" i="3"/>
  <c r="T91" i="3"/>
  <c r="U91" i="3"/>
  <c r="V91" i="3"/>
  <c r="W91" i="3"/>
  <c r="X91" i="3"/>
  <c r="Y91" i="3"/>
  <c r="Z91" i="3"/>
  <c r="O92" i="3"/>
  <c r="P92" i="3"/>
  <c r="Q92" i="3"/>
  <c r="R92" i="3"/>
  <c r="S92" i="3"/>
  <c r="T92" i="3"/>
  <c r="U92" i="3"/>
  <c r="V92" i="3"/>
  <c r="W92" i="3"/>
  <c r="X92" i="3"/>
  <c r="Y92" i="3"/>
  <c r="Z92" i="3"/>
  <c r="O93" i="3"/>
  <c r="P93" i="3"/>
  <c r="Q93" i="3"/>
  <c r="R93" i="3"/>
  <c r="S93" i="3"/>
  <c r="T93" i="3"/>
  <c r="U93" i="3"/>
  <c r="V93" i="3"/>
  <c r="W93" i="3"/>
  <c r="X93" i="3"/>
  <c r="Y93" i="3"/>
  <c r="Z93" i="3"/>
  <c r="O94" i="3"/>
  <c r="P94" i="3"/>
  <c r="Q94" i="3"/>
  <c r="R94" i="3"/>
  <c r="S94" i="3"/>
  <c r="T94" i="3"/>
  <c r="U94" i="3"/>
  <c r="V94" i="3"/>
  <c r="W94" i="3"/>
  <c r="X94" i="3"/>
  <c r="Y94" i="3"/>
  <c r="Z94" i="3"/>
  <c r="O95" i="3"/>
  <c r="P95" i="3"/>
  <c r="Q95" i="3"/>
  <c r="R95" i="3"/>
  <c r="S95" i="3"/>
  <c r="T95" i="3"/>
  <c r="U95" i="3"/>
  <c r="V95" i="3"/>
  <c r="W95" i="3"/>
  <c r="X95" i="3"/>
  <c r="Y95" i="3"/>
  <c r="Z95" i="3"/>
  <c r="O96" i="3"/>
  <c r="P96" i="3"/>
  <c r="Q96" i="3"/>
  <c r="R96" i="3"/>
  <c r="S96" i="3"/>
  <c r="T96" i="3"/>
  <c r="U96" i="3"/>
  <c r="V96" i="3"/>
  <c r="W96" i="3"/>
  <c r="X96" i="3"/>
  <c r="Y96" i="3"/>
  <c r="Z96" i="3"/>
  <c r="O97" i="3"/>
  <c r="P97" i="3"/>
  <c r="Q97" i="3"/>
  <c r="R97" i="3"/>
  <c r="S97" i="3"/>
  <c r="T97" i="3"/>
  <c r="U97" i="3"/>
  <c r="V97" i="3"/>
  <c r="W97" i="3"/>
  <c r="X97" i="3"/>
  <c r="Y97" i="3"/>
  <c r="Z97" i="3"/>
  <c r="O98" i="3"/>
  <c r="P98" i="3"/>
  <c r="Q98" i="3"/>
  <c r="R98" i="3"/>
  <c r="S98" i="3"/>
  <c r="T98" i="3"/>
  <c r="U98" i="3"/>
  <c r="V98" i="3"/>
  <c r="W98" i="3"/>
  <c r="X98" i="3"/>
  <c r="Y98" i="3"/>
  <c r="Z98" i="3"/>
  <c r="O99" i="3"/>
  <c r="P99" i="3"/>
  <c r="Q99" i="3"/>
  <c r="R99" i="3"/>
  <c r="S99" i="3"/>
  <c r="T99" i="3"/>
  <c r="U99" i="3"/>
  <c r="V99" i="3"/>
  <c r="W99" i="3"/>
  <c r="X99" i="3"/>
  <c r="Y99" i="3"/>
  <c r="Z99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O17" i="3"/>
  <c r="P17" i="3"/>
  <c r="Q17" i="3"/>
  <c r="R17" i="3"/>
  <c r="S17" i="3"/>
  <c r="T17" i="3"/>
  <c r="U17" i="3"/>
  <c r="V17" i="3"/>
  <c r="W17" i="3"/>
  <c r="X17" i="3"/>
  <c r="Y17" i="3"/>
  <c r="Z17" i="3"/>
  <c r="O18" i="3"/>
  <c r="P18" i="3"/>
  <c r="Q18" i="3"/>
  <c r="R18" i="3"/>
  <c r="S18" i="3"/>
  <c r="T18" i="3"/>
  <c r="U18" i="3"/>
  <c r="V18" i="3"/>
  <c r="W18" i="3"/>
  <c r="X18" i="3"/>
  <c r="Y18" i="3"/>
  <c r="Z18" i="3"/>
  <c r="O19" i="3"/>
  <c r="P19" i="3"/>
  <c r="Q19" i="3"/>
  <c r="R19" i="3"/>
  <c r="S19" i="3"/>
  <c r="T19" i="3"/>
  <c r="U19" i="3"/>
  <c r="V19" i="3"/>
  <c r="W19" i="3"/>
  <c r="X19" i="3"/>
  <c r="Y19" i="3"/>
  <c r="Z19" i="3"/>
  <c r="O20" i="3"/>
  <c r="P20" i="3"/>
  <c r="Q20" i="3"/>
  <c r="R20" i="3"/>
  <c r="S20" i="3"/>
  <c r="T20" i="3"/>
  <c r="U20" i="3"/>
  <c r="V20" i="3"/>
  <c r="W20" i="3"/>
  <c r="X20" i="3"/>
  <c r="Y20" i="3"/>
  <c r="Z20" i="3"/>
  <c r="O21" i="3"/>
  <c r="P21" i="3"/>
  <c r="Q21" i="3"/>
  <c r="R21" i="3"/>
  <c r="S21" i="3"/>
  <c r="T21" i="3"/>
  <c r="U21" i="3"/>
  <c r="V21" i="3"/>
  <c r="W21" i="3"/>
  <c r="X21" i="3"/>
  <c r="Y21" i="3"/>
  <c r="Z21" i="3"/>
  <c r="Z16" i="3"/>
  <c r="Y16" i="3"/>
  <c r="X16" i="3"/>
  <c r="W16" i="3"/>
  <c r="V16" i="3"/>
  <c r="U16" i="3"/>
  <c r="T16" i="3"/>
  <c r="S16" i="3"/>
  <c r="R16" i="3"/>
  <c r="Q16" i="3"/>
  <c r="P16" i="3"/>
  <c r="O16" i="3"/>
  <c r="Z15" i="3"/>
  <c r="Y15" i="3"/>
  <c r="X15" i="3"/>
  <c r="W15" i="3"/>
  <c r="V15" i="3"/>
  <c r="U15" i="3"/>
  <c r="T15" i="3"/>
  <c r="S15" i="3"/>
  <c r="R15" i="3"/>
  <c r="Q15" i="3"/>
  <c r="P15" i="3"/>
  <c r="O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BK43" i="3" s="1"/>
  <c r="M43" i="3"/>
  <c r="B44" i="3"/>
  <c r="C44" i="3"/>
  <c r="D44" i="3"/>
  <c r="E44" i="3"/>
  <c r="F44" i="3"/>
  <c r="G44" i="3"/>
  <c r="H44" i="3"/>
  <c r="I44" i="3"/>
  <c r="J44" i="3"/>
  <c r="K44" i="3"/>
  <c r="L44" i="3"/>
  <c r="BK44" i="3" s="1"/>
  <c r="M44" i="3"/>
  <c r="B45" i="3"/>
  <c r="C45" i="3"/>
  <c r="D45" i="3"/>
  <c r="E45" i="3"/>
  <c r="F45" i="3"/>
  <c r="G45" i="3"/>
  <c r="H45" i="3"/>
  <c r="I45" i="3"/>
  <c r="J45" i="3"/>
  <c r="K45" i="3"/>
  <c r="L45" i="3"/>
  <c r="BK45" i="3" s="1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M15" i="3"/>
  <c r="L15" i="3"/>
  <c r="BC15" i="3" s="1"/>
  <c r="K15" i="3"/>
  <c r="J15" i="3"/>
  <c r="I15" i="3"/>
  <c r="H15" i="3"/>
  <c r="G15" i="3"/>
  <c r="F15" i="3"/>
  <c r="E15" i="3"/>
  <c r="D15" i="3"/>
  <c r="D7" i="3" s="1"/>
  <c r="C15" i="3"/>
  <c r="B15" i="3"/>
  <c r="CE48" i="3"/>
  <c r="CB48" i="3"/>
  <c r="BY4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99" i="3"/>
  <c r="BL100" i="3"/>
  <c r="BL101" i="3"/>
  <c r="BL102" i="3"/>
  <c r="BL103" i="3"/>
  <c r="BL104" i="3"/>
  <c r="BL105" i="3"/>
  <c r="BL106" i="3"/>
  <c r="BL107" i="3"/>
  <c r="BL108" i="3"/>
  <c r="BL109" i="3"/>
  <c r="BL110" i="3"/>
  <c r="BL111" i="3"/>
  <c r="BL112" i="3"/>
  <c r="BL113" i="3"/>
  <c r="BL114" i="3"/>
  <c r="BL115" i="3"/>
  <c r="BL116" i="3"/>
  <c r="BL117" i="3"/>
  <c r="BL118" i="3"/>
  <c r="BL119" i="3"/>
  <c r="BL120" i="3"/>
  <c r="BL121" i="3"/>
  <c r="BL122" i="3"/>
  <c r="BL123" i="3"/>
  <c r="BL124" i="3"/>
  <c r="BL125" i="3"/>
  <c r="BL126" i="3"/>
  <c r="BL127" i="3"/>
  <c r="BL128" i="3"/>
  <c r="BL129" i="3"/>
  <c r="BL130" i="3"/>
  <c r="BL131" i="3"/>
  <c r="BL132" i="3"/>
  <c r="BL133" i="3"/>
  <c r="BL134" i="3"/>
  <c r="BL135" i="3"/>
  <c r="BL136" i="3"/>
  <c r="BL137" i="3"/>
  <c r="BL138" i="3"/>
  <c r="BL139" i="3"/>
  <c r="BL140" i="3"/>
  <c r="BL141" i="3"/>
  <c r="BL142" i="3"/>
  <c r="BL143" i="3"/>
  <c r="BL144" i="3"/>
  <c r="BL145" i="3"/>
  <c r="BL146" i="3"/>
  <c r="BL147" i="3"/>
  <c r="BL148" i="3"/>
  <c r="BL149" i="3"/>
  <c r="BL150" i="3"/>
  <c r="BL151" i="3"/>
  <c r="BL152" i="3"/>
  <c r="BL153" i="3"/>
  <c r="BL154" i="3"/>
  <c r="BL155" i="3"/>
  <c r="BL156" i="3"/>
  <c r="BL157" i="3"/>
  <c r="BL158" i="3"/>
  <c r="BL159" i="3"/>
  <c r="BL160" i="3"/>
  <c r="BL161" i="3"/>
  <c r="BL162" i="3"/>
  <c r="BL163" i="3"/>
  <c r="BL164" i="3"/>
  <c r="BL165" i="3"/>
  <c r="BL166" i="3"/>
  <c r="BL167" i="3"/>
  <c r="BL168" i="3"/>
  <c r="BL169" i="3"/>
  <c r="BL170" i="3"/>
  <c r="BL171" i="3"/>
  <c r="BL172" i="3"/>
  <c r="BL173" i="3"/>
  <c r="BL174" i="3"/>
  <c r="BL175" i="3"/>
  <c r="BL176" i="3"/>
  <c r="BL177" i="3"/>
  <c r="BL178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6" i="3"/>
  <c r="BP17" i="3"/>
  <c r="BP18" i="3"/>
  <c r="BP19" i="3"/>
  <c r="BP15" i="3"/>
  <c r="BL16" i="3"/>
  <c r="BL17" i="3"/>
  <c r="BL18" i="3"/>
  <c r="BL15" i="3"/>
  <c r="CD48" i="3"/>
  <c r="BH15" i="3"/>
  <c r="CA48" i="3"/>
  <c r="BX48" i="3"/>
  <c r="L39" i="10"/>
  <c r="L38" i="10"/>
  <c r="L37" i="10"/>
  <c r="AM7" i="8" l="1"/>
  <c r="AM8" i="8"/>
  <c r="AM9" i="8"/>
  <c r="M7" i="3"/>
  <c r="AM9" i="7"/>
  <c r="AP8" i="9"/>
  <c r="AS9" i="9"/>
  <c r="G7" i="3"/>
  <c r="G7" i="8"/>
  <c r="AM8" i="6"/>
  <c r="T7" i="7"/>
  <c r="T8" i="7"/>
  <c r="T9" i="7"/>
  <c r="AD7" i="8"/>
  <c r="W7" i="3"/>
  <c r="J7" i="3"/>
  <c r="T9" i="3"/>
  <c r="M7" i="6"/>
  <c r="D7" i="8"/>
  <c r="Q7" i="8"/>
  <c r="Q7" i="3"/>
  <c r="AJ8" i="6"/>
  <c r="AJ9" i="6"/>
  <c r="Q7" i="7"/>
  <c r="Q8" i="7"/>
  <c r="Q9" i="7"/>
  <c r="AD7" i="7"/>
  <c r="AJ7" i="3"/>
  <c r="AM8" i="3"/>
  <c r="W9" i="6"/>
  <c r="Z7" i="7"/>
  <c r="Z8" i="7"/>
  <c r="Z9" i="7"/>
  <c r="J7" i="8"/>
  <c r="AJ7" i="8"/>
  <c r="AJ8" i="8"/>
  <c r="AJ9" i="8"/>
  <c r="D7" i="9"/>
  <c r="P7" i="9"/>
  <c r="Z8" i="9"/>
  <c r="AM8" i="9"/>
  <c r="AP9" i="9"/>
  <c r="M8" i="3"/>
  <c r="Z9" i="3"/>
  <c r="Z8" i="3"/>
  <c r="AM9" i="3"/>
  <c r="J7" i="6"/>
  <c r="W7" i="6"/>
  <c r="AG8" i="6"/>
  <c r="AG9" i="6"/>
  <c r="J8" i="8"/>
  <c r="J9" i="8"/>
  <c r="W8" i="8"/>
  <c r="W9" i="8"/>
  <c r="J7" i="9"/>
  <c r="J9" i="9"/>
  <c r="D8" i="9"/>
  <c r="AP7" i="9"/>
  <c r="Q9" i="3"/>
  <c r="Q8" i="3"/>
  <c r="D9" i="7"/>
  <c r="T9" i="9"/>
  <c r="AC8" i="9"/>
  <c r="AM9" i="9"/>
  <c r="G9" i="3"/>
  <c r="AG7" i="3"/>
  <c r="AG8" i="3"/>
  <c r="Q7" i="6"/>
  <c r="Q8" i="6"/>
  <c r="D8" i="8"/>
  <c r="D9" i="8"/>
  <c r="G7" i="9"/>
  <c r="P9" i="9"/>
  <c r="J8" i="9"/>
  <c r="AF7" i="9"/>
  <c r="Z7" i="9"/>
  <c r="T8" i="9"/>
  <c r="AS8" i="9"/>
  <c r="AV9" i="9"/>
  <c r="J8" i="3"/>
  <c r="Z7" i="3"/>
  <c r="W9" i="3"/>
  <c r="W8" i="3"/>
  <c r="AJ9" i="3"/>
  <c r="Z7" i="6"/>
  <c r="Z8" i="6"/>
  <c r="AD8" i="7"/>
  <c r="M8" i="8"/>
  <c r="M9" i="8"/>
  <c r="Z8" i="8"/>
  <c r="Z9" i="8"/>
  <c r="Z9" i="9"/>
  <c r="AS7" i="9"/>
  <c r="M9" i="3"/>
  <c r="AM7" i="7"/>
  <c r="D9" i="3"/>
  <c r="D8" i="3"/>
  <c r="T7" i="3"/>
  <c r="AD9" i="3"/>
  <c r="AD8" i="3"/>
  <c r="T7" i="6"/>
  <c r="T8" i="6"/>
  <c r="AD8" i="6"/>
  <c r="AD9" i="6"/>
  <c r="M7" i="7"/>
  <c r="AJ9" i="7"/>
  <c r="G8" i="8"/>
  <c r="G9" i="8"/>
  <c r="T8" i="8"/>
  <c r="T9" i="8"/>
  <c r="G9" i="9"/>
  <c r="M9" i="9"/>
  <c r="P8" i="9"/>
  <c r="G8" i="9"/>
  <c r="AM7" i="9"/>
  <c r="AV8" i="9"/>
  <c r="G8" i="3"/>
  <c r="T8" i="3"/>
  <c r="AM7" i="3"/>
  <c r="AG9" i="3"/>
  <c r="AG7" i="7"/>
  <c r="AG8" i="7"/>
  <c r="AD8" i="8"/>
  <c r="AD9" i="8"/>
  <c r="M7" i="9"/>
  <c r="T7" i="9"/>
  <c r="W9" i="9"/>
  <c r="AF8" i="9"/>
  <c r="AV7" i="9"/>
  <c r="J9" i="3"/>
  <c r="AJ8" i="3"/>
  <c r="D9" i="9"/>
  <c r="M8" i="9"/>
  <c r="AC7" i="9"/>
  <c r="W7" i="9"/>
  <c r="AC9" i="9"/>
  <c r="AF9" i="9"/>
  <c r="W8" i="9"/>
  <c r="Q9" i="6"/>
  <c r="AM9" i="6"/>
  <c r="G9" i="7"/>
  <c r="J9" i="6"/>
  <c r="J8" i="6"/>
  <c r="Z9" i="6"/>
  <c r="AJ7" i="6"/>
  <c r="J7" i="7"/>
  <c r="G8" i="7"/>
  <c r="Z7" i="8"/>
  <c r="W8" i="6"/>
  <c r="M9" i="7"/>
  <c r="T9" i="6"/>
  <c r="AD7" i="6"/>
  <c r="G7" i="7"/>
  <c r="W7" i="7"/>
  <c r="W8" i="7"/>
  <c r="W9" i="7"/>
  <c r="AJ7" i="7"/>
  <c r="AJ8" i="7"/>
  <c r="T7" i="8"/>
  <c r="AG7" i="8"/>
  <c r="AG8" i="8"/>
  <c r="AG9" i="8"/>
  <c r="G7" i="6"/>
  <c r="G9" i="6"/>
  <c r="G8" i="6"/>
  <c r="AM7" i="6"/>
  <c r="D8" i="7"/>
  <c r="Q8" i="8"/>
  <c r="D9" i="6"/>
  <c r="D7" i="7"/>
  <c r="M8" i="7"/>
  <c r="D8" i="6"/>
  <c r="D7" i="6"/>
  <c r="M9" i="6"/>
  <c r="M8" i="6"/>
  <c r="AG7" i="6"/>
  <c r="AM8" i="7"/>
  <c r="W7" i="8"/>
  <c r="J148" i="7"/>
  <c r="I135" i="7"/>
  <c r="J84" i="7"/>
  <c r="I71" i="7"/>
  <c r="H106" i="7"/>
  <c r="H42" i="7"/>
  <c r="J92" i="7"/>
  <c r="J28" i="7"/>
  <c r="J8" i="7" s="1"/>
  <c r="J116" i="7"/>
  <c r="I103" i="7"/>
  <c r="J52" i="7"/>
  <c r="I39" i="7"/>
  <c r="H114" i="7"/>
  <c r="H50" i="7"/>
  <c r="K18" i="7"/>
  <c r="L143" i="7"/>
  <c r="L135" i="7"/>
  <c r="L127" i="7"/>
  <c r="L119" i="7"/>
  <c r="L111" i="7"/>
  <c r="L103" i="7"/>
  <c r="L95" i="7"/>
  <c r="L87" i="7"/>
  <c r="L79" i="7"/>
  <c r="L71" i="7"/>
  <c r="L63" i="7"/>
  <c r="L55" i="7"/>
  <c r="L47" i="7"/>
  <c r="L39" i="7"/>
  <c r="L31" i="7"/>
  <c r="L23" i="7"/>
  <c r="Q37" i="10"/>
  <c r="L33" i="10"/>
  <c r="L32" i="10"/>
  <c r="L31" i="10"/>
  <c r="L36" i="10"/>
  <c r="L35" i="10"/>
  <c r="L34" i="10"/>
  <c r="L30" i="10"/>
  <c r="L29" i="10"/>
  <c r="L28" i="10"/>
  <c r="J9" i="7" l="1"/>
  <c r="Q31" i="10"/>
  <c r="Q28" i="10"/>
  <c r="Q34" i="10"/>
  <c r="L27" i="10"/>
  <c r="L26" i="10"/>
  <c r="Q25" i="10" l="1"/>
  <c r="CB162" i="9" l="1"/>
  <c r="BX162" i="9"/>
  <c r="BT162" i="9"/>
  <c r="CB161" i="9"/>
  <c r="BX161" i="9"/>
  <c r="BT161" i="9"/>
  <c r="CB160" i="9"/>
  <c r="BX160" i="9"/>
  <c r="BT160" i="9"/>
  <c r="CB159" i="9"/>
  <c r="BX159" i="9"/>
  <c r="BT159" i="9"/>
  <c r="CB158" i="9"/>
  <c r="BX158" i="9"/>
  <c r="BT158" i="9"/>
  <c r="CB157" i="9"/>
  <c r="BX157" i="9"/>
  <c r="BT157" i="9"/>
  <c r="CB156" i="9"/>
  <c r="BX156" i="9"/>
  <c r="BT156" i="9"/>
  <c r="CB155" i="9"/>
  <c r="BX155" i="9"/>
  <c r="BT155" i="9"/>
  <c r="CB154" i="9"/>
  <c r="BX154" i="9"/>
  <c r="BT154" i="9"/>
  <c r="CB153" i="9"/>
  <c r="BX153" i="9"/>
  <c r="BT153" i="9"/>
  <c r="CB152" i="9"/>
  <c r="BX152" i="9"/>
  <c r="BT152" i="9"/>
  <c r="CB151" i="9"/>
  <c r="BX151" i="9"/>
  <c r="BT151" i="9"/>
  <c r="CB150" i="9"/>
  <c r="BX150" i="9"/>
  <c r="BT150" i="9"/>
  <c r="CB149" i="9"/>
  <c r="BX149" i="9"/>
  <c r="BT149" i="9"/>
  <c r="CB148" i="9"/>
  <c r="BX148" i="9"/>
  <c r="BT148" i="9"/>
  <c r="CB147" i="9"/>
  <c r="BX147" i="9"/>
  <c r="BT147" i="9"/>
  <c r="CB146" i="9"/>
  <c r="BX146" i="9"/>
  <c r="BT146" i="9"/>
  <c r="CB145" i="9"/>
  <c r="BX145" i="9"/>
  <c r="BT145" i="9"/>
  <c r="CB144" i="9"/>
  <c r="BX144" i="9"/>
  <c r="BT144" i="9"/>
  <c r="CB143" i="9"/>
  <c r="BX143" i="9"/>
  <c r="BT143" i="9"/>
  <c r="CB142" i="9"/>
  <c r="BX142" i="9"/>
  <c r="BT142" i="9"/>
  <c r="CB141" i="9"/>
  <c r="BX141" i="9"/>
  <c r="BT141" i="9"/>
  <c r="CB140" i="9"/>
  <c r="BX140" i="9"/>
  <c r="BT140" i="9"/>
  <c r="CB139" i="9"/>
  <c r="BX139" i="9"/>
  <c r="BT139" i="9"/>
  <c r="CB138" i="9"/>
  <c r="BX138" i="9"/>
  <c r="BT138" i="9"/>
  <c r="CB137" i="9"/>
  <c r="BX137" i="9"/>
  <c r="BT137" i="9"/>
  <c r="CB136" i="9"/>
  <c r="BX136" i="9"/>
  <c r="BT136" i="9"/>
  <c r="CB135" i="9"/>
  <c r="BX135" i="9"/>
  <c r="BT135" i="9"/>
  <c r="CB134" i="9"/>
  <c r="BX134" i="9"/>
  <c r="BT134" i="9"/>
  <c r="CB133" i="9"/>
  <c r="BX133" i="9"/>
  <c r="BT133" i="9"/>
  <c r="CB132" i="9"/>
  <c r="BX132" i="9"/>
  <c r="BT132" i="9"/>
  <c r="CB131" i="9"/>
  <c r="BX131" i="9"/>
  <c r="BT131" i="9"/>
  <c r="CB130" i="9"/>
  <c r="BX130" i="9"/>
  <c r="BT130" i="9"/>
  <c r="CB129" i="9"/>
  <c r="BX129" i="9"/>
  <c r="BT129" i="9"/>
  <c r="CB128" i="9"/>
  <c r="BX128" i="9"/>
  <c r="BT128" i="9"/>
  <c r="CB127" i="9"/>
  <c r="BX127" i="9"/>
  <c r="BT127" i="9"/>
  <c r="CB126" i="9"/>
  <c r="BX126" i="9"/>
  <c r="BT126" i="9"/>
  <c r="CB125" i="9"/>
  <c r="BX125" i="9"/>
  <c r="BT125" i="9"/>
  <c r="CB124" i="9"/>
  <c r="BX124" i="9"/>
  <c r="BT124" i="9"/>
  <c r="CB123" i="9"/>
  <c r="BX123" i="9"/>
  <c r="BT123" i="9"/>
  <c r="CB122" i="9"/>
  <c r="BX122" i="9"/>
  <c r="BT122" i="9"/>
  <c r="CB121" i="9"/>
  <c r="BX121" i="9"/>
  <c r="BT121" i="9"/>
  <c r="CB120" i="9"/>
  <c r="BX120" i="9"/>
  <c r="BT120" i="9"/>
  <c r="CB119" i="9"/>
  <c r="BX119" i="9"/>
  <c r="BT119" i="9"/>
  <c r="CB118" i="9"/>
  <c r="BX118" i="9"/>
  <c r="BT118" i="9"/>
  <c r="CB117" i="9"/>
  <c r="BX117" i="9"/>
  <c r="BT117" i="9"/>
  <c r="CB116" i="9"/>
  <c r="BX116" i="9"/>
  <c r="BT116" i="9"/>
  <c r="CB115" i="9"/>
  <c r="BX115" i="9"/>
  <c r="BT115" i="9"/>
  <c r="CB114" i="9"/>
  <c r="BX114" i="9"/>
  <c r="BT114" i="9"/>
  <c r="CB113" i="9"/>
  <c r="BX113" i="9"/>
  <c r="BT113" i="9"/>
  <c r="CB112" i="9"/>
  <c r="BX112" i="9"/>
  <c r="BT112" i="9"/>
  <c r="CB111" i="9"/>
  <c r="BX111" i="9"/>
  <c r="BT111" i="9"/>
  <c r="CB110" i="9"/>
  <c r="BX110" i="9"/>
  <c r="BT110" i="9"/>
  <c r="CB109" i="9"/>
  <c r="BX109" i="9"/>
  <c r="BT109" i="9"/>
  <c r="CB108" i="9"/>
  <c r="BX108" i="9"/>
  <c r="BT108" i="9"/>
  <c r="CB107" i="9"/>
  <c r="BX107" i="9"/>
  <c r="BT107" i="9"/>
  <c r="CB106" i="9"/>
  <c r="BX106" i="9"/>
  <c r="BT106" i="9"/>
  <c r="CB105" i="9"/>
  <c r="BX105" i="9"/>
  <c r="BT105" i="9"/>
  <c r="CB104" i="9"/>
  <c r="BX104" i="9"/>
  <c r="BT104" i="9"/>
  <c r="CB103" i="9"/>
  <c r="BX103" i="9"/>
  <c r="BT103" i="9"/>
  <c r="CB102" i="9"/>
  <c r="BX102" i="9"/>
  <c r="BT102" i="9"/>
  <c r="CB101" i="9"/>
  <c r="BX101" i="9"/>
  <c r="BT101" i="9"/>
  <c r="CB100" i="9"/>
  <c r="BX100" i="9"/>
  <c r="BT100" i="9"/>
  <c r="CB99" i="9"/>
  <c r="BX99" i="9"/>
  <c r="BT99" i="9"/>
  <c r="CB98" i="9"/>
  <c r="BX98" i="9"/>
  <c r="BT98" i="9"/>
  <c r="CB97" i="9"/>
  <c r="BX97" i="9"/>
  <c r="BT97" i="9"/>
  <c r="CB96" i="9"/>
  <c r="BX96" i="9"/>
  <c r="BT96" i="9"/>
  <c r="CB95" i="9"/>
  <c r="BX95" i="9"/>
  <c r="BT95" i="9"/>
  <c r="CB94" i="9"/>
  <c r="BX94" i="9"/>
  <c r="BT94" i="9"/>
  <c r="CB93" i="9"/>
  <c r="BX93" i="9"/>
  <c r="BT93" i="9"/>
  <c r="CB92" i="9"/>
  <c r="BX92" i="9"/>
  <c r="BT92" i="9"/>
  <c r="CB91" i="9"/>
  <c r="BX91" i="9"/>
  <c r="BT91" i="9"/>
  <c r="CB90" i="9"/>
  <c r="BX90" i="9"/>
  <c r="BT90" i="9"/>
  <c r="CB89" i="9"/>
  <c r="BX89" i="9"/>
  <c r="BT89" i="9"/>
  <c r="CB88" i="9"/>
  <c r="BX88" i="9"/>
  <c r="BT88" i="9"/>
  <c r="CB87" i="9"/>
  <c r="BX87" i="9"/>
  <c r="BT87" i="9"/>
  <c r="CB86" i="9"/>
  <c r="BX86" i="9"/>
  <c r="BT86" i="9"/>
  <c r="CB85" i="9"/>
  <c r="BX85" i="9"/>
  <c r="BT85" i="9"/>
  <c r="CB84" i="9"/>
  <c r="BX84" i="9"/>
  <c r="BT84" i="9"/>
  <c r="CB83" i="9"/>
  <c r="BX83" i="9"/>
  <c r="BT83" i="9"/>
  <c r="CB82" i="9"/>
  <c r="BX82" i="9"/>
  <c r="BT82" i="9"/>
  <c r="CB81" i="9"/>
  <c r="BX81" i="9"/>
  <c r="BT81" i="9"/>
  <c r="CB80" i="9"/>
  <c r="BX80" i="9"/>
  <c r="BT80" i="9"/>
  <c r="CB79" i="9"/>
  <c r="BX79" i="9"/>
  <c r="BT79" i="9"/>
  <c r="CB78" i="9"/>
  <c r="BX78" i="9"/>
  <c r="BT78" i="9"/>
  <c r="CB77" i="9"/>
  <c r="BX77" i="9"/>
  <c r="BT77" i="9"/>
  <c r="CB76" i="9"/>
  <c r="BX76" i="9"/>
  <c r="BT76" i="9"/>
  <c r="CB75" i="9"/>
  <c r="BX75" i="9"/>
  <c r="BT75" i="9"/>
  <c r="CB74" i="9"/>
  <c r="BX74" i="9"/>
  <c r="BT74" i="9"/>
  <c r="CB73" i="9"/>
  <c r="BX73" i="9"/>
  <c r="BT73" i="9"/>
  <c r="CB72" i="9"/>
  <c r="BX72" i="9"/>
  <c r="BT72" i="9"/>
  <c r="CB71" i="9"/>
  <c r="BX71" i="9"/>
  <c r="BT71" i="9"/>
  <c r="CB70" i="9"/>
  <c r="BX70" i="9"/>
  <c r="BT70" i="9"/>
  <c r="CB69" i="9"/>
  <c r="BX69" i="9"/>
  <c r="BT69" i="9"/>
  <c r="CB68" i="9"/>
  <c r="BX68" i="9"/>
  <c r="BT68" i="9"/>
  <c r="CB67" i="9"/>
  <c r="BX67" i="9"/>
  <c r="BT67" i="9"/>
  <c r="CB66" i="9"/>
  <c r="BX66" i="9"/>
  <c r="BT66" i="9"/>
  <c r="CB65" i="9"/>
  <c r="BX65" i="9"/>
  <c r="BT65" i="9"/>
  <c r="CB64" i="9"/>
  <c r="BX64" i="9"/>
  <c r="BT64" i="9"/>
  <c r="CB63" i="9"/>
  <c r="BX63" i="9"/>
  <c r="BT63" i="9"/>
  <c r="CB62" i="9"/>
  <c r="BX62" i="9"/>
  <c r="BT62" i="9"/>
  <c r="CB61" i="9"/>
  <c r="BX61" i="9"/>
  <c r="BT61" i="9"/>
  <c r="CB60" i="9"/>
  <c r="BX60" i="9"/>
  <c r="BT60" i="9"/>
  <c r="CB59" i="9"/>
  <c r="BX59" i="9"/>
  <c r="BT59" i="9"/>
  <c r="CB58" i="9"/>
  <c r="BX58" i="9"/>
  <c r="BT58" i="9"/>
  <c r="CB57" i="9"/>
  <c r="BX57" i="9"/>
  <c r="BT57" i="9"/>
  <c r="CB56" i="9"/>
  <c r="BX56" i="9"/>
  <c r="BT56" i="9"/>
  <c r="CB55" i="9"/>
  <c r="BX55" i="9"/>
  <c r="BT55" i="9"/>
  <c r="CB54" i="9"/>
  <c r="BX54" i="9"/>
  <c r="BT54" i="9"/>
  <c r="CB53" i="9"/>
  <c r="BX53" i="9"/>
  <c r="BT53" i="9"/>
  <c r="CB52" i="9"/>
  <c r="BX52" i="9"/>
  <c r="BT52" i="9"/>
  <c r="CB51" i="9"/>
  <c r="BX51" i="9"/>
  <c r="BT51" i="9"/>
  <c r="CB50" i="9"/>
  <c r="BX50" i="9"/>
  <c r="BT50" i="9"/>
  <c r="CB49" i="9"/>
  <c r="BX49" i="9"/>
  <c r="BT49" i="9"/>
  <c r="CB48" i="9"/>
  <c r="BX48" i="9"/>
  <c r="BT48" i="9"/>
  <c r="CB47" i="9"/>
  <c r="BX47" i="9"/>
  <c r="BT47" i="9"/>
  <c r="CB46" i="9"/>
  <c r="BX46" i="9"/>
  <c r="BT46" i="9"/>
  <c r="CB45" i="9"/>
  <c r="BX45" i="9"/>
  <c r="BT45" i="9"/>
  <c r="CB44" i="9"/>
  <c r="BX44" i="9"/>
  <c r="BT44" i="9"/>
  <c r="CB43" i="9"/>
  <c r="CM49" i="9" s="1"/>
  <c r="BX43" i="9"/>
  <c r="BT43" i="9"/>
  <c r="CB42" i="9"/>
  <c r="BX42" i="9"/>
  <c r="BT42" i="9"/>
  <c r="CB41" i="9"/>
  <c r="BT41" i="9"/>
  <c r="CB40" i="9"/>
  <c r="BX40" i="9"/>
  <c r="BT40" i="9"/>
  <c r="CB39" i="9"/>
  <c r="CB38" i="9"/>
  <c r="BX38" i="9"/>
  <c r="CJ49" i="9" s="1"/>
  <c r="BT38" i="9"/>
  <c r="CG49" i="9" s="1"/>
  <c r="CB37" i="9"/>
  <c r="BX37" i="9"/>
  <c r="BT37" i="9"/>
  <c r="CB36" i="9"/>
  <c r="BX36" i="9"/>
  <c r="BT36" i="9"/>
  <c r="CB35" i="9"/>
  <c r="BX35" i="9"/>
  <c r="BT35" i="9"/>
  <c r="CB34" i="9"/>
  <c r="BX34" i="9"/>
  <c r="BT34" i="9"/>
  <c r="CB33" i="9"/>
  <c r="BX33" i="9"/>
  <c r="BT33" i="9"/>
  <c r="CB32" i="9"/>
  <c r="BX32" i="9"/>
  <c r="BT32" i="9"/>
  <c r="CB31" i="9"/>
  <c r="BX31" i="9"/>
  <c r="BT31" i="9"/>
  <c r="CB30" i="9"/>
  <c r="BX30" i="9"/>
  <c r="BT30" i="9"/>
  <c r="CB29" i="9"/>
  <c r="BX29" i="9"/>
  <c r="BT29" i="9"/>
  <c r="CB28" i="9"/>
  <c r="BX28" i="9"/>
  <c r="BT28" i="9"/>
  <c r="CB27" i="9"/>
  <c r="BX27" i="9"/>
  <c r="BT27" i="9"/>
  <c r="CB26" i="9"/>
  <c r="BX26" i="9"/>
  <c r="BT26" i="9"/>
  <c r="CB25" i="9"/>
  <c r="BX25" i="9"/>
  <c r="BT25" i="9"/>
  <c r="CB24" i="9"/>
  <c r="BX24" i="9"/>
  <c r="BT24" i="9"/>
  <c r="CB23" i="9"/>
  <c r="BX23" i="9"/>
  <c r="BT23" i="9"/>
  <c r="CB22" i="9"/>
  <c r="BX22" i="9"/>
  <c r="BT22" i="9"/>
  <c r="CB21" i="9"/>
  <c r="BX21" i="9"/>
  <c r="BT21" i="9"/>
  <c r="CB20" i="9"/>
  <c r="BX20" i="9"/>
  <c r="BT20" i="9"/>
  <c r="CB19" i="9"/>
  <c r="BX19" i="9"/>
  <c r="BT19" i="9"/>
  <c r="CB18" i="9"/>
  <c r="BX18" i="9"/>
  <c r="BT18" i="9"/>
  <c r="CB17" i="9"/>
  <c r="BX17" i="9"/>
  <c r="BT17" i="9"/>
  <c r="CB16" i="9"/>
  <c r="BX16" i="9"/>
  <c r="BT16" i="9"/>
  <c r="CB15" i="9"/>
  <c r="BX15" i="9"/>
  <c r="AJ8" i="9" l="1"/>
  <c r="AJ9" i="9"/>
  <c r="BT15" i="9"/>
  <c r="AJ7" i="9"/>
  <c r="BS116" i="8"/>
  <c r="BO116" i="8"/>
  <c r="BK116" i="8"/>
  <c r="BS115" i="8"/>
  <c r="BO115" i="8"/>
  <c r="BK115" i="8"/>
  <c r="BS114" i="8"/>
  <c r="BO114" i="8"/>
  <c r="BK114" i="8"/>
  <c r="BS113" i="8"/>
  <c r="BO113" i="8"/>
  <c r="BK113" i="8"/>
  <c r="BS112" i="8"/>
  <c r="BO112" i="8"/>
  <c r="BK112" i="8"/>
  <c r="BS111" i="8"/>
  <c r="BO111" i="8"/>
  <c r="BK111" i="8"/>
  <c r="BS110" i="8"/>
  <c r="BO110" i="8"/>
  <c r="BK110" i="8"/>
  <c r="BS109" i="8"/>
  <c r="BO109" i="8"/>
  <c r="BK109" i="8"/>
  <c r="BS108" i="8"/>
  <c r="BO108" i="8"/>
  <c r="BK108" i="8"/>
  <c r="BS107" i="8"/>
  <c r="BO107" i="8"/>
  <c r="BK107" i="8"/>
  <c r="BS106" i="8"/>
  <c r="BO106" i="8"/>
  <c r="BK106" i="8"/>
  <c r="BS105" i="8"/>
  <c r="BO105" i="8"/>
  <c r="BK105" i="8"/>
  <c r="BS104" i="8"/>
  <c r="BO104" i="8"/>
  <c r="BK104" i="8"/>
  <c r="BS103" i="8"/>
  <c r="BO103" i="8"/>
  <c r="BK103" i="8"/>
  <c r="BS102" i="8"/>
  <c r="BO102" i="8"/>
  <c r="BK102" i="8"/>
  <c r="BS101" i="8"/>
  <c r="BO101" i="8"/>
  <c r="BK101" i="8"/>
  <c r="BS100" i="8"/>
  <c r="BO100" i="8"/>
  <c r="BK100" i="8"/>
  <c r="BS99" i="8"/>
  <c r="BO99" i="8"/>
  <c r="BK99" i="8"/>
  <c r="BS98" i="8"/>
  <c r="BO98" i="8"/>
  <c r="BK98" i="8"/>
  <c r="BS97" i="8"/>
  <c r="BO97" i="8"/>
  <c r="BK97" i="8"/>
  <c r="BS96" i="8"/>
  <c r="BO96" i="8"/>
  <c r="BK96" i="8"/>
  <c r="BS95" i="8"/>
  <c r="BO95" i="8"/>
  <c r="BK95" i="8"/>
  <c r="BS94" i="8"/>
  <c r="BO94" i="8"/>
  <c r="BK94" i="8"/>
  <c r="BS93" i="8"/>
  <c r="BO93" i="8"/>
  <c r="BK93" i="8"/>
  <c r="BS92" i="8"/>
  <c r="BO92" i="8"/>
  <c r="BK92" i="8"/>
  <c r="BS91" i="8"/>
  <c r="BO91" i="8"/>
  <c r="BK91" i="8"/>
  <c r="BS90" i="8"/>
  <c r="BO90" i="8"/>
  <c r="BK90" i="8"/>
  <c r="BS89" i="8"/>
  <c r="BO89" i="8"/>
  <c r="BK89" i="8"/>
  <c r="BS88" i="8"/>
  <c r="BO88" i="8"/>
  <c r="BK88" i="8"/>
  <c r="BS87" i="8"/>
  <c r="BO87" i="8"/>
  <c r="BK87" i="8"/>
  <c r="BS86" i="8"/>
  <c r="BO86" i="8"/>
  <c r="BK86" i="8"/>
  <c r="BS85" i="8"/>
  <c r="BO85" i="8"/>
  <c r="BK85" i="8"/>
  <c r="BS84" i="8"/>
  <c r="BO84" i="8"/>
  <c r="BK84" i="8"/>
  <c r="BS83" i="8"/>
  <c r="BO83" i="8"/>
  <c r="BK83" i="8"/>
  <c r="BS82" i="8"/>
  <c r="BO82" i="8"/>
  <c r="BK82" i="8"/>
  <c r="BS81" i="8"/>
  <c r="BO81" i="8"/>
  <c r="BK81" i="8"/>
  <c r="BS80" i="8"/>
  <c r="BO80" i="8"/>
  <c r="BK80" i="8"/>
  <c r="BS79" i="8"/>
  <c r="BO79" i="8"/>
  <c r="BK79" i="8"/>
  <c r="BS78" i="8"/>
  <c r="BO78" i="8"/>
  <c r="BK78" i="8"/>
  <c r="BS77" i="8"/>
  <c r="BO77" i="8"/>
  <c r="BK77" i="8"/>
  <c r="BS76" i="8"/>
  <c r="BO76" i="8"/>
  <c r="BK76" i="8"/>
  <c r="BS75" i="8"/>
  <c r="BO75" i="8"/>
  <c r="BK75" i="8"/>
  <c r="BS74" i="8"/>
  <c r="BO74" i="8"/>
  <c r="BK74" i="8"/>
  <c r="BS73" i="8"/>
  <c r="BO73" i="8"/>
  <c r="BK73" i="8"/>
  <c r="BS72" i="8"/>
  <c r="BO72" i="8"/>
  <c r="BK72" i="8"/>
  <c r="BS71" i="8"/>
  <c r="BO71" i="8"/>
  <c r="BK71" i="8"/>
  <c r="BS70" i="8"/>
  <c r="BO70" i="8"/>
  <c r="BK70" i="8"/>
  <c r="BS69" i="8"/>
  <c r="BO69" i="8"/>
  <c r="BK69" i="8"/>
  <c r="BS68" i="8"/>
  <c r="BO68" i="8"/>
  <c r="BK68" i="8"/>
  <c r="BS67" i="8"/>
  <c r="BO67" i="8"/>
  <c r="BK67" i="8"/>
  <c r="BS66" i="8"/>
  <c r="BO66" i="8"/>
  <c r="BK66" i="8"/>
  <c r="BS65" i="8"/>
  <c r="BO65" i="8"/>
  <c r="BK65" i="8"/>
  <c r="BS64" i="8"/>
  <c r="BO64" i="8"/>
  <c r="BK64" i="8"/>
  <c r="BS63" i="8"/>
  <c r="BO63" i="8"/>
  <c r="BK63" i="8"/>
  <c r="BS62" i="8"/>
  <c r="BO62" i="8"/>
  <c r="BK62" i="8"/>
  <c r="BS61" i="8"/>
  <c r="BO61" i="8"/>
  <c r="BK61" i="8"/>
  <c r="BS60" i="8"/>
  <c r="BO60" i="8"/>
  <c r="BK60" i="8"/>
  <c r="BS59" i="8"/>
  <c r="BO59" i="8"/>
  <c r="BK59" i="8"/>
  <c r="BS58" i="8"/>
  <c r="BO58" i="8"/>
  <c r="BK58" i="8"/>
  <c r="BS57" i="8"/>
  <c r="BO57" i="8"/>
  <c r="BK57" i="8"/>
  <c r="BS56" i="8"/>
  <c r="BO56" i="8"/>
  <c r="BK56" i="8"/>
  <c r="BS55" i="8"/>
  <c r="BO55" i="8"/>
  <c r="BK55" i="8"/>
  <c r="BS54" i="8"/>
  <c r="BO54" i="8"/>
  <c r="BK54" i="8"/>
  <c r="BS53" i="8"/>
  <c r="BO53" i="8"/>
  <c r="BK53" i="8"/>
  <c r="BS52" i="8"/>
  <c r="BO52" i="8"/>
  <c r="BK52" i="8"/>
  <c r="BS51" i="8"/>
  <c r="BO51" i="8"/>
  <c r="BK51" i="8"/>
  <c r="BS50" i="8"/>
  <c r="BO50" i="8"/>
  <c r="BK50" i="8"/>
  <c r="BS49" i="8"/>
  <c r="BO49" i="8"/>
  <c r="BK49" i="8"/>
  <c r="BS48" i="8"/>
  <c r="BO48" i="8"/>
  <c r="BK48" i="8"/>
  <c r="BS47" i="8"/>
  <c r="BO47" i="8"/>
  <c r="BK47" i="8"/>
  <c r="BS46" i="8"/>
  <c r="BO46" i="8"/>
  <c r="BK46" i="8"/>
  <c r="BS45" i="8"/>
  <c r="BO45" i="8"/>
  <c r="BK45" i="8"/>
  <c r="BS44" i="8"/>
  <c r="BO44" i="8"/>
  <c r="BK44" i="8"/>
  <c r="BS43" i="8"/>
  <c r="BO43" i="8"/>
  <c r="BK43" i="8"/>
  <c r="BS42" i="8"/>
  <c r="BO42" i="8"/>
  <c r="BK42" i="8"/>
  <c r="BS41" i="8"/>
  <c r="BO41" i="8"/>
  <c r="BK41" i="8"/>
  <c r="BS40" i="8"/>
  <c r="BO40" i="8"/>
  <c r="BK40" i="8"/>
  <c r="BS39" i="8"/>
  <c r="BO39" i="8"/>
  <c r="BK39" i="8"/>
  <c r="BS38" i="8"/>
  <c r="BO38" i="8"/>
  <c r="BK38" i="8"/>
  <c r="BO37" i="8"/>
  <c r="BK37" i="8"/>
  <c r="BO36" i="8"/>
  <c r="BK36" i="8"/>
  <c r="BO35" i="8"/>
  <c r="BK35" i="8"/>
  <c r="BS34" i="8"/>
  <c r="BO34" i="8"/>
  <c r="BK34" i="8"/>
  <c r="BS33" i="8"/>
  <c r="CD49" i="8" s="1"/>
  <c r="BO33" i="8"/>
  <c r="BK33" i="8"/>
  <c r="BS32" i="8"/>
  <c r="BO32" i="8"/>
  <c r="CA49" i="8" s="1"/>
  <c r="BK32" i="8"/>
  <c r="BX49" i="8" s="1"/>
  <c r="BO31" i="8"/>
  <c r="BK31" i="8"/>
  <c r="BS30" i="8"/>
  <c r="BO30" i="8"/>
  <c r="BK30" i="8"/>
  <c r="BS29" i="8"/>
  <c r="BO29" i="8"/>
  <c r="BK29" i="8"/>
  <c r="BS28" i="8"/>
  <c r="BO28" i="8"/>
  <c r="BK28" i="8"/>
  <c r="BO27" i="8"/>
  <c r="BK27" i="8"/>
  <c r="BS26" i="8"/>
  <c r="BO26" i="8"/>
  <c r="BK26" i="8"/>
  <c r="BS25" i="8"/>
  <c r="BO25" i="8"/>
  <c r="BK25" i="8"/>
  <c r="BS24" i="8"/>
  <c r="BO24" i="8"/>
  <c r="BK24" i="8"/>
  <c r="BO23" i="8"/>
  <c r="BK23" i="8"/>
  <c r="BS22" i="8"/>
  <c r="BK22" i="8"/>
  <c r="BS21" i="8"/>
  <c r="BO21" i="8"/>
  <c r="BS20" i="8"/>
  <c r="BO20" i="8"/>
  <c r="BK20" i="8"/>
  <c r="BO19" i="8"/>
  <c r="BK19" i="8"/>
  <c r="BS18" i="8"/>
  <c r="BO18" i="8"/>
  <c r="BK18" i="8"/>
  <c r="BS17" i="8"/>
  <c r="BO17" i="8"/>
  <c r="BS16" i="8"/>
  <c r="BO16" i="8"/>
  <c r="BK16" i="8"/>
  <c r="K26" i="11" l="1"/>
  <c r="E27" i="11"/>
  <c r="C27" i="11"/>
  <c r="M25" i="11"/>
  <c r="E25" i="11"/>
  <c r="I25" i="11"/>
  <c r="D25" i="11"/>
  <c r="L25" i="11"/>
  <c r="C25" i="12"/>
  <c r="D25" i="12"/>
  <c r="E25" i="12"/>
  <c r="C25" i="11"/>
  <c r="G25" i="11"/>
  <c r="K25" i="11"/>
  <c r="C27" i="12"/>
  <c r="E27" i="12"/>
  <c r="D27" i="12"/>
  <c r="C26" i="12"/>
  <c r="D26" i="12"/>
  <c r="E26" i="12"/>
  <c r="BS27" i="8"/>
  <c r="BS23" i="8"/>
  <c r="BS19" i="8"/>
  <c r="BS31" i="8"/>
  <c r="G36" i="10"/>
  <c r="BK17" i="8"/>
  <c r="BO22" i="8"/>
  <c r="BK21" i="8"/>
  <c r="BS116" i="7"/>
  <c r="BO116" i="7"/>
  <c r="BK116" i="7"/>
  <c r="BS115" i="7"/>
  <c r="BO115" i="7"/>
  <c r="BK115" i="7"/>
  <c r="BS114" i="7"/>
  <c r="BO114" i="7"/>
  <c r="BK114" i="7"/>
  <c r="BS113" i="7"/>
  <c r="BO113" i="7"/>
  <c r="BK113" i="7"/>
  <c r="BS112" i="7"/>
  <c r="BO112" i="7"/>
  <c r="BK112" i="7"/>
  <c r="BS111" i="7"/>
  <c r="BO111" i="7"/>
  <c r="BK111" i="7"/>
  <c r="BS110" i="7"/>
  <c r="BO110" i="7"/>
  <c r="BK110" i="7"/>
  <c r="BS109" i="7"/>
  <c r="BO109" i="7"/>
  <c r="BK109" i="7"/>
  <c r="BS108" i="7"/>
  <c r="BO108" i="7"/>
  <c r="BK108" i="7"/>
  <c r="BS107" i="7"/>
  <c r="BO107" i="7"/>
  <c r="BK107" i="7"/>
  <c r="BS106" i="7"/>
  <c r="BO106" i="7"/>
  <c r="BK106" i="7"/>
  <c r="BS105" i="7"/>
  <c r="BO105" i="7"/>
  <c r="BK105" i="7"/>
  <c r="BS104" i="7"/>
  <c r="BO104" i="7"/>
  <c r="BK104" i="7"/>
  <c r="BS103" i="7"/>
  <c r="BO103" i="7"/>
  <c r="BK103" i="7"/>
  <c r="BS102" i="7"/>
  <c r="BO102" i="7"/>
  <c r="BK102" i="7"/>
  <c r="BS101" i="7"/>
  <c r="BO101" i="7"/>
  <c r="BK101" i="7"/>
  <c r="BS100" i="7"/>
  <c r="BO100" i="7"/>
  <c r="BK100" i="7"/>
  <c r="BS99" i="7"/>
  <c r="BO99" i="7"/>
  <c r="BK99" i="7"/>
  <c r="BS98" i="7"/>
  <c r="BO98" i="7"/>
  <c r="BK98" i="7"/>
  <c r="BS97" i="7"/>
  <c r="BO97" i="7"/>
  <c r="BK97" i="7"/>
  <c r="BS96" i="7"/>
  <c r="BO96" i="7"/>
  <c r="BK96" i="7"/>
  <c r="BS95" i="7"/>
  <c r="BO95" i="7"/>
  <c r="BK95" i="7"/>
  <c r="BS94" i="7"/>
  <c r="BO94" i="7"/>
  <c r="BK94" i="7"/>
  <c r="BS93" i="7"/>
  <c r="BO93" i="7"/>
  <c r="BK93" i="7"/>
  <c r="BS92" i="7"/>
  <c r="BO92" i="7"/>
  <c r="BK92" i="7"/>
  <c r="BS91" i="7"/>
  <c r="BO91" i="7"/>
  <c r="BK91" i="7"/>
  <c r="BS90" i="7"/>
  <c r="BO90" i="7"/>
  <c r="BK90" i="7"/>
  <c r="BS89" i="7"/>
  <c r="BO89" i="7"/>
  <c r="BK89" i="7"/>
  <c r="BS88" i="7"/>
  <c r="BO88" i="7"/>
  <c r="BK88" i="7"/>
  <c r="BS87" i="7"/>
  <c r="BO87" i="7"/>
  <c r="BK87" i="7"/>
  <c r="BS86" i="7"/>
  <c r="BO86" i="7"/>
  <c r="BK86" i="7"/>
  <c r="BS85" i="7"/>
  <c r="BO85" i="7"/>
  <c r="BK85" i="7"/>
  <c r="BS84" i="7"/>
  <c r="BO84" i="7"/>
  <c r="BK84" i="7"/>
  <c r="BS83" i="7"/>
  <c r="BO83" i="7"/>
  <c r="BK83" i="7"/>
  <c r="BS82" i="7"/>
  <c r="BO82" i="7"/>
  <c r="BK82" i="7"/>
  <c r="BS81" i="7"/>
  <c r="BO81" i="7"/>
  <c r="BK81" i="7"/>
  <c r="BS80" i="7"/>
  <c r="BO80" i="7"/>
  <c r="BK80" i="7"/>
  <c r="BS79" i="7"/>
  <c r="BO79" i="7"/>
  <c r="BK79" i="7"/>
  <c r="BS78" i="7"/>
  <c r="BO78" i="7"/>
  <c r="BK78" i="7"/>
  <c r="BS77" i="7"/>
  <c r="BO77" i="7"/>
  <c r="BK77" i="7"/>
  <c r="BS76" i="7"/>
  <c r="BO76" i="7"/>
  <c r="BK76" i="7"/>
  <c r="BS75" i="7"/>
  <c r="BO75" i="7"/>
  <c r="BK75" i="7"/>
  <c r="BS74" i="7"/>
  <c r="BO74" i="7"/>
  <c r="BK74" i="7"/>
  <c r="BS73" i="7"/>
  <c r="BO73" i="7"/>
  <c r="BK73" i="7"/>
  <c r="BS72" i="7"/>
  <c r="BO72" i="7"/>
  <c r="BK72" i="7"/>
  <c r="BS71" i="7"/>
  <c r="BO71" i="7"/>
  <c r="BK71" i="7"/>
  <c r="BS70" i="7"/>
  <c r="BO70" i="7"/>
  <c r="BK70" i="7"/>
  <c r="BS69" i="7"/>
  <c r="BO69" i="7"/>
  <c r="BK69" i="7"/>
  <c r="BS68" i="7"/>
  <c r="BO68" i="7"/>
  <c r="BK68" i="7"/>
  <c r="BS67" i="7"/>
  <c r="BO67" i="7"/>
  <c r="BK67" i="7"/>
  <c r="BS66" i="7"/>
  <c r="BO66" i="7"/>
  <c r="BK66" i="7"/>
  <c r="BS65" i="7"/>
  <c r="BO65" i="7"/>
  <c r="BK65" i="7"/>
  <c r="BS64" i="7"/>
  <c r="BO64" i="7"/>
  <c r="BK64" i="7"/>
  <c r="BS63" i="7"/>
  <c r="BO63" i="7"/>
  <c r="BK63" i="7"/>
  <c r="BS62" i="7"/>
  <c r="BO62" i="7"/>
  <c r="BK62" i="7"/>
  <c r="BS61" i="7"/>
  <c r="BO61" i="7"/>
  <c r="BK61" i="7"/>
  <c r="BS60" i="7"/>
  <c r="BO60" i="7"/>
  <c r="BK60" i="7"/>
  <c r="BS59" i="7"/>
  <c r="BO59" i="7"/>
  <c r="BK59" i="7"/>
  <c r="BS58" i="7"/>
  <c r="BO58" i="7"/>
  <c r="BK58" i="7"/>
  <c r="BS57" i="7"/>
  <c r="BO57" i="7"/>
  <c r="BK57" i="7"/>
  <c r="BS56" i="7"/>
  <c r="BO56" i="7"/>
  <c r="BK56" i="7"/>
  <c r="BS55" i="7"/>
  <c r="BO55" i="7"/>
  <c r="BK55" i="7"/>
  <c r="BS54" i="7"/>
  <c r="BO54" i="7"/>
  <c r="BK54" i="7"/>
  <c r="BS53" i="7"/>
  <c r="BO53" i="7"/>
  <c r="BK53" i="7"/>
  <c r="BS52" i="7"/>
  <c r="BO52" i="7"/>
  <c r="BK52" i="7"/>
  <c r="BS51" i="7"/>
  <c r="BO51" i="7"/>
  <c r="BK51" i="7"/>
  <c r="BS50" i="7"/>
  <c r="BO50" i="7"/>
  <c r="BK50" i="7"/>
  <c r="BS49" i="7"/>
  <c r="BO49" i="7"/>
  <c r="BK49" i="7"/>
  <c r="BS48" i="7"/>
  <c r="BO48" i="7"/>
  <c r="BK48" i="7"/>
  <c r="BS47" i="7"/>
  <c r="BO47" i="7"/>
  <c r="BK47" i="7"/>
  <c r="BS46" i="7"/>
  <c r="BO46" i="7"/>
  <c r="BO45" i="7"/>
  <c r="M20" i="11"/>
  <c r="BO44" i="7"/>
  <c r="D20" i="11"/>
  <c r="BS43" i="7"/>
  <c r="BO43" i="7"/>
  <c r="CA49" i="7" s="1"/>
  <c r="BS42" i="7"/>
  <c r="CD49" i="7" s="1"/>
  <c r="BK42" i="7"/>
  <c r="BS41" i="7"/>
  <c r="BK41" i="7"/>
  <c r="BS40" i="7"/>
  <c r="BO40" i="7"/>
  <c r="BS39" i="7"/>
  <c r="BO39" i="7"/>
  <c r="BK39" i="7"/>
  <c r="BO38" i="7"/>
  <c r="BK38" i="7"/>
  <c r="BS37" i="7"/>
  <c r="BO37" i="7"/>
  <c r="H20" i="11"/>
  <c r="BK37" i="7"/>
  <c r="BS36" i="7"/>
  <c r="BO36" i="7"/>
  <c r="BS35" i="7"/>
  <c r="BO35" i="7"/>
  <c r="BK35" i="7"/>
  <c r="BO34" i="7"/>
  <c r="BK34" i="7"/>
  <c r="BS33" i="7"/>
  <c r="BK33" i="7"/>
  <c r="BS32" i="7"/>
  <c r="BO32" i="7"/>
  <c r="BS31" i="7"/>
  <c r="BO31" i="7"/>
  <c r="BK31" i="7"/>
  <c r="BO30" i="7"/>
  <c r="BK30" i="7"/>
  <c r="BS29" i="7"/>
  <c r="M19" i="11"/>
  <c r="L19" i="11"/>
  <c r="BK29" i="7"/>
  <c r="BS28" i="7"/>
  <c r="BO28" i="7"/>
  <c r="E19" i="11"/>
  <c r="BS27" i="7"/>
  <c r="BO27" i="7"/>
  <c r="BK27" i="7"/>
  <c r="BO26" i="7"/>
  <c r="BK26" i="7"/>
  <c r="BS25" i="7"/>
  <c r="BK25" i="7"/>
  <c r="BS24" i="7"/>
  <c r="BO24" i="7"/>
  <c r="BS23" i="7"/>
  <c r="BO23" i="7"/>
  <c r="BK23" i="7"/>
  <c r="BO22" i="7"/>
  <c r="BK22" i="7"/>
  <c r="BS21" i="7"/>
  <c r="BK21" i="7"/>
  <c r="BS20" i="7"/>
  <c r="BO20" i="7"/>
  <c r="BS19" i="7"/>
  <c r="BO19" i="7"/>
  <c r="BK19" i="7"/>
  <c r="BO18" i="7"/>
  <c r="BK18" i="7"/>
  <c r="BS17" i="7"/>
  <c r="BK17" i="7"/>
  <c r="BS16" i="7"/>
  <c r="BO16" i="7"/>
  <c r="BS15" i="7"/>
  <c r="BO15" i="7"/>
  <c r="BK15" i="7"/>
  <c r="BS116" i="6"/>
  <c r="BO116" i="6"/>
  <c r="BK116" i="6"/>
  <c r="BS115" i="6"/>
  <c r="BO115" i="6"/>
  <c r="BK115" i="6"/>
  <c r="BS114" i="6"/>
  <c r="BO114" i="6"/>
  <c r="BK114" i="6"/>
  <c r="BS113" i="6"/>
  <c r="BO113" i="6"/>
  <c r="BK113" i="6"/>
  <c r="BS112" i="6"/>
  <c r="BO112" i="6"/>
  <c r="BK112" i="6"/>
  <c r="BS111" i="6"/>
  <c r="BO111" i="6"/>
  <c r="BK111" i="6"/>
  <c r="BS110" i="6"/>
  <c r="BO110" i="6"/>
  <c r="BK110" i="6"/>
  <c r="BS109" i="6"/>
  <c r="BO109" i="6"/>
  <c r="BK109" i="6"/>
  <c r="BS108" i="6"/>
  <c r="BO108" i="6"/>
  <c r="BK108" i="6"/>
  <c r="BS107" i="6"/>
  <c r="BO107" i="6"/>
  <c r="BK107" i="6"/>
  <c r="BS106" i="6"/>
  <c r="BO106" i="6"/>
  <c r="BK106" i="6"/>
  <c r="BS105" i="6"/>
  <c r="BO105" i="6"/>
  <c r="BK105" i="6"/>
  <c r="BS104" i="6"/>
  <c r="BO104" i="6"/>
  <c r="BK104" i="6"/>
  <c r="BS103" i="6"/>
  <c r="BO103" i="6"/>
  <c r="BK103" i="6"/>
  <c r="BS102" i="6"/>
  <c r="BO102" i="6"/>
  <c r="BK102" i="6"/>
  <c r="BS101" i="6"/>
  <c r="BO101" i="6"/>
  <c r="BK101" i="6"/>
  <c r="BS100" i="6"/>
  <c r="BO100" i="6"/>
  <c r="BK100" i="6"/>
  <c r="BS99" i="6"/>
  <c r="BO99" i="6"/>
  <c r="BK99" i="6"/>
  <c r="BS98" i="6"/>
  <c r="BO98" i="6"/>
  <c r="BK98" i="6"/>
  <c r="BS97" i="6"/>
  <c r="BO97" i="6"/>
  <c r="BK97" i="6"/>
  <c r="BS96" i="6"/>
  <c r="BO96" i="6"/>
  <c r="BK96" i="6"/>
  <c r="BS95" i="6"/>
  <c r="BO95" i="6"/>
  <c r="BK95" i="6"/>
  <c r="BS94" i="6"/>
  <c r="BO94" i="6"/>
  <c r="BK94" i="6"/>
  <c r="BS93" i="6"/>
  <c r="BO93" i="6"/>
  <c r="BK93" i="6"/>
  <c r="BS92" i="6"/>
  <c r="BO92" i="6"/>
  <c r="BK92" i="6"/>
  <c r="BS91" i="6"/>
  <c r="BO91" i="6"/>
  <c r="BK91" i="6"/>
  <c r="BS90" i="6"/>
  <c r="BO90" i="6"/>
  <c r="BK90" i="6"/>
  <c r="BS89" i="6"/>
  <c r="BO89" i="6"/>
  <c r="BK89" i="6"/>
  <c r="BS88" i="6"/>
  <c r="BO88" i="6"/>
  <c r="BK88" i="6"/>
  <c r="BS87" i="6"/>
  <c r="BO87" i="6"/>
  <c r="BK87" i="6"/>
  <c r="BS86" i="6"/>
  <c r="BO86" i="6"/>
  <c r="BK86" i="6"/>
  <c r="BS85" i="6"/>
  <c r="BO85" i="6"/>
  <c r="BK85" i="6"/>
  <c r="BS84" i="6"/>
  <c r="BO84" i="6"/>
  <c r="BK84" i="6"/>
  <c r="BS83" i="6"/>
  <c r="BO83" i="6"/>
  <c r="BK83" i="6"/>
  <c r="BS82" i="6"/>
  <c r="BO82" i="6"/>
  <c r="BK82" i="6"/>
  <c r="BS81" i="6"/>
  <c r="BO81" i="6"/>
  <c r="BK81" i="6"/>
  <c r="BS80" i="6"/>
  <c r="BO80" i="6"/>
  <c r="BK80" i="6"/>
  <c r="BS79" i="6"/>
  <c r="BO79" i="6"/>
  <c r="BK79" i="6"/>
  <c r="BS78" i="6"/>
  <c r="BO78" i="6"/>
  <c r="BK78" i="6"/>
  <c r="BS77" i="6"/>
  <c r="BO77" i="6"/>
  <c r="BK77" i="6"/>
  <c r="BS76" i="6"/>
  <c r="BO76" i="6"/>
  <c r="BK76" i="6"/>
  <c r="BS75" i="6"/>
  <c r="BO75" i="6"/>
  <c r="BK75" i="6"/>
  <c r="BS74" i="6"/>
  <c r="BO74" i="6"/>
  <c r="BK74" i="6"/>
  <c r="BS73" i="6"/>
  <c r="BO73" i="6"/>
  <c r="BK73" i="6"/>
  <c r="BS72" i="6"/>
  <c r="BO72" i="6"/>
  <c r="BK72" i="6"/>
  <c r="BS71" i="6"/>
  <c r="BO71" i="6"/>
  <c r="BK71" i="6"/>
  <c r="BS70" i="6"/>
  <c r="BO70" i="6"/>
  <c r="BK70" i="6"/>
  <c r="BS69" i="6"/>
  <c r="BO69" i="6"/>
  <c r="BK69" i="6"/>
  <c r="BS68" i="6"/>
  <c r="BO68" i="6"/>
  <c r="BK68" i="6"/>
  <c r="BS67" i="6"/>
  <c r="BO67" i="6"/>
  <c r="BK67" i="6"/>
  <c r="BS66" i="6"/>
  <c r="BO66" i="6"/>
  <c r="BK66" i="6"/>
  <c r="BS65" i="6"/>
  <c r="BO65" i="6"/>
  <c r="BK65" i="6"/>
  <c r="BS64" i="6"/>
  <c r="BO64" i="6"/>
  <c r="BK64" i="6"/>
  <c r="BS63" i="6"/>
  <c r="BO63" i="6"/>
  <c r="BK63" i="6"/>
  <c r="BS62" i="6"/>
  <c r="BO62" i="6"/>
  <c r="BK62" i="6"/>
  <c r="BS61" i="6"/>
  <c r="BO61" i="6"/>
  <c r="BK61" i="6"/>
  <c r="BS60" i="6"/>
  <c r="BO60" i="6"/>
  <c r="BK60" i="6"/>
  <c r="BS59" i="6"/>
  <c r="BO59" i="6"/>
  <c r="BK59" i="6"/>
  <c r="BS58" i="6"/>
  <c r="BO58" i="6"/>
  <c r="BK58" i="6"/>
  <c r="BS57" i="6"/>
  <c r="BO57" i="6"/>
  <c r="BK57" i="6"/>
  <c r="BS56" i="6"/>
  <c r="BO56" i="6"/>
  <c r="BK56" i="6"/>
  <c r="BS55" i="6"/>
  <c r="BO55" i="6"/>
  <c r="BK55" i="6"/>
  <c r="BS54" i="6"/>
  <c r="BO54" i="6"/>
  <c r="BK54" i="6"/>
  <c r="BS53" i="6"/>
  <c r="BO53" i="6"/>
  <c r="BK53" i="6"/>
  <c r="BS52" i="6"/>
  <c r="BO52" i="6"/>
  <c r="BK52" i="6"/>
  <c r="BS51" i="6"/>
  <c r="BO51" i="6"/>
  <c r="BK51" i="6"/>
  <c r="BS50" i="6"/>
  <c r="BO50" i="6"/>
  <c r="BK50" i="6"/>
  <c r="BS49" i="6"/>
  <c r="BO49" i="6"/>
  <c r="BK49" i="6"/>
  <c r="BS48" i="6"/>
  <c r="BO48" i="6"/>
  <c r="BK48" i="6"/>
  <c r="BS47" i="6"/>
  <c r="BO47" i="6"/>
  <c r="BK47" i="6"/>
  <c r="BS46" i="6"/>
  <c r="BO46" i="6"/>
  <c r="BK46" i="6"/>
  <c r="BS45" i="6"/>
  <c r="BO45" i="6"/>
  <c r="BK45" i="6"/>
  <c r="BS44" i="6"/>
  <c r="BO44" i="6"/>
  <c r="BK44" i="6"/>
  <c r="BS43" i="6"/>
  <c r="BO43" i="6"/>
  <c r="BK43" i="6"/>
  <c r="BS42" i="6"/>
  <c r="BO42" i="6"/>
  <c r="BK42" i="6"/>
  <c r="BS41" i="6"/>
  <c r="BO41" i="6"/>
  <c r="BS40" i="6"/>
  <c r="BK40" i="6"/>
  <c r="BO39" i="6"/>
  <c r="BS38" i="6"/>
  <c r="BK38" i="6"/>
  <c r="BO37" i="6"/>
  <c r="C13" i="12"/>
  <c r="D13" i="11"/>
  <c r="BS36" i="6"/>
  <c r="BO36" i="6"/>
  <c r="CA49" i="6" s="1"/>
  <c r="BS34" i="6"/>
  <c r="BK34" i="6"/>
  <c r="BO33" i="6"/>
  <c r="BS32" i="6"/>
  <c r="BK32" i="6"/>
  <c r="BO31" i="6"/>
  <c r="BK31" i="6"/>
  <c r="BS30" i="6"/>
  <c r="BK30" i="6"/>
  <c r="BO29" i="6"/>
  <c r="BS28" i="6"/>
  <c r="BK28" i="6"/>
  <c r="BO27" i="6"/>
  <c r="BS26" i="6"/>
  <c r="M12" i="11"/>
  <c r="L12" i="11"/>
  <c r="BK26" i="6"/>
  <c r="BS25" i="6"/>
  <c r="BO25" i="6"/>
  <c r="BS24" i="6"/>
  <c r="I12" i="11"/>
  <c r="BK24" i="6"/>
  <c r="E12" i="11"/>
  <c r="BO23" i="6"/>
  <c r="BS22" i="6"/>
  <c r="BK22" i="6"/>
  <c r="BO21" i="6"/>
  <c r="BS20" i="6"/>
  <c r="BO20" i="6"/>
  <c r="BK20" i="6"/>
  <c r="BO19" i="6"/>
  <c r="BS18" i="6"/>
  <c r="BK18" i="6"/>
  <c r="BO17" i="6"/>
  <c r="BS16" i="6"/>
  <c r="BK16" i="6"/>
  <c r="BO15" i="6"/>
  <c r="G34" i="10"/>
  <c r="G35" i="10"/>
  <c r="BS15" i="8"/>
  <c r="BO15" i="8"/>
  <c r="BK15" i="8"/>
  <c r="BS178" i="3"/>
  <c r="BU178" i="3" s="1"/>
  <c r="BO178" i="3"/>
  <c r="BQ178" i="3" s="1"/>
  <c r="BK178" i="3"/>
  <c r="BM178" i="3" s="1"/>
  <c r="BS177" i="3"/>
  <c r="BU177" i="3" s="1"/>
  <c r="BO177" i="3"/>
  <c r="BQ177" i="3" s="1"/>
  <c r="BK177" i="3"/>
  <c r="BM177" i="3" s="1"/>
  <c r="BS176" i="3"/>
  <c r="BU176" i="3" s="1"/>
  <c r="BO176" i="3"/>
  <c r="BQ176" i="3" s="1"/>
  <c r="BK176" i="3"/>
  <c r="BM176" i="3" s="1"/>
  <c r="BS175" i="3"/>
  <c r="BU175" i="3" s="1"/>
  <c r="BO175" i="3"/>
  <c r="BQ175" i="3" s="1"/>
  <c r="BK175" i="3"/>
  <c r="BM175" i="3" s="1"/>
  <c r="BS174" i="3"/>
  <c r="BU174" i="3" s="1"/>
  <c r="BO174" i="3"/>
  <c r="BQ174" i="3" s="1"/>
  <c r="BK174" i="3"/>
  <c r="BM174" i="3" s="1"/>
  <c r="BS173" i="3"/>
  <c r="BU173" i="3" s="1"/>
  <c r="BO173" i="3"/>
  <c r="BQ173" i="3" s="1"/>
  <c r="BK173" i="3"/>
  <c r="BM173" i="3" s="1"/>
  <c r="BS172" i="3"/>
  <c r="BU172" i="3" s="1"/>
  <c r="BO172" i="3"/>
  <c r="BQ172" i="3" s="1"/>
  <c r="BK172" i="3"/>
  <c r="BM172" i="3" s="1"/>
  <c r="BS171" i="3"/>
  <c r="BU171" i="3" s="1"/>
  <c r="BO171" i="3"/>
  <c r="BQ171" i="3" s="1"/>
  <c r="BK171" i="3"/>
  <c r="BM171" i="3" s="1"/>
  <c r="BS170" i="3"/>
  <c r="BU170" i="3" s="1"/>
  <c r="BO170" i="3"/>
  <c r="BQ170" i="3" s="1"/>
  <c r="BK170" i="3"/>
  <c r="BM170" i="3" s="1"/>
  <c r="BS169" i="3"/>
  <c r="BU169" i="3" s="1"/>
  <c r="BO169" i="3"/>
  <c r="BQ169" i="3" s="1"/>
  <c r="BK169" i="3"/>
  <c r="BM169" i="3" s="1"/>
  <c r="BS168" i="3"/>
  <c r="BU168" i="3" s="1"/>
  <c r="BO168" i="3"/>
  <c r="BQ168" i="3" s="1"/>
  <c r="BK168" i="3"/>
  <c r="BM168" i="3" s="1"/>
  <c r="BS167" i="3"/>
  <c r="BU167" i="3" s="1"/>
  <c r="BO167" i="3"/>
  <c r="BQ167" i="3" s="1"/>
  <c r="BK167" i="3"/>
  <c r="BM167" i="3" s="1"/>
  <c r="BS166" i="3"/>
  <c r="BU166" i="3" s="1"/>
  <c r="BO166" i="3"/>
  <c r="BQ166" i="3" s="1"/>
  <c r="BK166" i="3"/>
  <c r="BM166" i="3" s="1"/>
  <c r="BS165" i="3"/>
  <c r="BU165" i="3" s="1"/>
  <c r="BO165" i="3"/>
  <c r="BQ165" i="3" s="1"/>
  <c r="BK165" i="3"/>
  <c r="BM165" i="3" s="1"/>
  <c r="BS164" i="3"/>
  <c r="BU164" i="3" s="1"/>
  <c r="BO164" i="3"/>
  <c r="BQ164" i="3" s="1"/>
  <c r="BK164" i="3"/>
  <c r="BM164" i="3" s="1"/>
  <c r="BS163" i="3"/>
  <c r="BU163" i="3" s="1"/>
  <c r="BO163" i="3"/>
  <c r="BQ163" i="3" s="1"/>
  <c r="BK163" i="3"/>
  <c r="BM163" i="3" s="1"/>
  <c r="BS162" i="3"/>
  <c r="BU162" i="3" s="1"/>
  <c r="BO162" i="3"/>
  <c r="BQ162" i="3" s="1"/>
  <c r="BK162" i="3"/>
  <c r="BM162" i="3" s="1"/>
  <c r="BS161" i="3"/>
  <c r="BU161" i="3" s="1"/>
  <c r="BO161" i="3"/>
  <c r="BQ161" i="3" s="1"/>
  <c r="BK161" i="3"/>
  <c r="BM161" i="3" s="1"/>
  <c r="BS160" i="3"/>
  <c r="BU160" i="3" s="1"/>
  <c r="BO160" i="3"/>
  <c r="BQ160" i="3" s="1"/>
  <c r="BK160" i="3"/>
  <c r="BM160" i="3" s="1"/>
  <c r="BS159" i="3"/>
  <c r="BU159" i="3" s="1"/>
  <c r="BO159" i="3"/>
  <c r="BQ159" i="3" s="1"/>
  <c r="BK159" i="3"/>
  <c r="BM159" i="3" s="1"/>
  <c r="BS158" i="3"/>
  <c r="BU158" i="3" s="1"/>
  <c r="BO158" i="3"/>
  <c r="BQ158" i="3" s="1"/>
  <c r="BK158" i="3"/>
  <c r="BM158" i="3" s="1"/>
  <c r="BS157" i="3"/>
  <c r="BU157" i="3" s="1"/>
  <c r="BO157" i="3"/>
  <c r="BQ157" i="3" s="1"/>
  <c r="BK157" i="3"/>
  <c r="BM157" i="3" s="1"/>
  <c r="BS156" i="3"/>
  <c r="BU156" i="3" s="1"/>
  <c r="BO156" i="3"/>
  <c r="BQ156" i="3" s="1"/>
  <c r="BK156" i="3"/>
  <c r="BM156" i="3" s="1"/>
  <c r="BS155" i="3"/>
  <c r="BU155" i="3" s="1"/>
  <c r="BO155" i="3"/>
  <c r="BQ155" i="3" s="1"/>
  <c r="BK155" i="3"/>
  <c r="BM155" i="3" s="1"/>
  <c r="BS154" i="3"/>
  <c r="BU154" i="3" s="1"/>
  <c r="BO154" i="3"/>
  <c r="BQ154" i="3" s="1"/>
  <c r="BK154" i="3"/>
  <c r="BM154" i="3" s="1"/>
  <c r="BS153" i="3"/>
  <c r="BU153" i="3" s="1"/>
  <c r="BO153" i="3"/>
  <c r="BQ153" i="3" s="1"/>
  <c r="BK153" i="3"/>
  <c r="BM153" i="3" s="1"/>
  <c r="BS152" i="3"/>
  <c r="BU152" i="3" s="1"/>
  <c r="BO152" i="3"/>
  <c r="BQ152" i="3" s="1"/>
  <c r="BK152" i="3"/>
  <c r="BM152" i="3" s="1"/>
  <c r="BS151" i="3"/>
  <c r="BU151" i="3" s="1"/>
  <c r="BO151" i="3"/>
  <c r="BQ151" i="3" s="1"/>
  <c r="BK151" i="3"/>
  <c r="BM151" i="3" s="1"/>
  <c r="BS150" i="3"/>
  <c r="BU150" i="3" s="1"/>
  <c r="BO150" i="3"/>
  <c r="BQ150" i="3" s="1"/>
  <c r="BK150" i="3"/>
  <c r="BM150" i="3" s="1"/>
  <c r="BS149" i="3"/>
  <c r="BU149" i="3" s="1"/>
  <c r="BO149" i="3"/>
  <c r="BQ149" i="3" s="1"/>
  <c r="BK149" i="3"/>
  <c r="BM149" i="3" s="1"/>
  <c r="BS148" i="3"/>
  <c r="BU148" i="3" s="1"/>
  <c r="BO148" i="3"/>
  <c r="BQ148" i="3" s="1"/>
  <c r="BK148" i="3"/>
  <c r="BM148" i="3" s="1"/>
  <c r="BS147" i="3"/>
  <c r="BU147" i="3" s="1"/>
  <c r="BO147" i="3"/>
  <c r="BQ147" i="3" s="1"/>
  <c r="BK147" i="3"/>
  <c r="BM147" i="3" s="1"/>
  <c r="BS146" i="3"/>
  <c r="BU146" i="3" s="1"/>
  <c r="BO146" i="3"/>
  <c r="BQ146" i="3" s="1"/>
  <c r="BK146" i="3"/>
  <c r="BM146" i="3" s="1"/>
  <c r="BS145" i="3"/>
  <c r="BU145" i="3" s="1"/>
  <c r="BO145" i="3"/>
  <c r="BQ145" i="3" s="1"/>
  <c r="BK145" i="3"/>
  <c r="BM145" i="3" s="1"/>
  <c r="BS144" i="3"/>
  <c r="BU144" i="3" s="1"/>
  <c r="BO144" i="3"/>
  <c r="BQ144" i="3" s="1"/>
  <c r="BK144" i="3"/>
  <c r="BM144" i="3" s="1"/>
  <c r="BS143" i="3"/>
  <c r="BU143" i="3" s="1"/>
  <c r="BO143" i="3"/>
  <c r="BQ143" i="3" s="1"/>
  <c r="BK143" i="3"/>
  <c r="BM143" i="3" s="1"/>
  <c r="BS142" i="3"/>
  <c r="BU142" i="3" s="1"/>
  <c r="BO142" i="3"/>
  <c r="BQ142" i="3" s="1"/>
  <c r="BK142" i="3"/>
  <c r="BM142" i="3" s="1"/>
  <c r="BS141" i="3"/>
  <c r="BU141" i="3" s="1"/>
  <c r="BO141" i="3"/>
  <c r="BQ141" i="3" s="1"/>
  <c r="BK141" i="3"/>
  <c r="BM141" i="3" s="1"/>
  <c r="BS140" i="3"/>
  <c r="BU140" i="3" s="1"/>
  <c r="BO140" i="3"/>
  <c r="BQ140" i="3" s="1"/>
  <c r="BK140" i="3"/>
  <c r="BM140" i="3" s="1"/>
  <c r="BS139" i="3"/>
  <c r="BU139" i="3" s="1"/>
  <c r="BO139" i="3"/>
  <c r="BQ139" i="3" s="1"/>
  <c r="BK139" i="3"/>
  <c r="BM139" i="3" s="1"/>
  <c r="BS138" i="3"/>
  <c r="BU138" i="3" s="1"/>
  <c r="BO138" i="3"/>
  <c r="BQ138" i="3" s="1"/>
  <c r="BK138" i="3"/>
  <c r="BM138" i="3" s="1"/>
  <c r="BS137" i="3"/>
  <c r="BU137" i="3" s="1"/>
  <c r="BO137" i="3"/>
  <c r="BQ137" i="3" s="1"/>
  <c r="BK137" i="3"/>
  <c r="BM137" i="3" s="1"/>
  <c r="BS136" i="3"/>
  <c r="BU136" i="3" s="1"/>
  <c r="BO136" i="3"/>
  <c r="BQ136" i="3" s="1"/>
  <c r="BK136" i="3"/>
  <c r="BM136" i="3" s="1"/>
  <c r="BS135" i="3"/>
  <c r="BU135" i="3" s="1"/>
  <c r="BO135" i="3"/>
  <c r="BQ135" i="3" s="1"/>
  <c r="BK135" i="3"/>
  <c r="BM135" i="3" s="1"/>
  <c r="BS134" i="3"/>
  <c r="BU134" i="3" s="1"/>
  <c r="BO134" i="3"/>
  <c r="BQ134" i="3" s="1"/>
  <c r="BK134" i="3"/>
  <c r="BM134" i="3" s="1"/>
  <c r="BS133" i="3"/>
  <c r="BU133" i="3" s="1"/>
  <c r="BO133" i="3"/>
  <c r="BQ133" i="3" s="1"/>
  <c r="BK133" i="3"/>
  <c r="BM133" i="3" s="1"/>
  <c r="BS132" i="3"/>
  <c r="BU132" i="3" s="1"/>
  <c r="BO132" i="3"/>
  <c r="BQ132" i="3" s="1"/>
  <c r="BK132" i="3"/>
  <c r="BM132" i="3" s="1"/>
  <c r="BS131" i="3"/>
  <c r="BU131" i="3" s="1"/>
  <c r="BO131" i="3"/>
  <c r="BQ131" i="3" s="1"/>
  <c r="BK131" i="3"/>
  <c r="BM131" i="3" s="1"/>
  <c r="BS130" i="3"/>
  <c r="BU130" i="3" s="1"/>
  <c r="BO130" i="3"/>
  <c r="BQ130" i="3" s="1"/>
  <c r="BK130" i="3"/>
  <c r="BM130" i="3" s="1"/>
  <c r="BS129" i="3"/>
  <c r="BU129" i="3" s="1"/>
  <c r="BO129" i="3"/>
  <c r="BQ129" i="3" s="1"/>
  <c r="BK129" i="3"/>
  <c r="BM129" i="3" s="1"/>
  <c r="BS128" i="3"/>
  <c r="BU128" i="3" s="1"/>
  <c r="BO128" i="3"/>
  <c r="BQ128" i="3" s="1"/>
  <c r="BK128" i="3"/>
  <c r="BM128" i="3" s="1"/>
  <c r="BS127" i="3"/>
  <c r="BU127" i="3" s="1"/>
  <c r="BO127" i="3"/>
  <c r="BQ127" i="3" s="1"/>
  <c r="BK127" i="3"/>
  <c r="BM127" i="3" s="1"/>
  <c r="BS126" i="3"/>
  <c r="BU126" i="3" s="1"/>
  <c r="BO126" i="3"/>
  <c r="BQ126" i="3" s="1"/>
  <c r="BK126" i="3"/>
  <c r="BM126" i="3" s="1"/>
  <c r="BS125" i="3"/>
  <c r="BU125" i="3" s="1"/>
  <c r="BO125" i="3"/>
  <c r="BQ125" i="3" s="1"/>
  <c r="BK125" i="3"/>
  <c r="BM125" i="3" s="1"/>
  <c r="BS124" i="3"/>
  <c r="BU124" i="3" s="1"/>
  <c r="BO124" i="3"/>
  <c r="BQ124" i="3" s="1"/>
  <c r="BK124" i="3"/>
  <c r="BM124" i="3" s="1"/>
  <c r="BS123" i="3"/>
  <c r="BU123" i="3" s="1"/>
  <c r="BO123" i="3"/>
  <c r="BQ123" i="3" s="1"/>
  <c r="BK123" i="3"/>
  <c r="BM123" i="3" s="1"/>
  <c r="BS122" i="3"/>
  <c r="BU122" i="3" s="1"/>
  <c r="BO122" i="3"/>
  <c r="BQ122" i="3" s="1"/>
  <c r="BK122" i="3"/>
  <c r="BM122" i="3" s="1"/>
  <c r="BS121" i="3"/>
  <c r="BU121" i="3" s="1"/>
  <c r="BO121" i="3"/>
  <c r="BQ121" i="3" s="1"/>
  <c r="BK121" i="3"/>
  <c r="BM121" i="3" s="1"/>
  <c r="BS120" i="3"/>
  <c r="BU120" i="3" s="1"/>
  <c r="BO120" i="3"/>
  <c r="BQ120" i="3" s="1"/>
  <c r="BK120" i="3"/>
  <c r="BM120" i="3" s="1"/>
  <c r="BS119" i="3"/>
  <c r="BU119" i="3" s="1"/>
  <c r="BO119" i="3"/>
  <c r="BQ119" i="3" s="1"/>
  <c r="BK119" i="3"/>
  <c r="BM119" i="3" s="1"/>
  <c r="BS118" i="3"/>
  <c r="BU118" i="3" s="1"/>
  <c r="BO118" i="3"/>
  <c r="BQ118" i="3" s="1"/>
  <c r="BK118" i="3"/>
  <c r="BM118" i="3" s="1"/>
  <c r="BS117" i="3"/>
  <c r="BU117" i="3" s="1"/>
  <c r="BO117" i="3"/>
  <c r="BQ117" i="3" s="1"/>
  <c r="BK117" i="3"/>
  <c r="BM117" i="3" s="1"/>
  <c r="BS116" i="3"/>
  <c r="BU116" i="3" s="1"/>
  <c r="BO116" i="3"/>
  <c r="BQ116" i="3" s="1"/>
  <c r="BK116" i="3"/>
  <c r="BM116" i="3" s="1"/>
  <c r="BS115" i="3"/>
  <c r="BU115" i="3" s="1"/>
  <c r="BO115" i="3"/>
  <c r="BQ115" i="3" s="1"/>
  <c r="BK115" i="3"/>
  <c r="BM115" i="3" s="1"/>
  <c r="BS114" i="3"/>
  <c r="BU114" i="3" s="1"/>
  <c r="BO114" i="3"/>
  <c r="BQ114" i="3" s="1"/>
  <c r="BK114" i="3"/>
  <c r="BM114" i="3" s="1"/>
  <c r="BS113" i="3"/>
  <c r="BU113" i="3" s="1"/>
  <c r="BO113" i="3"/>
  <c r="BQ113" i="3" s="1"/>
  <c r="BK113" i="3"/>
  <c r="BM113" i="3" s="1"/>
  <c r="BS112" i="3"/>
  <c r="BU112" i="3" s="1"/>
  <c r="BO112" i="3"/>
  <c r="BQ112" i="3" s="1"/>
  <c r="BK112" i="3"/>
  <c r="BM112" i="3" s="1"/>
  <c r="BS111" i="3"/>
  <c r="BU111" i="3" s="1"/>
  <c r="BO111" i="3"/>
  <c r="BQ111" i="3" s="1"/>
  <c r="BK111" i="3"/>
  <c r="BM111" i="3" s="1"/>
  <c r="BS110" i="3"/>
  <c r="BU110" i="3" s="1"/>
  <c r="BO110" i="3"/>
  <c r="BQ110" i="3" s="1"/>
  <c r="BK110" i="3"/>
  <c r="BM110" i="3" s="1"/>
  <c r="BS109" i="3"/>
  <c r="BU109" i="3" s="1"/>
  <c r="BO109" i="3"/>
  <c r="BQ109" i="3" s="1"/>
  <c r="BK109" i="3"/>
  <c r="BM109" i="3" s="1"/>
  <c r="BS108" i="3"/>
  <c r="BU108" i="3" s="1"/>
  <c r="BO108" i="3"/>
  <c r="BQ108" i="3" s="1"/>
  <c r="BK108" i="3"/>
  <c r="BM108" i="3" s="1"/>
  <c r="BS107" i="3"/>
  <c r="BU107" i="3" s="1"/>
  <c r="BO107" i="3"/>
  <c r="BQ107" i="3" s="1"/>
  <c r="BK107" i="3"/>
  <c r="BM107" i="3" s="1"/>
  <c r="BS106" i="3"/>
  <c r="BU106" i="3" s="1"/>
  <c r="BO106" i="3"/>
  <c r="BQ106" i="3" s="1"/>
  <c r="BK106" i="3"/>
  <c r="BM106" i="3" s="1"/>
  <c r="BS105" i="3"/>
  <c r="BU105" i="3" s="1"/>
  <c r="BO105" i="3"/>
  <c r="BQ105" i="3" s="1"/>
  <c r="BK105" i="3"/>
  <c r="BM105" i="3" s="1"/>
  <c r="BS104" i="3"/>
  <c r="BU104" i="3" s="1"/>
  <c r="BO104" i="3"/>
  <c r="BQ104" i="3" s="1"/>
  <c r="BK104" i="3"/>
  <c r="BM104" i="3" s="1"/>
  <c r="BS103" i="3"/>
  <c r="BU103" i="3" s="1"/>
  <c r="BO103" i="3"/>
  <c r="BQ103" i="3" s="1"/>
  <c r="BK103" i="3"/>
  <c r="BM103" i="3" s="1"/>
  <c r="BS102" i="3"/>
  <c r="BU102" i="3" s="1"/>
  <c r="BO102" i="3"/>
  <c r="BQ102" i="3" s="1"/>
  <c r="BK102" i="3"/>
  <c r="BM102" i="3" s="1"/>
  <c r="BS101" i="3"/>
  <c r="BU101" i="3" s="1"/>
  <c r="BO101" i="3"/>
  <c r="BQ101" i="3" s="1"/>
  <c r="BK101" i="3"/>
  <c r="BM101" i="3" s="1"/>
  <c r="BS100" i="3"/>
  <c r="BU100" i="3" s="1"/>
  <c r="BO100" i="3"/>
  <c r="BQ100" i="3" s="1"/>
  <c r="BK100" i="3"/>
  <c r="BM100" i="3" s="1"/>
  <c r="BS99" i="3"/>
  <c r="BU99" i="3" s="1"/>
  <c r="BO99" i="3"/>
  <c r="BQ99" i="3" s="1"/>
  <c r="BK99" i="3"/>
  <c r="BM99" i="3" s="1"/>
  <c r="BS98" i="3"/>
  <c r="BU98" i="3" s="1"/>
  <c r="BO98" i="3"/>
  <c r="BQ98" i="3" s="1"/>
  <c r="BK98" i="3"/>
  <c r="BM98" i="3" s="1"/>
  <c r="BS97" i="3"/>
  <c r="BU97" i="3" s="1"/>
  <c r="BO97" i="3"/>
  <c r="BQ97" i="3" s="1"/>
  <c r="BK97" i="3"/>
  <c r="BM97" i="3" s="1"/>
  <c r="BS96" i="3"/>
  <c r="BU96" i="3" s="1"/>
  <c r="BO96" i="3"/>
  <c r="BQ96" i="3" s="1"/>
  <c r="BK96" i="3"/>
  <c r="BM96" i="3" s="1"/>
  <c r="BS95" i="3"/>
  <c r="BU95" i="3" s="1"/>
  <c r="BO95" i="3"/>
  <c r="BQ95" i="3" s="1"/>
  <c r="BK95" i="3"/>
  <c r="BM95" i="3" s="1"/>
  <c r="BS94" i="3"/>
  <c r="BU94" i="3" s="1"/>
  <c r="BO94" i="3"/>
  <c r="BQ94" i="3" s="1"/>
  <c r="BK94" i="3"/>
  <c r="BM94" i="3" s="1"/>
  <c r="BS93" i="3"/>
  <c r="BU93" i="3" s="1"/>
  <c r="BO93" i="3"/>
  <c r="BQ93" i="3" s="1"/>
  <c r="BK93" i="3"/>
  <c r="BM93" i="3" s="1"/>
  <c r="BS92" i="3"/>
  <c r="BU92" i="3" s="1"/>
  <c r="BO92" i="3"/>
  <c r="BQ92" i="3" s="1"/>
  <c r="BK92" i="3"/>
  <c r="BM92" i="3" s="1"/>
  <c r="BS91" i="3"/>
  <c r="BU91" i="3" s="1"/>
  <c r="BO91" i="3"/>
  <c r="BQ91" i="3" s="1"/>
  <c r="BK91" i="3"/>
  <c r="BM91" i="3" s="1"/>
  <c r="BS90" i="3"/>
  <c r="BU90" i="3" s="1"/>
  <c r="BO90" i="3"/>
  <c r="BQ90" i="3" s="1"/>
  <c r="BK90" i="3"/>
  <c r="BM90" i="3" s="1"/>
  <c r="BS89" i="3"/>
  <c r="BU89" i="3" s="1"/>
  <c r="BO89" i="3"/>
  <c r="BQ89" i="3" s="1"/>
  <c r="BK89" i="3"/>
  <c r="BM89" i="3" s="1"/>
  <c r="BS88" i="3"/>
  <c r="BU88" i="3" s="1"/>
  <c r="BO88" i="3"/>
  <c r="BQ88" i="3" s="1"/>
  <c r="BK88" i="3"/>
  <c r="BM88" i="3" s="1"/>
  <c r="BS87" i="3"/>
  <c r="BU87" i="3" s="1"/>
  <c r="BO87" i="3"/>
  <c r="BQ87" i="3" s="1"/>
  <c r="BK87" i="3"/>
  <c r="BM87" i="3" s="1"/>
  <c r="BS86" i="3"/>
  <c r="BU86" i="3" s="1"/>
  <c r="BO86" i="3"/>
  <c r="BQ86" i="3" s="1"/>
  <c r="BK86" i="3"/>
  <c r="BM86" i="3" s="1"/>
  <c r="BS85" i="3"/>
  <c r="BU85" i="3" s="1"/>
  <c r="BO85" i="3"/>
  <c r="BQ85" i="3" s="1"/>
  <c r="BK85" i="3"/>
  <c r="BM85" i="3" s="1"/>
  <c r="BS84" i="3"/>
  <c r="BU84" i="3" s="1"/>
  <c r="BO84" i="3"/>
  <c r="BQ84" i="3" s="1"/>
  <c r="BK84" i="3"/>
  <c r="BM84" i="3" s="1"/>
  <c r="BS83" i="3"/>
  <c r="BU83" i="3" s="1"/>
  <c r="BO83" i="3"/>
  <c r="BQ83" i="3" s="1"/>
  <c r="BK83" i="3"/>
  <c r="BM83" i="3" s="1"/>
  <c r="BS82" i="3"/>
  <c r="BU82" i="3" s="1"/>
  <c r="BO82" i="3"/>
  <c r="BQ82" i="3" s="1"/>
  <c r="BK82" i="3"/>
  <c r="BM82" i="3" s="1"/>
  <c r="BS81" i="3"/>
  <c r="BU81" i="3" s="1"/>
  <c r="BO81" i="3"/>
  <c r="BQ81" i="3" s="1"/>
  <c r="BK81" i="3"/>
  <c r="BM81" i="3" s="1"/>
  <c r="BS80" i="3"/>
  <c r="BU80" i="3" s="1"/>
  <c r="BO80" i="3"/>
  <c r="BQ80" i="3" s="1"/>
  <c r="BK80" i="3"/>
  <c r="BM80" i="3" s="1"/>
  <c r="BS79" i="3"/>
  <c r="BU79" i="3" s="1"/>
  <c r="BO79" i="3"/>
  <c r="BQ79" i="3" s="1"/>
  <c r="BK79" i="3"/>
  <c r="BM79" i="3" s="1"/>
  <c r="BS78" i="3"/>
  <c r="BU78" i="3" s="1"/>
  <c r="BO78" i="3"/>
  <c r="BQ78" i="3" s="1"/>
  <c r="BK78" i="3"/>
  <c r="BM78" i="3" s="1"/>
  <c r="BS77" i="3"/>
  <c r="BU77" i="3" s="1"/>
  <c r="BO77" i="3"/>
  <c r="BQ77" i="3" s="1"/>
  <c r="BK77" i="3"/>
  <c r="BM77" i="3" s="1"/>
  <c r="BS76" i="3"/>
  <c r="BU76" i="3" s="1"/>
  <c r="BO76" i="3"/>
  <c r="BQ76" i="3" s="1"/>
  <c r="BK76" i="3"/>
  <c r="BM76" i="3" s="1"/>
  <c r="BS75" i="3"/>
  <c r="BU75" i="3" s="1"/>
  <c r="BO75" i="3"/>
  <c r="BQ75" i="3" s="1"/>
  <c r="BK75" i="3"/>
  <c r="BM75" i="3" s="1"/>
  <c r="BS74" i="3"/>
  <c r="BU74" i="3" s="1"/>
  <c r="BO74" i="3"/>
  <c r="BQ74" i="3" s="1"/>
  <c r="BK74" i="3"/>
  <c r="BM74" i="3" s="1"/>
  <c r="BS73" i="3"/>
  <c r="BU73" i="3" s="1"/>
  <c r="BO73" i="3"/>
  <c r="BQ73" i="3" s="1"/>
  <c r="BK73" i="3"/>
  <c r="BM73" i="3" s="1"/>
  <c r="BS72" i="3"/>
  <c r="BU72" i="3" s="1"/>
  <c r="BO72" i="3"/>
  <c r="BQ72" i="3" s="1"/>
  <c r="BK72" i="3"/>
  <c r="BM72" i="3" s="1"/>
  <c r="BS71" i="3"/>
  <c r="BU71" i="3" s="1"/>
  <c r="BO71" i="3"/>
  <c r="BQ71" i="3" s="1"/>
  <c r="BK71" i="3"/>
  <c r="BM71" i="3" s="1"/>
  <c r="BS70" i="3"/>
  <c r="BU70" i="3" s="1"/>
  <c r="BO70" i="3"/>
  <c r="BQ70" i="3" s="1"/>
  <c r="BK70" i="3"/>
  <c r="BM70" i="3" s="1"/>
  <c r="BS69" i="3"/>
  <c r="BU69" i="3" s="1"/>
  <c r="BO69" i="3"/>
  <c r="BQ69" i="3" s="1"/>
  <c r="BK69" i="3"/>
  <c r="BM69" i="3" s="1"/>
  <c r="BS68" i="3"/>
  <c r="BU68" i="3" s="1"/>
  <c r="BO68" i="3"/>
  <c r="BQ68" i="3" s="1"/>
  <c r="BK68" i="3"/>
  <c r="BM68" i="3" s="1"/>
  <c r="BS67" i="3"/>
  <c r="BU67" i="3" s="1"/>
  <c r="BO67" i="3"/>
  <c r="BQ67" i="3" s="1"/>
  <c r="BK67" i="3"/>
  <c r="BM67" i="3" s="1"/>
  <c r="BS66" i="3"/>
  <c r="BU66" i="3" s="1"/>
  <c r="BO66" i="3"/>
  <c r="BQ66" i="3" s="1"/>
  <c r="BK66" i="3"/>
  <c r="BM66" i="3" s="1"/>
  <c r="BS65" i="3"/>
  <c r="BU65" i="3" s="1"/>
  <c r="BO65" i="3"/>
  <c r="BQ65" i="3" s="1"/>
  <c r="BK65" i="3"/>
  <c r="BM65" i="3" s="1"/>
  <c r="BS64" i="3"/>
  <c r="BU64" i="3" s="1"/>
  <c r="BO64" i="3"/>
  <c r="BQ64" i="3" s="1"/>
  <c r="BK64" i="3"/>
  <c r="BM64" i="3" s="1"/>
  <c r="BS63" i="3"/>
  <c r="BU63" i="3" s="1"/>
  <c r="BO63" i="3"/>
  <c r="BQ63" i="3" s="1"/>
  <c r="BK63" i="3"/>
  <c r="BM63" i="3" s="1"/>
  <c r="BS62" i="3"/>
  <c r="BU62" i="3" s="1"/>
  <c r="BO62" i="3"/>
  <c r="BQ62" i="3" s="1"/>
  <c r="BK62" i="3"/>
  <c r="BM62" i="3" s="1"/>
  <c r="BS61" i="3"/>
  <c r="BU61" i="3" s="1"/>
  <c r="BO61" i="3"/>
  <c r="BQ61" i="3" s="1"/>
  <c r="BK61" i="3"/>
  <c r="BM61" i="3" s="1"/>
  <c r="BS60" i="3"/>
  <c r="BU60" i="3" s="1"/>
  <c r="BO60" i="3"/>
  <c r="BQ60" i="3" s="1"/>
  <c r="BK60" i="3"/>
  <c r="BM60" i="3" s="1"/>
  <c r="BS59" i="3"/>
  <c r="BU59" i="3" s="1"/>
  <c r="BO59" i="3"/>
  <c r="BQ59" i="3" s="1"/>
  <c r="BK59" i="3"/>
  <c r="BM59" i="3" s="1"/>
  <c r="BO58" i="3"/>
  <c r="BQ58" i="3" s="1"/>
  <c r="BK58" i="3"/>
  <c r="BM58" i="3" s="1"/>
  <c r="BS57" i="3"/>
  <c r="BU57" i="3" s="1"/>
  <c r="BO57" i="3"/>
  <c r="BQ57" i="3" s="1"/>
  <c r="BK57" i="3"/>
  <c r="BM57" i="3" s="1"/>
  <c r="BS56" i="3"/>
  <c r="BO56" i="3"/>
  <c r="BQ56" i="3" s="1"/>
  <c r="BK56" i="3"/>
  <c r="BM56" i="3" s="1"/>
  <c r="BS55" i="3"/>
  <c r="BU55" i="3" s="1"/>
  <c r="BO55" i="3"/>
  <c r="BQ55" i="3" s="1"/>
  <c r="BK55" i="3"/>
  <c r="BM55" i="3" s="1"/>
  <c r="BS54" i="3"/>
  <c r="BU54" i="3" s="1"/>
  <c r="BO54" i="3"/>
  <c r="BQ54" i="3" s="1"/>
  <c r="BK54" i="3"/>
  <c r="BM54" i="3" s="1"/>
  <c r="BQ53" i="3"/>
  <c r="BK53" i="3"/>
  <c r="BM53" i="3" s="1"/>
  <c r="BS52" i="3"/>
  <c r="BQ52" i="3"/>
  <c r="BK52" i="3"/>
  <c r="BM52" i="3" s="1"/>
  <c r="BS51" i="3"/>
  <c r="BU51" i="3" s="1"/>
  <c r="I6" i="11"/>
  <c r="H6" i="11"/>
  <c r="BK51" i="3"/>
  <c r="BM51" i="3" s="1"/>
  <c r="BS50" i="3"/>
  <c r="BU50" i="3" s="1"/>
  <c r="BO50" i="3"/>
  <c r="BK50" i="3"/>
  <c r="BM50" i="3" s="1"/>
  <c r="BS49" i="3"/>
  <c r="BU49" i="3" s="1"/>
  <c r="BO49" i="3"/>
  <c r="BQ49" i="3" s="1"/>
  <c r="BK49" i="3"/>
  <c r="BM49" i="3" s="1"/>
  <c r="BS48" i="3"/>
  <c r="BU48" i="3" s="1"/>
  <c r="BO48" i="3"/>
  <c r="BQ48" i="3" s="1"/>
  <c r="BK48" i="3"/>
  <c r="BM48" i="3" s="1"/>
  <c r="BS47" i="3"/>
  <c r="BU47" i="3" s="1"/>
  <c r="BO47" i="3"/>
  <c r="BQ47" i="3" s="1"/>
  <c r="BK47" i="3"/>
  <c r="BM47" i="3" s="1"/>
  <c r="BS46" i="3"/>
  <c r="BU46" i="3" s="1"/>
  <c r="BO46" i="3"/>
  <c r="BK46" i="3"/>
  <c r="BS45" i="3"/>
  <c r="BU45" i="3" s="1"/>
  <c r="BO45" i="3"/>
  <c r="BQ45" i="3" s="1"/>
  <c r="BS44" i="3"/>
  <c r="BU44" i="3" s="1"/>
  <c r="BO44" i="3"/>
  <c r="BQ44" i="3" s="1"/>
  <c r="BS43" i="3"/>
  <c r="BU43" i="3" s="1"/>
  <c r="BO43" i="3"/>
  <c r="BQ43" i="3" s="1"/>
  <c r="BM43" i="3"/>
  <c r="BS42" i="3"/>
  <c r="BU42" i="3" s="1"/>
  <c r="BO42" i="3"/>
  <c r="BQ42" i="3" s="1"/>
  <c r="BK42" i="3"/>
  <c r="BM42" i="3" s="1"/>
  <c r="BS41" i="3"/>
  <c r="BU41" i="3" s="1"/>
  <c r="BO41" i="3"/>
  <c r="BQ41" i="3" s="1"/>
  <c r="BK41" i="3"/>
  <c r="BM41" i="3" s="1"/>
  <c r="BS40" i="3"/>
  <c r="BU40" i="3" s="1"/>
  <c r="BO40" i="3"/>
  <c r="BQ40" i="3" s="1"/>
  <c r="BK40" i="3"/>
  <c r="BM40" i="3" s="1"/>
  <c r="BS39" i="3"/>
  <c r="BU39" i="3" s="1"/>
  <c r="BO39" i="3"/>
  <c r="BQ39" i="3" s="1"/>
  <c r="BK39" i="3"/>
  <c r="BM39" i="3" s="1"/>
  <c r="BS38" i="3"/>
  <c r="BU38" i="3" s="1"/>
  <c r="BO38" i="3"/>
  <c r="BQ38" i="3" s="1"/>
  <c r="BK38" i="3"/>
  <c r="BM38" i="3" s="1"/>
  <c r="BS37" i="3"/>
  <c r="BU37" i="3" s="1"/>
  <c r="BO37" i="3"/>
  <c r="BQ37" i="3" s="1"/>
  <c r="BK37" i="3"/>
  <c r="BM37" i="3" s="1"/>
  <c r="BS36" i="3"/>
  <c r="BU36" i="3" s="1"/>
  <c r="BO36" i="3"/>
  <c r="BQ36" i="3" s="1"/>
  <c r="BK36" i="3"/>
  <c r="BM36" i="3" s="1"/>
  <c r="BS35" i="3"/>
  <c r="BU35" i="3" s="1"/>
  <c r="BO35" i="3"/>
  <c r="BQ35" i="3" s="1"/>
  <c r="BK35" i="3"/>
  <c r="BM35" i="3" s="1"/>
  <c r="BS34" i="3"/>
  <c r="BU34" i="3" s="1"/>
  <c r="BO34" i="3"/>
  <c r="BQ34" i="3" s="1"/>
  <c r="BK34" i="3"/>
  <c r="BM34" i="3" s="1"/>
  <c r="BS33" i="3"/>
  <c r="BU33" i="3" s="1"/>
  <c r="BO33" i="3"/>
  <c r="BQ33" i="3" s="1"/>
  <c r="BK33" i="3"/>
  <c r="BM33" i="3" s="1"/>
  <c r="BS32" i="3"/>
  <c r="BU32" i="3" s="1"/>
  <c r="BO32" i="3"/>
  <c r="BQ32" i="3" s="1"/>
  <c r="BK32" i="3"/>
  <c r="BM32" i="3" s="1"/>
  <c r="BS31" i="3"/>
  <c r="BU31" i="3" s="1"/>
  <c r="BO31" i="3"/>
  <c r="BQ31" i="3" s="1"/>
  <c r="BK31" i="3"/>
  <c r="BM31" i="3" s="1"/>
  <c r="BS30" i="3"/>
  <c r="BU30" i="3" s="1"/>
  <c r="BO30" i="3"/>
  <c r="BQ30" i="3" s="1"/>
  <c r="BK30" i="3"/>
  <c r="BM30" i="3" s="1"/>
  <c r="BS29" i="3"/>
  <c r="BU29" i="3" s="1"/>
  <c r="BO29" i="3"/>
  <c r="BQ29" i="3" s="1"/>
  <c r="BK29" i="3"/>
  <c r="BM29" i="3" s="1"/>
  <c r="BS28" i="3"/>
  <c r="BU28" i="3" s="1"/>
  <c r="D6" i="12"/>
  <c r="BK28" i="3"/>
  <c r="BM28" i="3" s="1"/>
  <c r="BS27" i="3"/>
  <c r="BU27" i="3" s="1"/>
  <c r="BO27" i="3"/>
  <c r="BQ27" i="3" s="1"/>
  <c r="BK27" i="3"/>
  <c r="BM27" i="3" s="1"/>
  <c r="E6" i="12"/>
  <c r="BS26" i="3"/>
  <c r="BU26" i="3" s="1"/>
  <c r="M6" i="11"/>
  <c r="L6" i="11"/>
  <c r="BO26" i="3"/>
  <c r="BQ26" i="3" s="1"/>
  <c r="BK26" i="3"/>
  <c r="BM26" i="3" s="1"/>
  <c r="L5" i="11"/>
  <c r="BO25" i="3"/>
  <c r="BQ25" i="3" s="1"/>
  <c r="BK25" i="3"/>
  <c r="BM25" i="3" s="1"/>
  <c r="BS24" i="3"/>
  <c r="BU24" i="3" s="1"/>
  <c r="BO24" i="3"/>
  <c r="BQ24" i="3" s="1"/>
  <c r="I5" i="11"/>
  <c r="BK24" i="3"/>
  <c r="BM24" i="3" s="1"/>
  <c r="BS23" i="3"/>
  <c r="BU23" i="3" s="1"/>
  <c r="BO23" i="3"/>
  <c r="BQ23" i="3" s="1"/>
  <c r="BK23" i="3"/>
  <c r="BM23" i="3" s="1"/>
  <c r="BS22" i="3"/>
  <c r="BU22" i="3" s="1"/>
  <c r="BO22" i="3"/>
  <c r="BQ22" i="3" s="1"/>
  <c r="BK22" i="3"/>
  <c r="BM22" i="3" s="1"/>
  <c r="BS21" i="3"/>
  <c r="BU21" i="3" s="1"/>
  <c r="BO21" i="3"/>
  <c r="BQ21" i="3" s="1"/>
  <c r="BK21" i="3"/>
  <c r="BM21" i="3" s="1"/>
  <c r="BS20" i="3"/>
  <c r="BU20" i="3" s="1"/>
  <c r="BO20" i="3"/>
  <c r="BQ20" i="3" s="1"/>
  <c r="BK20" i="3"/>
  <c r="BM20" i="3" s="1"/>
  <c r="BS19" i="3"/>
  <c r="BU19" i="3" s="1"/>
  <c r="BO19" i="3"/>
  <c r="BQ19" i="3" s="1"/>
  <c r="BK19" i="3"/>
  <c r="BM19" i="3" s="1"/>
  <c r="BS18" i="3"/>
  <c r="BU18" i="3" s="1"/>
  <c r="BO18" i="3"/>
  <c r="BQ18" i="3" s="1"/>
  <c r="BK18" i="3"/>
  <c r="BM18" i="3" s="1"/>
  <c r="BS17" i="3"/>
  <c r="BU17" i="3" s="1"/>
  <c r="BO17" i="3"/>
  <c r="BQ17" i="3" s="1"/>
  <c r="BK17" i="3"/>
  <c r="BM17" i="3" s="1"/>
  <c r="BS16" i="3"/>
  <c r="BU16" i="3" s="1"/>
  <c r="BO16" i="3"/>
  <c r="BQ16" i="3" s="1"/>
  <c r="BK16" i="3"/>
  <c r="BM16" i="3" s="1"/>
  <c r="BS15" i="3"/>
  <c r="BU15" i="3" s="1"/>
  <c r="AD7" i="3"/>
  <c r="BO15" i="3"/>
  <c r="I4" i="11"/>
  <c r="BK15" i="3"/>
  <c r="D26" i="11"/>
  <c r="C26" i="11"/>
  <c r="E34" i="12"/>
  <c r="E33" i="12"/>
  <c r="E32" i="12"/>
  <c r="P34" i="11"/>
  <c r="P33" i="11"/>
  <c r="P32" i="11"/>
  <c r="O34" i="11"/>
  <c r="O33" i="11"/>
  <c r="N34" i="11"/>
  <c r="N33" i="11"/>
  <c r="N32" i="11"/>
  <c r="D34" i="12"/>
  <c r="D33" i="12"/>
  <c r="D32" i="12"/>
  <c r="K32" i="11"/>
  <c r="J34" i="11"/>
  <c r="J33" i="11"/>
  <c r="J32" i="11"/>
  <c r="I34" i="11"/>
  <c r="I33" i="11"/>
  <c r="C34" i="12"/>
  <c r="C33" i="12"/>
  <c r="C32" i="12"/>
  <c r="F34" i="11"/>
  <c r="F33" i="11"/>
  <c r="F32" i="11"/>
  <c r="E33" i="11"/>
  <c r="E32" i="11"/>
  <c r="D34" i="11"/>
  <c r="D33" i="11"/>
  <c r="D32" i="11"/>
  <c r="C33" i="11"/>
  <c r="C34" i="11"/>
  <c r="M34" i="11"/>
  <c r="M32" i="11"/>
  <c r="H34" i="11"/>
  <c r="H33" i="11"/>
  <c r="H32" i="11"/>
  <c r="K34" i="11"/>
  <c r="E34" i="11"/>
  <c r="M33" i="11"/>
  <c r="K33" i="11"/>
  <c r="O32" i="11"/>
  <c r="I32" i="11"/>
  <c r="G27" i="11"/>
  <c r="D27" i="11"/>
  <c r="E26" i="11"/>
  <c r="G39" i="10"/>
  <c r="AP39" i="10" s="1"/>
  <c r="C32" i="11"/>
  <c r="M27" i="11"/>
  <c r="L27" i="11"/>
  <c r="K27" i="11"/>
  <c r="I27" i="11"/>
  <c r="H27" i="11"/>
  <c r="M26" i="11"/>
  <c r="L26" i="11"/>
  <c r="I26" i="11"/>
  <c r="H26" i="11"/>
  <c r="G26" i="11"/>
  <c r="H25" i="11"/>
  <c r="L20" i="11"/>
  <c r="BA28" i="6"/>
  <c r="BA27" i="6"/>
  <c r="BA26" i="6"/>
  <c r="BA25" i="6"/>
  <c r="BA24" i="6"/>
  <c r="BA23" i="6"/>
  <c r="BA22" i="6"/>
  <c r="E13" i="11"/>
  <c r="CE51" i="3"/>
  <c r="CB51" i="3"/>
  <c r="BY51" i="3"/>
  <c r="D27" i="10"/>
  <c r="U27" i="10" s="1"/>
  <c r="D26" i="10"/>
  <c r="AL26" i="10" s="1"/>
  <c r="F26" i="10"/>
  <c r="D25" i="10"/>
  <c r="AL25" i="10" s="1"/>
  <c r="BM46" i="3" l="1"/>
  <c r="BX49" i="3"/>
  <c r="BU56" i="3"/>
  <c r="CD49" i="3"/>
  <c r="BQ50" i="3"/>
  <c r="CA49" i="3"/>
  <c r="CA51" i="3" s="1"/>
  <c r="BH39" i="7"/>
  <c r="BI39" i="7" s="1"/>
  <c r="BT39" i="7"/>
  <c r="BU39" i="7" s="1"/>
  <c r="BL39" i="7"/>
  <c r="BB39" i="7"/>
  <c r="BJ39" i="7"/>
  <c r="BP39" i="7"/>
  <c r="BQ39" i="7" s="1"/>
  <c r="BE39" i="7"/>
  <c r="BF39" i="7" s="1"/>
  <c r="CC130" i="9"/>
  <c r="CD130" i="9" s="1"/>
  <c r="BU130" i="9"/>
  <c r="BV130" i="9" s="1"/>
  <c r="BY130" i="9"/>
  <c r="BZ130" i="9" s="1"/>
  <c r="BP18" i="6"/>
  <c r="BT18" i="6"/>
  <c r="BE18" i="6"/>
  <c r="BB18" i="6"/>
  <c r="BC18" i="6" s="1"/>
  <c r="BH18" i="6"/>
  <c r="BI18" i="6" s="1"/>
  <c r="BL18" i="6"/>
  <c r="BM18" i="6" s="1"/>
  <c r="BP26" i="6"/>
  <c r="BT26" i="6"/>
  <c r="BU26" i="6" s="1"/>
  <c r="BB26" i="6"/>
  <c r="BH26" i="6"/>
  <c r="CD48" i="6" s="1"/>
  <c r="BL26" i="6"/>
  <c r="BM26" i="6" s="1"/>
  <c r="BP34" i="6"/>
  <c r="BT34" i="6"/>
  <c r="BU34" i="6" s="1"/>
  <c r="BE34" i="6"/>
  <c r="BF34" i="6" s="1"/>
  <c r="BB34" i="6"/>
  <c r="BC34" i="6" s="1"/>
  <c r="BH34" i="6"/>
  <c r="BI34" i="6" s="1"/>
  <c r="BL34" i="6"/>
  <c r="BP42" i="6"/>
  <c r="BT42" i="6"/>
  <c r="BU42" i="6" s="1"/>
  <c r="BL42" i="6"/>
  <c r="BP50" i="6"/>
  <c r="BT50" i="6"/>
  <c r="BL50" i="6"/>
  <c r="BM50" i="6" s="1"/>
  <c r="BP58" i="6"/>
  <c r="BQ58" i="6" s="1"/>
  <c r="BT58" i="6"/>
  <c r="BL58" i="6"/>
  <c r="BP66" i="6"/>
  <c r="BQ66" i="6" s="1"/>
  <c r="BT66" i="6"/>
  <c r="BL66" i="6"/>
  <c r="BM66" i="6" s="1"/>
  <c r="BT74" i="6"/>
  <c r="BU74" i="6" s="1"/>
  <c r="BP74" i="6"/>
  <c r="BQ74" i="6" s="1"/>
  <c r="BL74" i="6"/>
  <c r="BM74" i="6" s="1"/>
  <c r="BT82" i="6"/>
  <c r="BP82" i="6"/>
  <c r="BQ82" i="6" s="1"/>
  <c r="BL82" i="6"/>
  <c r="BM82" i="6" s="1"/>
  <c r="BT90" i="6"/>
  <c r="BP90" i="6"/>
  <c r="BL90" i="6"/>
  <c r="BT98" i="6"/>
  <c r="BU98" i="6" s="1"/>
  <c r="BP98" i="6"/>
  <c r="BQ98" i="6" s="1"/>
  <c r="BL98" i="6"/>
  <c r="BT106" i="6"/>
  <c r="BU106" i="6" s="1"/>
  <c r="BP106" i="6"/>
  <c r="BQ106" i="6" s="1"/>
  <c r="BL106" i="6"/>
  <c r="BT114" i="6"/>
  <c r="BU114" i="6" s="1"/>
  <c r="BP114" i="6"/>
  <c r="BQ114" i="6" s="1"/>
  <c r="BL114" i="6"/>
  <c r="BM114" i="6" s="1"/>
  <c r="BT22" i="7"/>
  <c r="BP22" i="7"/>
  <c r="BL22" i="7"/>
  <c r="BM22" i="7" s="1"/>
  <c r="BB22" i="7"/>
  <c r="BC22" i="7" s="1"/>
  <c r="BE22" i="7"/>
  <c r="BH22" i="7"/>
  <c r="BI22" i="7" s="1"/>
  <c r="BP30" i="7"/>
  <c r="BQ30" i="7" s="1"/>
  <c r="BL30" i="7"/>
  <c r="BM30" i="7" s="1"/>
  <c r="BB30" i="7"/>
  <c r="BC30" i="7" s="1"/>
  <c r="BT30" i="7"/>
  <c r="BE30" i="7"/>
  <c r="BH30" i="7"/>
  <c r="BI30" i="7" s="1"/>
  <c r="BT38" i="7"/>
  <c r="BP38" i="7"/>
  <c r="BQ38" i="7" s="1"/>
  <c r="BL38" i="7"/>
  <c r="BM38" i="7" s="1"/>
  <c r="BB38" i="7"/>
  <c r="BC38" i="7" s="1"/>
  <c r="BE38" i="7"/>
  <c r="BF38" i="7" s="1"/>
  <c r="BH38" i="7"/>
  <c r="BJ46" i="7"/>
  <c r="BL46" i="7"/>
  <c r="BM46" i="7" s="1"/>
  <c r="BT46" i="7"/>
  <c r="BP46" i="7"/>
  <c r="BT54" i="7"/>
  <c r="BU54" i="7" s="1"/>
  <c r="BP54" i="7"/>
  <c r="BQ54" i="7" s="1"/>
  <c r="BL54" i="7"/>
  <c r="BM54" i="7" s="1"/>
  <c r="BT62" i="7"/>
  <c r="BP62" i="7"/>
  <c r="BQ62" i="7" s="1"/>
  <c r="BL62" i="7"/>
  <c r="BT70" i="7"/>
  <c r="BP70" i="7"/>
  <c r="BQ70" i="7" s="1"/>
  <c r="BL70" i="7"/>
  <c r="BM70" i="7" s="1"/>
  <c r="BT78" i="7"/>
  <c r="BU78" i="7" s="1"/>
  <c r="BP78" i="7"/>
  <c r="BQ78" i="7" s="1"/>
  <c r="BL78" i="7"/>
  <c r="BT86" i="7"/>
  <c r="BP86" i="7"/>
  <c r="BQ86" i="7" s="1"/>
  <c r="BL86" i="7"/>
  <c r="BT94" i="7"/>
  <c r="BU94" i="7" s="1"/>
  <c r="BP94" i="7"/>
  <c r="BQ94" i="7" s="1"/>
  <c r="BL94" i="7"/>
  <c r="BM94" i="7" s="1"/>
  <c r="BT102" i="7"/>
  <c r="BU102" i="7" s="1"/>
  <c r="BP102" i="7"/>
  <c r="BL102" i="7"/>
  <c r="BM102" i="7" s="1"/>
  <c r="BP110" i="7"/>
  <c r="BQ110" i="7" s="1"/>
  <c r="BT110" i="7"/>
  <c r="BL110" i="7"/>
  <c r="BM110" i="7" s="1"/>
  <c r="BP19" i="8"/>
  <c r="BT19" i="8"/>
  <c r="BU19" i="8" s="1"/>
  <c r="BE19" i="8"/>
  <c r="BF19" i="8" s="1"/>
  <c r="BH19" i="8"/>
  <c r="BL19" i="8"/>
  <c r="BM19" i="8" s="1"/>
  <c r="BB19" i="8"/>
  <c r="BC19" i="8" s="1"/>
  <c r="BP27" i="8"/>
  <c r="BT27" i="8"/>
  <c r="BU27" i="8" s="1"/>
  <c r="BE27" i="8"/>
  <c r="BH27" i="8"/>
  <c r="CD48" i="8" s="1"/>
  <c r="BL27" i="8"/>
  <c r="BM27" i="8" s="1"/>
  <c r="BB27" i="8"/>
  <c r="BP35" i="8"/>
  <c r="BT35" i="8"/>
  <c r="BU35" i="8" s="1"/>
  <c r="BE35" i="8"/>
  <c r="BH35" i="8"/>
  <c r="BI35" i="8" s="1"/>
  <c r="BL35" i="8"/>
  <c r="BM35" i="8" s="1"/>
  <c r="BB35" i="8"/>
  <c r="BC35" i="8" s="1"/>
  <c r="BT43" i="8"/>
  <c r="BU43" i="8" s="1"/>
  <c r="BH43" i="8"/>
  <c r="BP43" i="8"/>
  <c r="BQ43" i="8" s="1"/>
  <c r="BL43" i="8"/>
  <c r="BE43" i="8"/>
  <c r="BB43" i="8"/>
  <c r="BC43" i="8" s="1"/>
  <c r="BT51" i="8"/>
  <c r="BU51" i="8" s="1"/>
  <c r="BP51" i="8"/>
  <c r="BQ51" i="8" s="1"/>
  <c r="BL51" i="8"/>
  <c r="BM51" i="8" s="1"/>
  <c r="BT59" i="8"/>
  <c r="BP59" i="8"/>
  <c r="BL59" i="8"/>
  <c r="BM59" i="8" s="1"/>
  <c r="BT67" i="8"/>
  <c r="BP67" i="8"/>
  <c r="BQ67" i="8" s="1"/>
  <c r="BL67" i="8"/>
  <c r="BM67" i="8" s="1"/>
  <c r="BT75" i="8"/>
  <c r="BU75" i="8" s="1"/>
  <c r="BP75" i="8"/>
  <c r="BQ75" i="8" s="1"/>
  <c r="BL75" i="8"/>
  <c r="BT83" i="8"/>
  <c r="BU83" i="8" s="1"/>
  <c r="BP83" i="8"/>
  <c r="BQ83" i="8" s="1"/>
  <c r="BL83" i="8"/>
  <c r="BT91" i="8"/>
  <c r="BP91" i="8"/>
  <c r="BQ91" i="8" s="1"/>
  <c r="BL91" i="8"/>
  <c r="BM91" i="8" s="1"/>
  <c r="BT99" i="8"/>
  <c r="BU99" i="8" s="1"/>
  <c r="BP99" i="8"/>
  <c r="BL99" i="8"/>
  <c r="BT107" i="8"/>
  <c r="BU107" i="8" s="1"/>
  <c r="BP107" i="8"/>
  <c r="BL107" i="8"/>
  <c r="BM107" i="8" s="1"/>
  <c r="BT115" i="8"/>
  <c r="BP115" i="8"/>
  <c r="BQ115" i="8" s="1"/>
  <c r="BL115" i="8"/>
  <c r="BM115" i="8" s="1"/>
  <c r="CC18" i="9"/>
  <c r="BU18" i="9"/>
  <c r="BV18" i="9" s="1"/>
  <c r="BQ18" i="9"/>
  <c r="BR18" i="9" s="1"/>
  <c r="BK18" i="9"/>
  <c r="BY18" i="9"/>
  <c r="BZ18" i="9" s="1"/>
  <c r="BN18" i="9"/>
  <c r="BO18" i="9" s="1"/>
  <c r="CC26" i="9"/>
  <c r="CD26" i="9" s="1"/>
  <c r="BU26" i="9"/>
  <c r="BV26" i="9" s="1"/>
  <c r="BQ26" i="9"/>
  <c r="BK26" i="9"/>
  <c r="BY26" i="9"/>
  <c r="BZ26" i="9" s="1"/>
  <c r="BI26" i="9"/>
  <c r="BN26" i="9"/>
  <c r="BO26" i="9" s="1"/>
  <c r="CC34" i="9"/>
  <c r="CD34" i="9" s="1"/>
  <c r="BU34" i="9"/>
  <c r="BQ34" i="9"/>
  <c r="BR34" i="9" s="1"/>
  <c r="BK34" i="9"/>
  <c r="BY34" i="9"/>
  <c r="BZ34" i="9" s="1"/>
  <c r="BI34" i="9"/>
  <c r="BS34" i="9"/>
  <c r="BN34" i="9"/>
  <c r="BO34" i="9" s="1"/>
  <c r="BS42" i="9"/>
  <c r="CC42" i="9"/>
  <c r="CD42" i="9" s="1"/>
  <c r="BU42" i="9"/>
  <c r="BV42" i="9" s="1"/>
  <c r="BQ42" i="9"/>
  <c r="BK42" i="9"/>
  <c r="BL42" i="9" s="1"/>
  <c r="BY42" i="9"/>
  <c r="BZ42" i="9" s="1"/>
  <c r="BI42" i="9"/>
  <c r="BN42" i="9"/>
  <c r="BO42" i="9" s="1"/>
  <c r="BS50" i="9"/>
  <c r="CC50" i="9"/>
  <c r="CD50" i="9" s="1"/>
  <c r="BU50" i="9"/>
  <c r="BV50" i="9" s="1"/>
  <c r="BQ50" i="9"/>
  <c r="BK50" i="9"/>
  <c r="BL50" i="9" s="1"/>
  <c r="BY50" i="9"/>
  <c r="BZ50" i="9" s="1"/>
  <c r="BN50" i="9"/>
  <c r="BY57" i="9"/>
  <c r="BZ57" i="9" s="1"/>
  <c r="BN57" i="9"/>
  <c r="CC57" i="9"/>
  <c r="CD57" i="9" s="1"/>
  <c r="BU57" i="9"/>
  <c r="BV57" i="9" s="1"/>
  <c r="BQ57" i="9"/>
  <c r="BK57" i="9"/>
  <c r="BY65" i="9"/>
  <c r="BZ65" i="9" s="1"/>
  <c r="CC65" i="9"/>
  <c r="BU65" i="9"/>
  <c r="BV65" i="9" s="1"/>
  <c r="BY73" i="9"/>
  <c r="CC73" i="9"/>
  <c r="CD73" i="9" s="1"/>
  <c r="BU73" i="9"/>
  <c r="BV73" i="9" s="1"/>
  <c r="BY81" i="9"/>
  <c r="CC81" i="9"/>
  <c r="CD81" i="9" s="1"/>
  <c r="BU81" i="9"/>
  <c r="BV81" i="9" s="1"/>
  <c r="BY89" i="9"/>
  <c r="CC89" i="9"/>
  <c r="CD89" i="9" s="1"/>
  <c r="BU89" i="9"/>
  <c r="BV89" i="9" s="1"/>
  <c r="BY97" i="9"/>
  <c r="BZ97" i="9" s="1"/>
  <c r="CC97" i="9"/>
  <c r="CD97" i="9" s="1"/>
  <c r="BU97" i="9"/>
  <c r="BY105" i="9"/>
  <c r="CC105" i="9"/>
  <c r="CD105" i="9" s="1"/>
  <c r="BU105" i="9"/>
  <c r="BY113" i="9"/>
  <c r="CC113" i="9"/>
  <c r="CD113" i="9" s="1"/>
  <c r="BU113" i="9"/>
  <c r="BV113" i="9" s="1"/>
  <c r="BY121" i="9"/>
  <c r="BZ121" i="9" s="1"/>
  <c r="CC121" i="9"/>
  <c r="BU121" i="9"/>
  <c r="BY129" i="9"/>
  <c r="BZ129" i="9" s="1"/>
  <c r="CC129" i="9"/>
  <c r="BU129" i="9"/>
  <c r="BV129" i="9" s="1"/>
  <c r="BY137" i="9"/>
  <c r="BZ137" i="9" s="1"/>
  <c r="CC137" i="9"/>
  <c r="CD137" i="9" s="1"/>
  <c r="BU137" i="9"/>
  <c r="BV137" i="9" s="1"/>
  <c r="BY145" i="9"/>
  <c r="CC145" i="9"/>
  <c r="BU145" i="9"/>
  <c r="BV145" i="9" s="1"/>
  <c r="BY153" i="9"/>
  <c r="CC153" i="9"/>
  <c r="BU153" i="9"/>
  <c r="BV153" i="9" s="1"/>
  <c r="BY161" i="9"/>
  <c r="BZ161" i="9" s="1"/>
  <c r="CC161" i="9"/>
  <c r="CD161" i="9" s="1"/>
  <c r="BU161" i="9"/>
  <c r="BP19" i="6"/>
  <c r="BL19" i="6"/>
  <c r="BE19" i="6"/>
  <c r="BB19" i="6"/>
  <c r="BT19" i="6"/>
  <c r="BH19" i="6"/>
  <c r="BI19" i="6" s="1"/>
  <c r="BP67" i="6"/>
  <c r="BQ67" i="6" s="1"/>
  <c r="BL67" i="6"/>
  <c r="BT67" i="6"/>
  <c r="BU67" i="6" s="1"/>
  <c r="BL115" i="6"/>
  <c r="BM115" i="6" s="1"/>
  <c r="BP115" i="6"/>
  <c r="BT115" i="6"/>
  <c r="BU115" i="6" s="1"/>
  <c r="BT71" i="7"/>
  <c r="BU71" i="7" s="1"/>
  <c r="BP71" i="7"/>
  <c r="BQ71" i="7" s="1"/>
  <c r="BL71" i="7"/>
  <c r="BM71" i="7" s="1"/>
  <c r="BT103" i="7"/>
  <c r="BP103" i="7"/>
  <c r="BQ103" i="7" s="1"/>
  <c r="BL103" i="7"/>
  <c r="BM103" i="7" s="1"/>
  <c r="BP28" i="8"/>
  <c r="BT28" i="8"/>
  <c r="BE28" i="8"/>
  <c r="BF28" i="8" s="1"/>
  <c r="BH28" i="8"/>
  <c r="BL28" i="8"/>
  <c r="BM28" i="8" s="1"/>
  <c r="BB28" i="8"/>
  <c r="BT68" i="8"/>
  <c r="BU68" i="8" s="1"/>
  <c r="BP68" i="8"/>
  <c r="BQ68" i="8" s="1"/>
  <c r="BL68" i="8"/>
  <c r="BT100" i="8"/>
  <c r="BU100" i="8" s="1"/>
  <c r="BP100" i="8"/>
  <c r="BQ100" i="8" s="1"/>
  <c r="BL100" i="8"/>
  <c r="BM100" i="8" s="1"/>
  <c r="BK43" i="9"/>
  <c r="BL43" i="9" s="1"/>
  <c r="BY43" i="9"/>
  <c r="BN43" i="9"/>
  <c r="BO43" i="9" s="1"/>
  <c r="BQ43" i="9"/>
  <c r="BR43" i="9" s="1"/>
  <c r="BU43" i="9"/>
  <c r="BS43" i="9"/>
  <c r="CC43" i="9"/>
  <c r="CD43" i="9" s="1"/>
  <c r="CC66" i="9"/>
  <c r="CD66" i="9" s="1"/>
  <c r="BU66" i="9"/>
  <c r="BV66" i="9" s="1"/>
  <c r="BY66" i="9"/>
  <c r="CC98" i="9"/>
  <c r="CD98" i="9" s="1"/>
  <c r="BU98" i="9"/>
  <c r="BV98" i="9" s="1"/>
  <c r="BY98" i="9"/>
  <c r="CC114" i="9"/>
  <c r="CD114" i="9" s="1"/>
  <c r="BU114" i="9"/>
  <c r="BV114" i="9" s="1"/>
  <c r="BY114" i="9"/>
  <c r="BZ114" i="9" s="1"/>
  <c r="CC154" i="9"/>
  <c r="CD154" i="9" s="1"/>
  <c r="BU154" i="9"/>
  <c r="BY154" i="9"/>
  <c r="BP28" i="6"/>
  <c r="BT28" i="6"/>
  <c r="BL28" i="6"/>
  <c r="BE28" i="6"/>
  <c r="BF28" i="6" s="1"/>
  <c r="BB28" i="6"/>
  <c r="BC28" i="6" s="1"/>
  <c r="BH28" i="6"/>
  <c r="BI28" i="6" s="1"/>
  <c r="BL112" i="7"/>
  <c r="BP112" i="7"/>
  <c r="BQ112" i="7" s="1"/>
  <c r="BT112" i="7"/>
  <c r="BU112" i="7" s="1"/>
  <c r="BU139" i="9"/>
  <c r="CC139" i="9"/>
  <c r="CD139" i="9" s="1"/>
  <c r="BY139" i="9"/>
  <c r="BZ139" i="9" s="1"/>
  <c r="BN29" i="9"/>
  <c r="BO29" i="9" s="1"/>
  <c r="CC29" i="9"/>
  <c r="CD29" i="9" s="1"/>
  <c r="BU29" i="9"/>
  <c r="BQ29" i="9"/>
  <c r="BR29" i="9" s="1"/>
  <c r="BK29" i="9"/>
  <c r="BL29" i="9" s="1"/>
  <c r="BY29" i="9"/>
  <c r="BI29" i="9"/>
  <c r="BP43" i="6"/>
  <c r="BQ43" i="6" s="1"/>
  <c r="BL43" i="6"/>
  <c r="BM43" i="6" s="1"/>
  <c r="BT43" i="6"/>
  <c r="BU43" i="6" s="1"/>
  <c r="BL99" i="6"/>
  <c r="BT99" i="6"/>
  <c r="BU99" i="6" s="1"/>
  <c r="BP99" i="6"/>
  <c r="BQ99" i="6" s="1"/>
  <c r="BT55" i="7"/>
  <c r="BP55" i="7"/>
  <c r="BQ55" i="7" s="1"/>
  <c r="BL55" i="7"/>
  <c r="BM55" i="7" s="1"/>
  <c r="BP111" i="7"/>
  <c r="BQ111" i="7" s="1"/>
  <c r="BT111" i="7"/>
  <c r="BU111" i="7" s="1"/>
  <c r="BL111" i="7"/>
  <c r="BT60" i="8"/>
  <c r="BP60" i="8"/>
  <c r="BQ60" i="8" s="1"/>
  <c r="BL60" i="8"/>
  <c r="BK51" i="9"/>
  <c r="BL51" i="9" s="1"/>
  <c r="BY51" i="9"/>
  <c r="BZ51" i="9" s="1"/>
  <c r="BN51" i="9"/>
  <c r="BO51" i="9" s="1"/>
  <c r="CC51" i="9"/>
  <c r="CD51" i="9" s="1"/>
  <c r="BQ51" i="9"/>
  <c r="BU51" i="9"/>
  <c r="BS51" i="9"/>
  <c r="CC122" i="9"/>
  <c r="BU122" i="9"/>
  <c r="BV122" i="9" s="1"/>
  <c r="BY122" i="9"/>
  <c r="BZ122" i="9" s="1"/>
  <c r="BP44" i="6"/>
  <c r="BQ44" i="6" s="1"/>
  <c r="BL44" i="6"/>
  <c r="BM44" i="6" s="1"/>
  <c r="BT44" i="6"/>
  <c r="BT92" i="6"/>
  <c r="BL92" i="6"/>
  <c r="BM92" i="6" s="1"/>
  <c r="BP92" i="6"/>
  <c r="BH16" i="7"/>
  <c r="BI16" i="7" s="1"/>
  <c r="BP16" i="7"/>
  <c r="BQ16" i="7" s="1"/>
  <c r="BL16" i="7"/>
  <c r="BB16" i="7"/>
  <c r="BC16" i="7" s="1"/>
  <c r="BT16" i="7"/>
  <c r="BE16" i="7"/>
  <c r="BJ48" i="7"/>
  <c r="BL48" i="7"/>
  <c r="BP48" i="7"/>
  <c r="BQ48" i="7" s="1"/>
  <c r="BT48" i="7"/>
  <c r="BU48" i="7" s="1"/>
  <c r="BT88" i="7"/>
  <c r="BU88" i="7" s="1"/>
  <c r="BL88" i="7"/>
  <c r="BM88" i="7" s="1"/>
  <c r="BP88" i="7"/>
  <c r="BP29" i="8"/>
  <c r="BQ29" i="8" s="1"/>
  <c r="BT29" i="8"/>
  <c r="BU29" i="8" s="1"/>
  <c r="BE29" i="8"/>
  <c r="BH29" i="8"/>
  <c r="BB29" i="8"/>
  <c r="BC29" i="8" s="1"/>
  <c r="BL29" i="8"/>
  <c r="BM29" i="8" s="1"/>
  <c r="BT61" i="8"/>
  <c r="BU61" i="8" s="1"/>
  <c r="BP61" i="8"/>
  <c r="BL61" i="8"/>
  <c r="BM61" i="8" s="1"/>
  <c r="BT69" i="8"/>
  <c r="BU69" i="8" s="1"/>
  <c r="BP69" i="8"/>
  <c r="BL69" i="8"/>
  <c r="BM69" i="8" s="1"/>
  <c r="BP93" i="8"/>
  <c r="BQ93" i="8" s="1"/>
  <c r="BL93" i="8"/>
  <c r="BM93" i="8" s="1"/>
  <c r="BT93" i="8"/>
  <c r="BU93" i="8" s="1"/>
  <c r="BP101" i="8"/>
  <c r="BL101" i="8"/>
  <c r="BM101" i="8" s="1"/>
  <c r="BT101" i="8"/>
  <c r="BU101" i="8" s="1"/>
  <c r="BY20" i="9"/>
  <c r="BN20" i="9"/>
  <c r="BO20" i="9" s="1"/>
  <c r="BQ20" i="9"/>
  <c r="BR20" i="9" s="1"/>
  <c r="BU20" i="9"/>
  <c r="BV20" i="9" s="1"/>
  <c r="CC20" i="9"/>
  <c r="CD20" i="9" s="1"/>
  <c r="BK20" i="9"/>
  <c r="BY44" i="9"/>
  <c r="BZ44" i="9" s="1"/>
  <c r="BN44" i="9"/>
  <c r="BO44" i="9" s="1"/>
  <c r="CC44" i="9"/>
  <c r="BQ44" i="9"/>
  <c r="BR44" i="9" s="1"/>
  <c r="BU44" i="9"/>
  <c r="BV44" i="9" s="1"/>
  <c r="BK44" i="9"/>
  <c r="BL44" i="9" s="1"/>
  <c r="BS44" i="9"/>
  <c r="BY75" i="9"/>
  <c r="BU75" i="9"/>
  <c r="CC75" i="9"/>
  <c r="CD75" i="9" s="1"/>
  <c r="BY107" i="9"/>
  <c r="BU107" i="9"/>
  <c r="BV107" i="9" s="1"/>
  <c r="CC107" i="9"/>
  <c r="BU131" i="9"/>
  <c r="BV131" i="9" s="1"/>
  <c r="BY131" i="9"/>
  <c r="BZ131" i="9" s="1"/>
  <c r="CC131" i="9"/>
  <c r="BT29" i="6"/>
  <c r="BH29" i="6"/>
  <c r="BI29" i="6" s="1"/>
  <c r="BP29" i="6"/>
  <c r="BL29" i="6"/>
  <c r="BE29" i="6"/>
  <c r="BF29" i="6" s="1"/>
  <c r="BB29" i="6"/>
  <c r="BC29" i="6" s="1"/>
  <c r="BT69" i="6"/>
  <c r="BU69" i="6" s="1"/>
  <c r="BL69" i="6"/>
  <c r="BP69" i="6"/>
  <c r="BT109" i="6"/>
  <c r="BU109" i="6" s="1"/>
  <c r="BL109" i="6"/>
  <c r="BP109" i="6"/>
  <c r="BQ109" i="6" s="1"/>
  <c r="BE33" i="7"/>
  <c r="BF33" i="7" s="1"/>
  <c r="BH33" i="7"/>
  <c r="BI33" i="7" s="1"/>
  <c r="BP33" i="7"/>
  <c r="BL33" i="7"/>
  <c r="BT33" i="7"/>
  <c r="BU33" i="7" s="1"/>
  <c r="BB33" i="7"/>
  <c r="BC33" i="7" s="1"/>
  <c r="BL65" i="7"/>
  <c r="BT65" i="7"/>
  <c r="BU65" i="7" s="1"/>
  <c r="BP65" i="7"/>
  <c r="BL105" i="7"/>
  <c r="BM105" i="7" s="1"/>
  <c r="BT105" i="7"/>
  <c r="BU105" i="7" s="1"/>
  <c r="BP105" i="7"/>
  <c r="BL30" i="8"/>
  <c r="BM30" i="8" s="1"/>
  <c r="BB30" i="8"/>
  <c r="BC30" i="8" s="1"/>
  <c r="BP30" i="8"/>
  <c r="BT30" i="8"/>
  <c r="BU30" i="8" s="1"/>
  <c r="BE30" i="8"/>
  <c r="BF30" i="8" s="1"/>
  <c r="BH30" i="8"/>
  <c r="BI30" i="8" s="1"/>
  <c r="BL62" i="8"/>
  <c r="BM62" i="8" s="1"/>
  <c r="BT62" i="8"/>
  <c r="BP62" i="8"/>
  <c r="BQ62" i="8" s="1"/>
  <c r="BL94" i="8"/>
  <c r="BM94" i="8" s="1"/>
  <c r="BP94" i="8"/>
  <c r="BT94" i="8"/>
  <c r="BU94" i="8" s="1"/>
  <c r="BY116" i="9"/>
  <c r="BZ116" i="9" s="1"/>
  <c r="CC116" i="9"/>
  <c r="CD116" i="9" s="1"/>
  <c r="BU116" i="9"/>
  <c r="BV116" i="9" s="1"/>
  <c r="BT22" i="6"/>
  <c r="BP22" i="6"/>
  <c r="BH22" i="6"/>
  <c r="BI22" i="6" s="1"/>
  <c r="BL22" i="6"/>
  <c r="BE22" i="6"/>
  <c r="BF22" i="6" s="1"/>
  <c r="BB22" i="6"/>
  <c r="BC22" i="6" s="1"/>
  <c r="BT30" i="6"/>
  <c r="BU30" i="6" s="1"/>
  <c r="BH30" i="6"/>
  <c r="BI30" i="6" s="1"/>
  <c r="BP30" i="6"/>
  <c r="BL30" i="6"/>
  <c r="BM30" i="6" s="1"/>
  <c r="BE30" i="6"/>
  <c r="BF30" i="6" s="1"/>
  <c r="BB30" i="6"/>
  <c r="BT38" i="6"/>
  <c r="BU38" i="6" s="1"/>
  <c r="BH38" i="6"/>
  <c r="BI38" i="6" s="1"/>
  <c r="BL38" i="6"/>
  <c r="BM38" i="6" s="1"/>
  <c r="BE38" i="6"/>
  <c r="BF38" i="6" s="1"/>
  <c r="BP38" i="6"/>
  <c r="BB38" i="6"/>
  <c r="BC38" i="6" s="1"/>
  <c r="BT46" i="6"/>
  <c r="BU46" i="6" s="1"/>
  <c r="BL46" i="6"/>
  <c r="BP46" i="6"/>
  <c r="BQ46" i="6" s="1"/>
  <c r="BT54" i="6"/>
  <c r="BP54" i="6"/>
  <c r="BQ54" i="6" s="1"/>
  <c r="BL54" i="6"/>
  <c r="BM54" i="6" s="1"/>
  <c r="BT62" i="6"/>
  <c r="BP62" i="6"/>
  <c r="BQ62" i="6" s="1"/>
  <c r="BL62" i="6"/>
  <c r="BM62" i="6" s="1"/>
  <c r="BT70" i="6"/>
  <c r="BL70" i="6"/>
  <c r="BM70" i="6" s="1"/>
  <c r="BP70" i="6"/>
  <c r="BQ70" i="6" s="1"/>
  <c r="BT78" i="6"/>
  <c r="BU78" i="6" s="1"/>
  <c r="BL78" i="6"/>
  <c r="BM78" i="6" s="1"/>
  <c r="BP78" i="6"/>
  <c r="BT86" i="6"/>
  <c r="BU86" i="6" s="1"/>
  <c r="BL86" i="6"/>
  <c r="BM86" i="6" s="1"/>
  <c r="BP86" i="6"/>
  <c r="BT94" i="6"/>
  <c r="BU94" i="6" s="1"/>
  <c r="BL94" i="6"/>
  <c r="BP94" i="6"/>
  <c r="BQ94" i="6" s="1"/>
  <c r="BT102" i="6"/>
  <c r="BU102" i="6" s="1"/>
  <c r="BL102" i="6"/>
  <c r="BP102" i="6"/>
  <c r="BT110" i="6"/>
  <c r="BU110" i="6" s="1"/>
  <c r="BL110" i="6"/>
  <c r="BP110" i="6"/>
  <c r="BQ110" i="6" s="1"/>
  <c r="BT18" i="7"/>
  <c r="BE18" i="7"/>
  <c r="BF18" i="7" s="1"/>
  <c r="BH18" i="7"/>
  <c r="BI18" i="7" s="1"/>
  <c r="BP18" i="7"/>
  <c r="BL18" i="7"/>
  <c r="BM18" i="7" s="1"/>
  <c r="BB18" i="7"/>
  <c r="BC18" i="7" s="1"/>
  <c r="BT26" i="7"/>
  <c r="BE26" i="7"/>
  <c r="BF26" i="7" s="1"/>
  <c r="BP26" i="7"/>
  <c r="BQ26" i="7" s="1"/>
  <c r="BL26" i="7"/>
  <c r="BM26" i="7" s="1"/>
  <c r="BB26" i="7"/>
  <c r="BC26" i="7" s="1"/>
  <c r="BT34" i="7"/>
  <c r="BE34" i="7"/>
  <c r="BH34" i="7"/>
  <c r="BP34" i="7"/>
  <c r="BL34" i="7"/>
  <c r="BB34" i="7"/>
  <c r="BC34" i="7" s="1"/>
  <c r="BT42" i="7"/>
  <c r="BP42" i="7"/>
  <c r="BQ42" i="7" s="1"/>
  <c r="BJ42" i="7"/>
  <c r="BE42" i="7"/>
  <c r="BH42" i="7"/>
  <c r="CE49" i="7"/>
  <c r="BB42" i="7"/>
  <c r="BC42" i="7" s="1"/>
  <c r="BL42" i="7"/>
  <c r="BM42" i="7" s="1"/>
  <c r="BT50" i="7"/>
  <c r="BU50" i="7" s="1"/>
  <c r="BP50" i="7"/>
  <c r="BQ50" i="7" s="1"/>
  <c r="BL50" i="7"/>
  <c r="BM50" i="7" s="1"/>
  <c r="BT58" i="7"/>
  <c r="BP58" i="7"/>
  <c r="BL58" i="7"/>
  <c r="BT66" i="7"/>
  <c r="BU66" i="7" s="1"/>
  <c r="BP66" i="7"/>
  <c r="BQ66" i="7" s="1"/>
  <c r="BL66" i="7"/>
  <c r="BM66" i="7" s="1"/>
  <c r="BT74" i="7"/>
  <c r="BU74" i="7" s="1"/>
  <c r="BP74" i="7"/>
  <c r="BQ74" i="7" s="1"/>
  <c r="BL74" i="7"/>
  <c r="BT82" i="7"/>
  <c r="BP82" i="7"/>
  <c r="BL82" i="7"/>
  <c r="BM82" i="7" s="1"/>
  <c r="BT90" i="7"/>
  <c r="BU90" i="7" s="1"/>
  <c r="BP90" i="7"/>
  <c r="BQ90" i="7" s="1"/>
  <c r="BL90" i="7"/>
  <c r="BM90" i="7" s="1"/>
  <c r="BT98" i="7"/>
  <c r="BU98" i="7" s="1"/>
  <c r="BP98" i="7"/>
  <c r="BL98" i="7"/>
  <c r="BT106" i="7"/>
  <c r="BP106" i="7"/>
  <c r="BQ106" i="7" s="1"/>
  <c r="BL106" i="7"/>
  <c r="BM106" i="7" s="1"/>
  <c r="BP114" i="7"/>
  <c r="BQ114" i="7" s="1"/>
  <c r="BT114" i="7"/>
  <c r="BU114" i="7" s="1"/>
  <c r="BL114" i="7"/>
  <c r="BM114" i="7" s="1"/>
  <c r="BP15" i="8"/>
  <c r="BT15" i="8"/>
  <c r="BE15" i="8"/>
  <c r="BH15" i="8"/>
  <c r="BI15" i="8" s="1"/>
  <c r="BL15" i="8"/>
  <c r="BM15" i="8" s="1"/>
  <c r="BB15" i="8"/>
  <c r="BC15" i="8" s="1"/>
  <c r="BL23" i="8"/>
  <c r="BM23" i="8" s="1"/>
  <c r="BB23" i="8"/>
  <c r="BP23" i="8"/>
  <c r="BT23" i="8"/>
  <c r="BE23" i="8"/>
  <c r="BH23" i="8"/>
  <c r="BI23" i="8" s="1"/>
  <c r="BL31" i="8"/>
  <c r="BM31" i="8" s="1"/>
  <c r="BB31" i="8"/>
  <c r="BC31" i="8" s="1"/>
  <c r="BP31" i="8"/>
  <c r="BQ31" i="8" s="1"/>
  <c r="BT31" i="8"/>
  <c r="BU31" i="8" s="1"/>
  <c r="BE31" i="8"/>
  <c r="BH31" i="8"/>
  <c r="BP39" i="8"/>
  <c r="BL39" i="8"/>
  <c r="BB39" i="8"/>
  <c r="BT39" i="8"/>
  <c r="BU39" i="8" s="1"/>
  <c r="BE39" i="8"/>
  <c r="BF39" i="8" s="1"/>
  <c r="BH39" i="8"/>
  <c r="BI39" i="8" s="1"/>
  <c r="BP47" i="8"/>
  <c r="BL47" i="8"/>
  <c r="BT47" i="8"/>
  <c r="BT55" i="8"/>
  <c r="BU55" i="8" s="1"/>
  <c r="BP55" i="8"/>
  <c r="BQ55" i="8" s="1"/>
  <c r="BL55" i="8"/>
  <c r="BM55" i="8" s="1"/>
  <c r="BT63" i="8"/>
  <c r="BU63" i="8" s="1"/>
  <c r="BP63" i="8"/>
  <c r="BQ63" i="8" s="1"/>
  <c r="BL63" i="8"/>
  <c r="BT71" i="8"/>
  <c r="BP71" i="8"/>
  <c r="BL71" i="8"/>
  <c r="BM71" i="8" s="1"/>
  <c r="BT79" i="8"/>
  <c r="BP79" i="8"/>
  <c r="BQ79" i="8" s="1"/>
  <c r="BL79" i="8"/>
  <c r="BM79" i="8" s="1"/>
  <c r="BT87" i="8"/>
  <c r="BU87" i="8" s="1"/>
  <c r="BP87" i="8"/>
  <c r="BL87" i="8"/>
  <c r="BT95" i="8"/>
  <c r="BP95" i="8"/>
  <c r="BQ95" i="8" s="1"/>
  <c r="BL95" i="8"/>
  <c r="BM95" i="8" s="1"/>
  <c r="BT103" i="8"/>
  <c r="BU103" i="8" s="1"/>
  <c r="BP103" i="8"/>
  <c r="BQ103" i="8" s="1"/>
  <c r="BL103" i="8"/>
  <c r="BM103" i="8" s="1"/>
  <c r="BT111" i="8"/>
  <c r="BP111" i="8"/>
  <c r="BL111" i="8"/>
  <c r="BY22" i="9"/>
  <c r="CC22" i="9"/>
  <c r="CD22" i="9" s="1"/>
  <c r="BU22" i="9"/>
  <c r="BV22" i="9" s="1"/>
  <c r="BQ22" i="9"/>
  <c r="BR22" i="9" s="1"/>
  <c r="BK22" i="9"/>
  <c r="BL22" i="9" s="1"/>
  <c r="BN22" i="9"/>
  <c r="BY30" i="9"/>
  <c r="BI30" i="9"/>
  <c r="CC30" i="9"/>
  <c r="CD30" i="9" s="1"/>
  <c r="BU30" i="9"/>
  <c r="BV30" i="9" s="1"/>
  <c r="BQ30" i="9"/>
  <c r="BR30" i="9" s="1"/>
  <c r="BK30" i="9"/>
  <c r="BL30" i="9" s="1"/>
  <c r="BN30" i="9"/>
  <c r="BO30" i="9" s="1"/>
  <c r="BY38" i="9"/>
  <c r="BI38" i="9"/>
  <c r="CH49" i="9"/>
  <c r="BS38" i="9"/>
  <c r="CC38" i="9"/>
  <c r="CD38" i="9" s="1"/>
  <c r="BU38" i="9"/>
  <c r="BV38" i="9" s="1"/>
  <c r="BQ38" i="9"/>
  <c r="BR38" i="9" s="1"/>
  <c r="CK49" i="9"/>
  <c r="BK38" i="9"/>
  <c r="BN38" i="9"/>
  <c r="BY46" i="9"/>
  <c r="BS46" i="9"/>
  <c r="CC46" i="9"/>
  <c r="BU46" i="9"/>
  <c r="BV46" i="9" s="1"/>
  <c r="BQ46" i="9"/>
  <c r="BR46" i="9" s="1"/>
  <c r="BK46" i="9"/>
  <c r="BL46" i="9" s="1"/>
  <c r="BN46" i="9"/>
  <c r="BN53" i="9"/>
  <c r="BS53" i="9"/>
  <c r="CC53" i="9"/>
  <c r="CD53" i="9" s="1"/>
  <c r="BU53" i="9"/>
  <c r="BQ53" i="9"/>
  <c r="BR53" i="9" s="1"/>
  <c r="BK53" i="9"/>
  <c r="BL53" i="9" s="1"/>
  <c r="BY53" i="9"/>
  <c r="BZ53" i="9" s="1"/>
  <c r="CC61" i="9"/>
  <c r="BU61" i="9"/>
  <c r="BY61" i="9"/>
  <c r="CC69" i="9"/>
  <c r="CD69" i="9" s="1"/>
  <c r="BU69" i="9"/>
  <c r="BY69" i="9"/>
  <c r="BZ69" i="9" s="1"/>
  <c r="CC77" i="9"/>
  <c r="CD77" i="9" s="1"/>
  <c r="BU77" i="9"/>
  <c r="BV77" i="9" s="1"/>
  <c r="BY77" i="9"/>
  <c r="CC85" i="9"/>
  <c r="BU85" i="9"/>
  <c r="BY85" i="9"/>
  <c r="BZ85" i="9" s="1"/>
  <c r="CC93" i="9"/>
  <c r="BU93" i="9"/>
  <c r="BV93" i="9" s="1"/>
  <c r="BY93" i="9"/>
  <c r="BZ93" i="9" s="1"/>
  <c r="CC101" i="9"/>
  <c r="CD101" i="9" s="1"/>
  <c r="BU101" i="9"/>
  <c r="BY101" i="9"/>
  <c r="CC109" i="9"/>
  <c r="BU109" i="9"/>
  <c r="BY109" i="9"/>
  <c r="BZ109" i="9" s="1"/>
  <c r="CC117" i="9"/>
  <c r="CD117" i="9" s="1"/>
  <c r="BU117" i="9"/>
  <c r="BV117" i="9" s="1"/>
  <c r="BY117" i="9"/>
  <c r="BZ117" i="9" s="1"/>
  <c r="CC125" i="9"/>
  <c r="CD125" i="9" s="1"/>
  <c r="BU125" i="9"/>
  <c r="BY125" i="9"/>
  <c r="CC133" i="9"/>
  <c r="CD133" i="9" s="1"/>
  <c r="BU133" i="9"/>
  <c r="BV133" i="9" s="1"/>
  <c r="BY133" i="9"/>
  <c r="BZ133" i="9" s="1"/>
  <c r="CC141" i="9"/>
  <c r="CD141" i="9" s="1"/>
  <c r="BU141" i="9"/>
  <c r="BV141" i="9" s="1"/>
  <c r="BY141" i="9"/>
  <c r="CC149" i="9"/>
  <c r="BU149" i="9"/>
  <c r="BY149" i="9"/>
  <c r="BZ149" i="9" s="1"/>
  <c r="CC157" i="9"/>
  <c r="CD157" i="9" s="1"/>
  <c r="BU157" i="9"/>
  <c r="BV157" i="9" s="1"/>
  <c r="BY157" i="9"/>
  <c r="BZ157" i="9" s="1"/>
  <c r="BP27" i="6"/>
  <c r="BT27" i="6"/>
  <c r="BL27" i="6"/>
  <c r="BB27" i="6"/>
  <c r="BH27" i="6"/>
  <c r="BI27" i="6" s="1"/>
  <c r="BP59" i="6"/>
  <c r="BQ59" i="6" s="1"/>
  <c r="BT59" i="6"/>
  <c r="BU59" i="6" s="1"/>
  <c r="BL59" i="6"/>
  <c r="BM59" i="6" s="1"/>
  <c r="BT91" i="6"/>
  <c r="BL91" i="6"/>
  <c r="BP91" i="6"/>
  <c r="BH23" i="7"/>
  <c r="BT23" i="7"/>
  <c r="BU23" i="7" s="1"/>
  <c r="BP23" i="7"/>
  <c r="BQ23" i="7" s="1"/>
  <c r="BL23" i="7"/>
  <c r="BM23" i="7" s="1"/>
  <c r="BB23" i="7"/>
  <c r="BC23" i="7" s="1"/>
  <c r="BE23" i="7"/>
  <c r="BT63" i="7"/>
  <c r="BP63" i="7"/>
  <c r="BL63" i="7"/>
  <c r="BT95" i="7"/>
  <c r="BU95" i="7" s="1"/>
  <c r="BP95" i="7"/>
  <c r="BL95" i="7"/>
  <c r="BM95" i="7" s="1"/>
  <c r="BT44" i="8"/>
  <c r="BU44" i="8" s="1"/>
  <c r="BE44" i="8"/>
  <c r="BH44" i="8"/>
  <c r="BP44" i="8"/>
  <c r="BL44" i="8"/>
  <c r="BB44" i="8"/>
  <c r="BT84" i="8"/>
  <c r="BP84" i="8"/>
  <c r="BQ84" i="8" s="1"/>
  <c r="BL84" i="8"/>
  <c r="BM84" i="8" s="1"/>
  <c r="BT116" i="8"/>
  <c r="BP116" i="8"/>
  <c r="BL116" i="8"/>
  <c r="BK19" i="9"/>
  <c r="BY19" i="9"/>
  <c r="BZ19" i="9" s="1"/>
  <c r="BN19" i="9"/>
  <c r="BO19" i="9" s="1"/>
  <c r="BU19" i="9"/>
  <c r="CC19" i="9"/>
  <c r="CD19" i="9" s="1"/>
  <c r="BQ19" i="9"/>
  <c r="CC74" i="9"/>
  <c r="BU74" i="9"/>
  <c r="BY74" i="9"/>
  <c r="CC138" i="9"/>
  <c r="CD138" i="9" s="1"/>
  <c r="BU138" i="9"/>
  <c r="BV138" i="9" s="1"/>
  <c r="BY138" i="9"/>
  <c r="BZ138" i="9" s="1"/>
  <c r="BP52" i="6"/>
  <c r="BQ52" i="6" s="1"/>
  <c r="BL52" i="6"/>
  <c r="BT52" i="6"/>
  <c r="BL76" i="6"/>
  <c r="BP76" i="6"/>
  <c r="BT76" i="6"/>
  <c r="BL108" i="6"/>
  <c r="BM108" i="6" s="1"/>
  <c r="BP108" i="6"/>
  <c r="BQ108" i="6" s="1"/>
  <c r="BT108" i="6"/>
  <c r="BU108" i="6" s="1"/>
  <c r="BH32" i="7"/>
  <c r="BI32" i="7" s="1"/>
  <c r="BP32" i="7"/>
  <c r="BL32" i="7"/>
  <c r="BB32" i="7"/>
  <c r="BT32" i="7"/>
  <c r="BU32" i="7" s="1"/>
  <c r="BE32" i="7"/>
  <c r="BF32" i="7" s="1"/>
  <c r="BT56" i="7"/>
  <c r="BU56" i="7" s="1"/>
  <c r="BL56" i="7"/>
  <c r="BM56" i="7" s="1"/>
  <c r="BP56" i="7"/>
  <c r="BL80" i="7"/>
  <c r="BT80" i="7"/>
  <c r="BP80" i="7"/>
  <c r="BT104" i="7"/>
  <c r="BU104" i="7" s="1"/>
  <c r="BL104" i="7"/>
  <c r="BM104" i="7" s="1"/>
  <c r="BP104" i="7"/>
  <c r="BQ104" i="7" s="1"/>
  <c r="BT45" i="8"/>
  <c r="BU45" i="8" s="1"/>
  <c r="BP45" i="8"/>
  <c r="BL45" i="8"/>
  <c r="BT77" i="8"/>
  <c r="BP77" i="8"/>
  <c r="BL77" i="8"/>
  <c r="BM77" i="8" s="1"/>
  <c r="BT109" i="8"/>
  <c r="BU109" i="8" s="1"/>
  <c r="BP109" i="8"/>
  <c r="BQ109" i="8" s="1"/>
  <c r="BL109" i="8"/>
  <c r="BM109" i="8" s="1"/>
  <c r="BY28" i="9"/>
  <c r="BI28" i="9"/>
  <c r="BN28" i="9"/>
  <c r="BQ28" i="9"/>
  <c r="CC28" i="9"/>
  <c r="CD28" i="9" s="1"/>
  <c r="BU28" i="9"/>
  <c r="BV28" i="9" s="1"/>
  <c r="BK28" i="9"/>
  <c r="BL28" i="9" s="1"/>
  <c r="BY52" i="9"/>
  <c r="BZ52" i="9" s="1"/>
  <c r="BN52" i="9"/>
  <c r="BO52" i="9" s="1"/>
  <c r="BS52" i="9"/>
  <c r="CC52" i="9"/>
  <c r="BQ52" i="9"/>
  <c r="BU52" i="9"/>
  <c r="BK52" i="9"/>
  <c r="BL52" i="9" s="1"/>
  <c r="BY67" i="9"/>
  <c r="BZ67" i="9" s="1"/>
  <c r="BU67" i="9"/>
  <c r="BV67" i="9" s="1"/>
  <c r="CC67" i="9"/>
  <c r="BY91" i="9"/>
  <c r="CC91" i="9"/>
  <c r="BU91" i="9"/>
  <c r="BY115" i="9"/>
  <c r="BZ115" i="9" s="1"/>
  <c r="CC115" i="9"/>
  <c r="CD115" i="9" s="1"/>
  <c r="BU115" i="9"/>
  <c r="BV115" i="9" s="1"/>
  <c r="BU147" i="9"/>
  <c r="BV147" i="9" s="1"/>
  <c r="CC147" i="9"/>
  <c r="BY147" i="9"/>
  <c r="BT21" i="6"/>
  <c r="BP21" i="6"/>
  <c r="BH21" i="6"/>
  <c r="BI21" i="6" s="1"/>
  <c r="BL21" i="6"/>
  <c r="BE21" i="6"/>
  <c r="BF21" i="6" s="1"/>
  <c r="BC21" i="6"/>
  <c r="BT45" i="6"/>
  <c r="BL45" i="6"/>
  <c r="BP45" i="6"/>
  <c r="BT61" i="6"/>
  <c r="BP61" i="6"/>
  <c r="BL61" i="6"/>
  <c r="BM61" i="6" s="1"/>
  <c r="BT77" i="6"/>
  <c r="BU77" i="6" s="1"/>
  <c r="BL77" i="6"/>
  <c r="BM77" i="6" s="1"/>
  <c r="BP77" i="6"/>
  <c r="BT93" i="6"/>
  <c r="BL93" i="6"/>
  <c r="BP93" i="6"/>
  <c r="BE25" i="7"/>
  <c r="BH25" i="7"/>
  <c r="BI25" i="7" s="1"/>
  <c r="BT25" i="7"/>
  <c r="BU25" i="7" s="1"/>
  <c r="BP25" i="7"/>
  <c r="BL25" i="7"/>
  <c r="BB25" i="7"/>
  <c r="BJ49" i="7"/>
  <c r="BL49" i="7"/>
  <c r="BP49" i="7"/>
  <c r="BQ49" i="7" s="1"/>
  <c r="BT49" i="7"/>
  <c r="BU49" i="7" s="1"/>
  <c r="BL73" i="7"/>
  <c r="BM73" i="7" s="1"/>
  <c r="BT73" i="7"/>
  <c r="BU73" i="7" s="1"/>
  <c r="BP73" i="7"/>
  <c r="BL89" i="7"/>
  <c r="BT89" i="7"/>
  <c r="BP89" i="7"/>
  <c r="BT113" i="7"/>
  <c r="BU113" i="7" s="1"/>
  <c r="BL113" i="7"/>
  <c r="BM113" i="7" s="1"/>
  <c r="BP113" i="7"/>
  <c r="BQ113" i="7" s="1"/>
  <c r="BL22" i="8"/>
  <c r="BM22" i="8" s="1"/>
  <c r="BB22" i="8"/>
  <c r="BP22" i="8"/>
  <c r="BT22" i="8"/>
  <c r="BE22" i="8"/>
  <c r="BH22" i="8"/>
  <c r="BI22" i="8" s="1"/>
  <c r="BL46" i="8"/>
  <c r="BM46" i="8" s="1"/>
  <c r="BT46" i="8"/>
  <c r="BU46" i="8" s="1"/>
  <c r="BP46" i="8"/>
  <c r="BQ46" i="8" s="1"/>
  <c r="BL70" i="8"/>
  <c r="BT70" i="8"/>
  <c r="BP70" i="8"/>
  <c r="BL86" i="8"/>
  <c r="BT86" i="8"/>
  <c r="BU86" i="8" s="1"/>
  <c r="BP86" i="8"/>
  <c r="BQ86" i="8" s="1"/>
  <c r="BL110" i="8"/>
  <c r="BM110" i="8" s="1"/>
  <c r="BT110" i="8"/>
  <c r="BU110" i="8" s="1"/>
  <c r="BP110" i="8"/>
  <c r="BN21" i="9"/>
  <c r="CC21" i="9"/>
  <c r="BU21" i="9"/>
  <c r="BQ21" i="9"/>
  <c r="BR21" i="9" s="1"/>
  <c r="BK21" i="9"/>
  <c r="BL21" i="9" s="1"/>
  <c r="BY21" i="9"/>
  <c r="BZ21" i="9" s="1"/>
  <c r="BN45" i="9"/>
  <c r="BO45" i="9" s="1"/>
  <c r="BS45" i="9"/>
  <c r="CC45" i="9"/>
  <c r="BU45" i="9"/>
  <c r="BQ45" i="9"/>
  <c r="BK45" i="9"/>
  <c r="BL45" i="9" s="1"/>
  <c r="BY45" i="9"/>
  <c r="BZ45" i="9" s="1"/>
  <c r="BY68" i="9"/>
  <c r="BZ68" i="9" s="1"/>
  <c r="BU68" i="9"/>
  <c r="BV68" i="9" s="1"/>
  <c r="CC68" i="9"/>
  <c r="BY84" i="9"/>
  <c r="BU84" i="9"/>
  <c r="CC84" i="9"/>
  <c r="BY100" i="9"/>
  <c r="BZ100" i="9" s="1"/>
  <c r="BU100" i="9"/>
  <c r="BV100" i="9" s="1"/>
  <c r="CC100" i="9"/>
  <c r="CD100" i="9" s="1"/>
  <c r="BY124" i="9"/>
  <c r="BZ124" i="9" s="1"/>
  <c r="BU124" i="9"/>
  <c r="CC124" i="9"/>
  <c r="BY140" i="9"/>
  <c r="CC140" i="9"/>
  <c r="BU140" i="9"/>
  <c r="BY156" i="9"/>
  <c r="BZ156" i="9" s="1"/>
  <c r="CC156" i="9"/>
  <c r="CD156" i="9" s="1"/>
  <c r="BU156" i="9"/>
  <c r="BV156" i="9" s="1"/>
  <c r="BT15" i="6"/>
  <c r="BL15" i="6"/>
  <c r="BB15" i="6"/>
  <c r="BP15" i="6"/>
  <c r="BH15" i="6"/>
  <c r="BI15" i="6" s="1"/>
  <c r="BP23" i="6"/>
  <c r="BT23" i="6"/>
  <c r="BB23" i="6"/>
  <c r="BX48" i="6" s="1"/>
  <c r="F28" i="10" s="1"/>
  <c r="BH23" i="6"/>
  <c r="BL23" i="6"/>
  <c r="BP31" i="6"/>
  <c r="BT31" i="6"/>
  <c r="BB31" i="6"/>
  <c r="BC31" i="6" s="1"/>
  <c r="BH31" i="6"/>
  <c r="BI31" i="6" s="1"/>
  <c r="BL31" i="6"/>
  <c r="BM31" i="6" s="1"/>
  <c r="BE31" i="6"/>
  <c r="BF31" i="6" s="1"/>
  <c r="BP39" i="6"/>
  <c r="BT39" i="6"/>
  <c r="BB39" i="6"/>
  <c r="BH39" i="6"/>
  <c r="BL39" i="6"/>
  <c r="BE39" i="6"/>
  <c r="BF39" i="6" s="1"/>
  <c r="BP47" i="6"/>
  <c r="BQ47" i="6" s="1"/>
  <c r="BT47" i="6"/>
  <c r="BU47" i="6" s="1"/>
  <c r="BL47" i="6"/>
  <c r="BM47" i="6" s="1"/>
  <c r="BP55" i="6"/>
  <c r="BT55" i="6"/>
  <c r="BL55" i="6"/>
  <c r="BP63" i="6"/>
  <c r="BQ63" i="6" s="1"/>
  <c r="BT63" i="6"/>
  <c r="BU63" i="6" s="1"/>
  <c r="BL63" i="6"/>
  <c r="BM63" i="6" s="1"/>
  <c r="BT71" i="6"/>
  <c r="BU71" i="6" s="1"/>
  <c r="BL71" i="6"/>
  <c r="BP71" i="6"/>
  <c r="BT79" i="6"/>
  <c r="BL79" i="6"/>
  <c r="BP79" i="6"/>
  <c r="BQ79" i="6" s="1"/>
  <c r="BT87" i="6"/>
  <c r="BU87" i="6" s="1"/>
  <c r="BL87" i="6"/>
  <c r="BM87" i="6" s="1"/>
  <c r="BP87" i="6"/>
  <c r="BQ87" i="6" s="1"/>
  <c r="BT95" i="6"/>
  <c r="BL95" i="6"/>
  <c r="BP95" i="6"/>
  <c r="BT103" i="6"/>
  <c r="BL103" i="6"/>
  <c r="BM103" i="6" s="1"/>
  <c r="BP103" i="6"/>
  <c r="BQ103" i="6" s="1"/>
  <c r="BT111" i="6"/>
  <c r="BU111" i="6" s="1"/>
  <c r="BL111" i="6"/>
  <c r="BM111" i="6" s="1"/>
  <c r="BP111" i="6"/>
  <c r="BQ111" i="6" s="1"/>
  <c r="BT19" i="7"/>
  <c r="BB19" i="7"/>
  <c r="BE19" i="7"/>
  <c r="BH19" i="7"/>
  <c r="BI19" i="7" s="1"/>
  <c r="BL19" i="7"/>
  <c r="BM19" i="7" s="1"/>
  <c r="BP19" i="7"/>
  <c r="BQ19" i="7" s="1"/>
  <c r="BT27" i="7"/>
  <c r="BU27" i="7" s="1"/>
  <c r="BH27" i="7"/>
  <c r="BL27" i="7"/>
  <c r="BM27" i="7" s="1"/>
  <c r="BP27" i="7"/>
  <c r="BT35" i="7"/>
  <c r="BB35" i="7"/>
  <c r="BC35" i="7" s="1"/>
  <c r="BE35" i="7"/>
  <c r="BF35" i="7" s="1"/>
  <c r="BH35" i="7"/>
  <c r="BI35" i="7" s="1"/>
  <c r="BL35" i="7"/>
  <c r="BM35" i="7" s="1"/>
  <c r="BP35" i="7"/>
  <c r="BQ35" i="7" s="1"/>
  <c r="BT43" i="7"/>
  <c r="BU43" i="7" s="1"/>
  <c r="BY49" i="7"/>
  <c r="BB43" i="7"/>
  <c r="BP43" i="7"/>
  <c r="BJ43" i="7"/>
  <c r="BE43" i="7"/>
  <c r="BF43" i="7" s="1"/>
  <c r="BH43" i="7"/>
  <c r="BI43" i="7" s="1"/>
  <c r="BL43" i="7"/>
  <c r="BM43" i="7" s="1"/>
  <c r="BT51" i="7"/>
  <c r="BU51" i="7" s="1"/>
  <c r="BP51" i="7"/>
  <c r="BL51" i="7"/>
  <c r="BT59" i="7"/>
  <c r="BU59" i="7" s="1"/>
  <c r="BP59" i="7"/>
  <c r="BQ59" i="7" s="1"/>
  <c r="BL59" i="7"/>
  <c r="BM59" i="7" s="1"/>
  <c r="BT67" i="7"/>
  <c r="BU67" i="7" s="1"/>
  <c r="BP67" i="7"/>
  <c r="BL67" i="7"/>
  <c r="BM67" i="7" s="1"/>
  <c r="BT75" i="7"/>
  <c r="BP75" i="7"/>
  <c r="BL75" i="7"/>
  <c r="BT83" i="7"/>
  <c r="BP83" i="7"/>
  <c r="BQ83" i="7" s="1"/>
  <c r="BL83" i="7"/>
  <c r="BM83" i="7" s="1"/>
  <c r="BT91" i="7"/>
  <c r="BP91" i="7"/>
  <c r="BQ91" i="7" s="1"/>
  <c r="BL91" i="7"/>
  <c r="BT99" i="7"/>
  <c r="BP99" i="7"/>
  <c r="BQ99" i="7" s="1"/>
  <c r="BL99" i="7"/>
  <c r="BM99" i="7" s="1"/>
  <c r="BT107" i="7"/>
  <c r="BU107" i="7" s="1"/>
  <c r="BP107" i="7"/>
  <c r="BQ107" i="7" s="1"/>
  <c r="BL107" i="7"/>
  <c r="BM107" i="7" s="1"/>
  <c r="BP115" i="7"/>
  <c r="BQ115" i="7" s="1"/>
  <c r="BT115" i="7"/>
  <c r="BL115" i="7"/>
  <c r="BH16" i="8"/>
  <c r="BI16" i="8" s="1"/>
  <c r="BL16" i="8"/>
  <c r="BM16" i="8" s="1"/>
  <c r="BB16" i="8"/>
  <c r="BC16" i="8" s="1"/>
  <c r="BP16" i="8"/>
  <c r="BQ16" i="8" s="1"/>
  <c r="BT16" i="8"/>
  <c r="BU16" i="8" s="1"/>
  <c r="BE16" i="8"/>
  <c r="BF16" i="8" s="1"/>
  <c r="BY48" i="8"/>
  <c r="BH24" i="8"/>
  <c r="BL24" i="8"/>
  <c r="BM24" i="8" s="1"/>
  <c r="BB24" i="8"/>
  <c r="BX48" i="8" s="1"/>
  <c r="BP24" i="8"/>
  <c r="BQ24" i="8" s="1"/>
  <c r="BE24" i="8"/>
  <c r="BT24" i="8"/>
  <c r="BH32" i="8"/>
  <c r="BI32" i="8" s="1"/>
  <c r="BL32" i="8"/>
  <c r="BB32" i="8"/>
  <c r="BP32" i="8"/>
  <c r="BQ32" i="8" s="1"/>
  <c r="BE32" i="8"/>
  <c r="BF32" i="8" s="1"/>
  <c r="BT32" i="8"/>
  <c r="BU32" i="8" s="1"/>
  <c r="BR32" i="8" s="1"/>
  <c r="BH40" i="8"/>
  <c r="BI40" i="8" s="1"/>
  <c r="BP40" i="8"/>
  <c r="BQ40" i="8" s="1"/>
  <c r="BL40" i="8"/>
  <c r="BM40" i="8" s="1"/>
  <c r="BB40" i="8"/>
  <c r="BT40" i="8"/>
  <c r="BE40" i="8"/>
  <c r="BF40" i="8" s="1"/>
  <c r="BP48" i="8"/>
  <c r="BQ48" i="8" s="1"/>
  <c r="BL48" i="8"/>
  <c r="BM48" i="8" s="1"/>
  <c r="BT48" i="8"/>
  <c r="BU48" i="8" s="1"/>
  <c r="BT56" i="8"/>
  <c r="BU56" i="8" s="1"/>
  <c r="BP56" i="8"/>
  <c r="BQ56" i="8" s="1"/>
  <c r="BL56" i="8"/>
  <c r="BT64" i="8"/>
  <c r="BP64" i="8"/>
  <c r="BQ64" i="8" s="1"/>
  <c r="BL64" i="8"/>
  <c r="BT72" i="8"/>
  <c r="BU72" i="8" s="1"/>
  <c r="BP72" i="8"/>
  <c r="BQ72" i="8" s="1"/>
  <c r="BL72" i="8"/>
  <c r="BM72" i="8" s="1"/>
  <c r="BT80" i="8"/>
  <c r="BU80" i="8" s="1"/>
  <c r="BP80" i="8"/>
  <c r="BL80" i="8"/>
  <c r="BT88" i="8"/>
  <c r="BU88" i="8" s="1"/>
  <c r="BP88" i="8"/>
  <c r="BQ88" i="8" s="1"/>
  <c r="BL88" i="8"/>
  <c r="BM88" i="8" s="1"/>
  <c r="BT96" i="8"/>
  <c r="BU96" i="8" s="1"/>
  <c r="BP96" i="8"/>
  <c r="BQ96" i="8" s="1"/>
  <c r="BL96" i="8"/>
  <c r="BM96" i="8" s="1"/>
  <c r="BT104" i="8"/>
  <c r="BP104" i="8"/>
  <c r="BL104" i="8"/>
  <c r="BM104" i="8" s="1"/>
  <c r="BT112" i="8"/>
  <c r="BU112" i="8" s="1"/>
  <c r="BP112" i="8"/>
  <c r="BQ112" i="8" s="1"/>
  <c r="BL112" i="8"/>
  <c r="BM112" i="8" s="1"/>
  <c r="BN15" i="9"/>
  <c r="BO15" i="9" s="1"/>
  <c r="BK15" i="9"/>
  <c r="BL15" i="9" s="1"/>
  <c r="CC15" i="9"/>
  <c r="BY15" i="9"/>
  <c r="BU15" i="9"/>
  <c r="BV15" i="9" s="1"/>
  <c r="BK23" i="9"/>
  <c r="BL23" i="9" s="1"/>
  <c r="CC23" i="9"/>
  <c r="CD23" i="9" s="1"/>
  <c r="BQ23" i="9"/>
  <c r="BR23" i="9" s="1"/>
  <c r="BU23" i="9"/>
  <c r="BV23" i="9" s="1"/>
  <c r="BN23" i="9"/>
  <c r="BO23" i="9" s="1"/>
  <c r="BI23" i="9"/>
  <c r="BY23" i="9"/>
  <c r="BK31" i="9"/>
  <c r="BL31" i="9" s="1"/>
  <c r="CC31" i="9"/>
  <c r="CK48" i="9"/>
  <c r="D38" i="10" s="1"/>
  <c r="U38" i="10" s="1"/>
  <c r="BY31" i="9"/>
  <c r="BZ31" i="9" s="1"/>
  <c r="BI31" i="9"/>
  <c r="BQ31" i="9"/>
  <c r="BR31" i="9" s="1"/>
  <c r="BU31" i="9"/>
  <c r="BN31" i="9"/>
  <c r="CJ48" i="9" s="1"/>
  <c r="BK39" i="9"/>
  <c r="BS39" i="9"/>
  <c r="CC39" i="9"/>
  <c r="CD39" i="9" s="1"/>
  <c r="BU39" i="9"/>
  <c r="BV39" i="9" s="1"/>
  <c r="BN39" i="9"/>
  <c r="BO39" i="9" s="1"/>
  <c r="BY39" i="9"/>
  <c r="BI39" i="9"/>
  <c r="BQ39" i="9"/>
  <c r="BK47" i="9"/>
  <c r="BL47" i="9" s="1"/>
  <c r="BS47" i="9"/>
  <c r="CC47" i="9"/>
  <c r="CD47" i="9" s="1"/>
  <c r="BQ47" i="9"/>
  <c r="BR47" i="9" s="1"/>
  <c r="BU47" i="9"/>
  <c r="BV47" i="9" s="1"/>
  <c r="BN47" i="9"/>
  <c r="BY47" i="9"/>
  <c r="BY54" i="9"/>
  <c r="BS54" i="9"/>
  <c r="CC54" i="9"/>
  <c r="CD54" i="9" s="1"/>
  <c r="BU54" i="9"/>
  <c r="BV54" i="9" s="1"/>
  <c r="BQ54" i="9"/>
  <c r="BR54" i="9" s="1"/>
  <c r="BK54" i="9"/>
  <c r="BL54" i="9" s="1"/>
  <c r="BN54" i="9"/>
  <c r="BO54" i="9" s="1"/>
  <c r="BY62" i="9"/>
  <c r="CC62" i="9"/>
  <c r="BU62" i="9"/>
  <c r="BV62" i="9" s="1"/>
  <c r="BY70" i="9"/>
  <c r="BZ70" i="9" s="1"/>
  <c r="CC70" i="9"/>
  <c r="CD70" i="9" s="1"/>
  <c r="BU70" i="9"/>
  <c r="BV70" i="9" s="1"/>
  <c r="BY78" i="9"/>
  <c r="BZ78" i="9" s="1"/>
  <c r="CC78" i="9"/>
  <c r="CD78" i="9" s="1"/>
  <c r="BU78" i="9"/>
  <c r="BY86" i="9"/>
  <c r="CC86" i="9"/>
  <c r="CD86" i="9" s="1"/>
  <c r="BU86" i="9"/>
  <c r="BV86" i="9" s="1"/>
  <c r="BY94" i="9"/>
  <c r="BZ94" i="9" s="1"/>
  <c r="CC94" i="9"/>
  <c r="CD94" i="9" s="1"/>
  <c r="BU94" i="9"/>
  <c r="BV94" i="9" s="1"/>
  <c r="BY102" i="9"/>
  <c r="CC102" i="9"/>
  <c r="BU102" i="9"/>
  <c r="BY110" i="9"/>
  <c r="BZ110" i="9" s="1"/>
  <c r="CC110" i="9"/>
  <c r="CD110" i="9" s="1"/>
  <c r="BU110" i="9"/>
  <c r="BV110" i="9" s="1"/>
  <c r="BY118" i="9"/>
  <c r="BZ118" i="9" s="1"/>
  <c r="CC118" i="9"/>
  <c r="CD118" i="9" s="1"/>
  <c r="BU118" i="9"/>
  <c r="BV118" i="9" s="1"/>
  <c r="BY126" i="9"/>
  <c r="CC126" i="9"/>
  <c r="BU126" i="9"/>
  <c r="BV126" i="9" s="1"/>
  <c r="BY134" i="9"/>
  <c r="BZ134" i="9" s="1"/>
  <c r="CC134" i="9"/>
  <c r="CD134" i="9" s="1"/>
  <c r="BU134" i="9"/>
  <c r="BV134" i="9" s="1"/>
  <c r="BY142" i="9"/>
  <c r="BZ142" i="9" s="1"/>
  <c r="CC142" i="9"/>
  <c r="CD142" i="9" s="1"/>
  <c r="BU142" i="9"/>
  <c r="BY150" i="9"/>
  <c r="CC150" i="9"/>
  <c r="CD150" i="9" s="1"/>
  <c r="BU150" i="9"/>
  <c r="BV150" i="9" s="1"/>
  <c r="BY158" i="9"/>
  <c r="BZ158" i="9" s="1"/>
  <c r="CC158" i="9"/>
  <c r="CD158" i="9" s="1"/>
  <c r="BU158" i="9"/>
  <c r="BP51" i="6"/>
  <c r="BL51" i="6"/>
  <c r="BT51" i="6"/>
  <c r="BL75" i="6"/>
  <c r="BM75" i="6" s="1"/>
  <c r="BP75" i="6"/>
  <c r="BQ75" i="6" s="1"/>
  <c r="BT75" i="6"/>
  <c r="BU75" i="6" s="1"/>
  <c r="BL107" i="6"/>
  <c r="BM107" i="6" s="1"/>
  <c r="BP107" i="6"/>
  <c r="BQ107" i="6" s="1"/>
  <c r="BT107" i="6"/>
  <c r="BH31" i="7"/>
  <c r="CD48" i="7" s="1"/>
  <c r="BP31" i="7"/>
  <c r="BL31" i="7"/>
  <c r="BM31" i="7" s="1"/>
  <c r="BB31" i="7"/>
  <c r="BT31" i="7"/>
  <c r="BU31" i="7" s="1"/>
  <c r="BE31" i="7"/>
  <c r="BF31" i="7" s="1"/>
  <c r="BT79" i="7"/>
  <c r="BU79" i="7" s="1"/>
  <c r="BP79" i="7"/>
  <c r="BL79" i="7"/>
  <c r="BP20" i="8"/>
  <c r="BT20" i="8"/>
  <c r="BU20" i="8" s="1"/>
  <c r="BE20" i="8"/>
  <c r="BF20" i="8" s="1"/>
  <c r="BH20" i="8"/>
  <c r="BI20" i="8" s="1"/>
  <c r="BB20" i="8"/>
  <c r="BC20" i="8" s="1"/>
  <c r="BL20" i="8"/>
  <c r="BM20" i="8" s="1"/>
  <c r="BT52" i="8"/>
  <c r="BP52" i="8"/>
  <c r="BL52" i="8"/>
  <c r="BT92" i="8"/>
  <c r="BU92" i="8" s="1"/>
  <c r="BP92" i="8"/>
  <c r="BL92" i="8"/>
  <c r="BM92" i="8" s="1"/>
  <c r="BK27" i="9"/>
  <c r="BL27" i="9" s="1"/>
  <c r="BY27" i="9"/>
  <c r="BZ27" i="9" s="1"/>
  <c r="BN27" i="9"/>
  <c r="BI27" i="9"/>
  <c r="BQ27" i="9"/>
  <c r="CC27" i="9"/>
  <c r="CD27" i="9" s="1"/>
  <c r="BU27" i="9"/>
  <c r="BV27" i="9" s="1"/>
  <c r="CC82" i="9"/>
  <c r="CD82" i="9" s="1"/>
  <c r="BU82" i="9"/>
  <c r="BV82" i="9" s="1"/>
  <c r="BY82" i="9"/>
  <c r="BZ82" i="9" s="1"/>
  <c r="CC146" i="9"/>
  <c r="BU146" i="9"/>
  <c r="BY146" i="9"/>
  <c r="BP36" i="6"/>
  <c r="BQ36" i="6" s="1"/>
  <c r="BL36" i="6"/>
  <c r="BM36" i="6" s="1"/>
  <c r="BE36" i="6"/>
  <c r="BF36" i="6" s="1"/>
  <c r="BT36" i="6"/>
  <c r="BU36" i="6" s="1"/>
  <c r="BB36" i="6"/>
  <c r="BC36" i="6" s="1"/>
  <c r="BH36" i="6"/>
  <c r="BP60" i="6"/>
  <c r="BT60" i="6"/>
  <c r="BL60" i="6"/>
  <c r="BM60" i="6" s="1"/>
  <c r="BL84" i="6"/>
  <c r="BM84" i="6" s="1"/>
  <c r="BP84" i="6"/>
  <c r="BQ84" i="6" s="1"/>
  <c r="BT84" i="6"/>
  <c r="BU84" i="6" s="1"/>
  <c r="BL116" i="6"/>
  <c r="BM116" i="6" s="1"/>
  <c r="BP116" i="6"/>
  <c r="BT116" i="6"/>
  <c r="BJ40" i="7"/>
  <c r="BH40" i="7"/>
  <c r="BI40" i="7" s="1"/>
  <c r="BT40" i="7"/>
  <c r="BU40" i="7" s="1"/>
  <c r="BL40" i="7"/>
  <c r="BB40" i="7"/>
  <c r="BC40" i="7" s="1"/>
  <c r="BE40" i="7"/>
  <c r="BF40" i="7" s="1"/>
  <c r="BP40" i="7"/>
  <c r="BL64" i="7"/>
  <c r="BP64" i="7"/>
  <c r="BT64" i="7"/>
  <c r="BU64" i="7" s="1"/>
  <c r="BT96" i="7"/>
  <c r="BU96" i="7" s="1"/>
  <c r="BL96" i="7"/>
  <c r="BM96" i="7" s="1"/>
  <c r="BP96" i="7"/>
  <c r="BP21" i="8"/>
  <c r="BT21" i="8"/>
  <c r="BE21" i="8"/>
  <c r="BH21" i="8"/>
  <c r="BL21" i="8"/>
  <c r="BM21" i="8" s="1"/>
  <c r="BB21" i="8"/>
  <c r="BC21" i="8" s="1"/>
  <c r="BL53" i="8"/>
  <c r="BM53" i="8" s="1"/>
  <c r="BT53" i="8"/>
  <c r="BU53" i="8" s="1"/>
  <c r="BP53" i="8"/>
  <c r="BT85" i="8"/>
  <c r="BL85" i="8"/>
  <c r="BP85" i="8"/>
  <c r="BY36" i="9"/>
  <c r="BI36" i="9"/>
  <c r="BN36" i="9"/>
  <c r="BO36" i="9" s="1"/>
  <c r="BK36" i="9"/>
  <c r="BL36" i="9" s="1"/>
  <c r="BS36" i="9"/>
  <c r="BQ36" i="9"/>
  <c r="BU36" i="9"/>
  <c r="CC36" i="9"/>
  <c r="BK59" i="9"/>
  <c r="BL59" i="9" s="1"/>
  <c r="BY59" i="9"/>
  <c r="BN59" i="9"/>
  <c r="BO59" i="9" s="1"/>
  <c r="CC59" i="9"/>
  <c r="CD59" i="9" s="1"/>
  <c r="BQ59" i="9"/>
  <c r="BR59" i="9" s="1"/>
  <c r="BU59" i="9"/>
  <c r="BY83" i="9"/>
  <c r="BU83" i="9"/>
  <c r="CC83" i="9"/>
  <c r="CD83" i="9" s="1"/>
  <c r="BY99" i="9"/>
  <c r="BZ99" i="9" s="1"/>
  <c r="CC99" i="9"/>
  <c r="CD99" i="9" s="1"/>
  <c r="BU99" i="9"/>
  <c r="BV99" i="9" s="1"/>
  <c r="BY123" i="9"/>
  <c r="CC123" i="9"/>
  <c r="BU123" i="9"/>
  <c r="CC155" i="9"/>
  <c r="BU155" i="9"/>
  <c r="BV155" i="9" s="1"/>
  <c r="BY155" i="9"/>
  <c r="BT37" i="6"/>
  <c r="BH37" i="6"/>
  <c r="BI37" i="6" s="1"/>
  <c r="BL37" i="6"/>
  <c r="BE37" i="6"/>
  <c r="BP37" i="6"/>
  <c r="BB37" i="6"/>
  <c r="BT53" i="6"/>
  <c r="BU53" i="6" s="1"/>
  <c r="BP53" i="6"/>
  <c r="BQ53" i="6" s="1"/>
  <c r="BL53" i="6"/>
  <c r="BM53" i="6" s="1"/>
  <c r="BT85" i="6"/>
  <c r="BU85" i="6" s="1"/>
  <c r="BL85" i="6"/>
  <c r="BP85" i="6"/>
  <c r="BT101" i="6"/>
  <c r="BL101" i="6"/>
  <c r="BP101" i="6"/>
  <c r="BQ101" i="6" s="1"/>
  <c r="BE17" i="7"/>
  <c r="BF17" i="7" s="1"/>
  <c r="BH17" i="7"/>
  <c r="BI17" i="7" s="1"/>
  <c r="BP17" i="7"/>
  <c r="BL17" i="7"/>
  <c r="BM17" i="7" s="1"/>
  <c r="BB17" i="7"/>
  <c r="BT17" i="7"/>
  <c r="BJ41" i="7"/>
  <c r="BE41" i="7"/>
  <c r="BH41" i="7"/>
  <c r="BI41" i="7" s="1"/>
  <c r="BT41" i="7"/>
  <c r="BU41" i="7" s="1"/>
  <c r="BL41" i="7"/>
  <c r="BM41" i="7" s="1"/>
  <c r="BP41" i="7"/>
  <c r="BB41" i="7"/>
  <c r="BL57" i="7"/>
  <c r="BT57" i="7"/>
  <c r="BP57" i="7"/>
  <c r="BL81" i="7"/>
  <c r="BT81" i="7"/>
  <c r="BU81" i="7" s="1"/>
  <c r="BP81" i="7"/>
  <c r="BQ81" i="7" s="1"/>
  <c r="BL97" i="7"/>
  <c r="BM97" i="7" s="1"/>
  <c r="BT97" i="7"/>
  <c r="BP97" i="7"/>
  <c r="BP38" i="8"/>
  <c r="BL38" i="8"/>
  <c r="BB38" i="8"/>
  <c r="BC38" i="8" s="1"/>
  <c r="BT38" i="8"/>
  <c r="BU38" i="8" s="1"/>
  <c r="BE38" i="8"/>
  <c r="BF38" i="8" s="1"/>
  <c r="BH38" i="8"/>
  <c r="BI38" i="8" s="1"/>
  <c r="BT54" i="8"/>
  <c r="BL54" i="8"/>
  <c r="BP54" i="8"/>
  <c r="BL78" i="8"/>
  <c r="BM78" i="8" s="1"/>
  <c r="BT78" i="8"/>
  <c r="BU78" i="8" s="1"/>
  <c r="BP78" i="8"/>
  <c r="BQ78" i="8" s="1"/>
  <c r="BL102" i="8"/>
  <c r="BM102" i="8" s="1"/>
  <c r="BT102" i="8"/>
  <c r="BP102" i="8"/>
  <c r="BN37" i="9"/>
  <c r="BS37" i="9"/>
  <c r="CC37" i="9"/>
  <c r="CD37" i="9" s="1"/>
  <c r="BU37" i="9"/>
  <c r="BV37" i="9" s="1"/>
  <c r="BQ37" i="9"/>
  <c r="BR37" i="9" s="1"/>
  <c r="BK37" i="9"/>
  <c r="BL37" i="9" s="1"/>
  <c r="BY37" i="9"/>
  <c r="BZ37" i="9" s="1"/>
  <c r="BI37" i="9"/>
  <c r="BY60" i="9"/>
  <c r="BN60" i="9"/>
  <c r="BU60" i="9"/>
  <c r="BV60" i="9" s="1"/>
  <c r="BK60" i="9"/>
  <c r="CC60" i="9"/>
  <c r="CD60" i="9" s="1"/>
  <c r="BY76" i="9"/>
  <c r="BZ76" i="9" s="1"/>
  <c r="CC76" i="9"/>
  <c r="CD76" i="9" s="1"/>
  <c r="BU76" i="9"/>
  <c r="BY92" i="9"/>
  <c r="CC92" i="9"/>
  <c r="BU92" i="9"/>
  <c r="BV92" i="9" s="1"/>
  <c r="BY108" i="9"/>
  <c r="CC108" i="9"/>
  <c r="CD108" i="9" s="1"/>
  <c r="BU108" i="9"/>
  <c r="BV108" i="9" s="1"/>
  <c r="BY132" i="9"/>
  <c r="BZ132" i="9" s="1"/>
  <c r="BU132" i="9"/>
  <c r="CC132" i="9"/>
  <c r="BY148" i="9"/>
  <c r="BU148" i="9"/>
  <c r="CC148" i="9"/>
  <c r="CD148" i="9" s="1"/>
  <c r="BP16" i="6"/>
  <c r="BT16" i="6"/>
  <c r="BU16" i="6" s="1"/>
  <c r="BB16" i="6"/>
  <c r="BH16" i="6"/>
  <c r="BL16" i="6"/>
  <c r="BE16" i="6"/>
  <c r="BP24" i="6"/>
  <c r="BT24" i="6"/>
  <c r="BC24" i="6"/>
  <c r="BH24" i="6"/>
  <c r="BI24" i="6" s="1"/>
  <c r="BL24" i="6"/>
  <c r="BM24" i="6" s="1"/>
  <c r="BE24" i="6"/>
  <c r="BP32" i="6"/>
  <c r="BT32" i="6"/>
  <c r="BB32" i="6"/>
  <c r="BC32" i="6" s="1"/>
  <c r="BH32" i="6"/>
  <c r="BI32" i="6" s="1"/>
  <c r="BL32" i="6"/>
  <c r="BM32" i="6" s="1"/>
  <c r="BE32" i="6"/>
  <c r="BF32" i="6" s="1"/>
  <c r="BP40" i="6"/>
  <c r="BT40" i="6"/>
  <c r="BB40" i="6"/>
  <c r="BH40" i="6"/>
  <c r="BI40" i="6" s="1"/>
  <c r="BL40" i="6"/>
  <c r="BM40" i="6" s="1"/>
  <c r="BE40" i="6"/>
  <c r="BF40" i="6" s="1"/>
  <c r="BP48" i="6"/>
  <c r="BQ48" i="6" s="1"/>
  <c r="BT48" i="6"/>
  <c r="BU48" i="6" s="1"/>
  <c r="BL48" i="6"/>
  <c r="BM48" i="6" s="1"/>
  <c r="BP56" i="6"/>
  <c r="BT56" i="6"/>
  <c r="BL56" i="6"/>
  <c r="BM56" i="6" s="1"/>
  <c r="BP64" i="6"/>
  <c r="BQ64" i="6" s="1"/>
  <c r="BT64" i="6"/>
  <c r="BL64" i="6"/>
  <c r="BM64" i="6" s="1"/>
  <c r="BT72" i="6"/>
  <c r="BU72" i="6" s="1"/>
  <c r="BL72" i="6"/>
  <c r="BP72" i="6"/>
  <c r="BT80" i="6"/>
  <c r="BL80" i="6"/>
  <c r="BM80" i="6" s="1"/>
  <c r="BP80" i="6"/>
  <c r="BQ80" i="6" s="1"/>
  <c r="BT88" i="6"/>
  <c r="BU88" i="6" s="1"/>
  <c r="BL88" i="6"/>
  <c r="BM88" i="6" s="1"/>
  <c r="BP88" i="6"/>
  <c r="BQ88" i="6" s="1"/>
  <c r="BT96" i="6"/>
  <c r="BU96" i="6" s="1"/>
  <c r="BL96" i="6"/>
  <c r="BP96" i="6"/>
  <c r="BT104" i="6"/>
  <c r="BU104" i="6" s="1"/>
  <c r="BL104" i="6"/>
  <c r="BM104" i="6" s="1"/>
  <c r="BP104" i="6"/>
  <c r="BQ104" i="6" s="1"/>
  <c r="BT112" i="6"/>
  <c r="BU112" i="6" s="1"/>
  <c r="BL112" i="6"/>
  <c r="BM112" i="6" s="1"/>
  <c r="BP112" i="6"/>
  <c r="BQ112" i="6" s="1"/>
  <c r="BT20" i="7"/>
  <c r="BU20" i="7" s="1"/>
  <c r="BL20" i="7"/>
  <c r="BB20" i="7"/>
  <c r="BE20" i="7"/>
  <c r="BF20" i="7" s="1"/>
  <c r="BH20" i="7"/>
  <c r="BI20" i="7" s="1"/>
  <c r="BP20" i="7"/>
  <c r="BQ20" i="7" s="1"/>
  <c r="BT28" i="7"/>
  <c r="BU28" i="7" s="1"/>
  <c r="BL28" i="7"/>
  <c r="BB28" i="7"/>
  <c r="BX48" i="7" s="1"/>
  <c r="BE28" i="7"/>
  <c r="BH28" i="7"/>
  <c r="BI28" i="7" s="1"/>
  <c r="BP28" i="7"/>
  <c r="BQ28" i="7" s="1"/>
  <c r="BT36" i="7"/>
  <c r="BL36" i="7"/>
  <c r="BB36" i="7"/>
  <c r="BC36" i="7" s="1"/>
  <c r="BE36" i="7"/>
  <c r="BF36" i="7" s="1"/>
  <c r="BH36" i="7"/>
  <c r="BI36" i="7" s="1"/>
  <c r="BP36" i="7"/>
  <c r="BT44" i="7"/>
  <c r="BL44" i="7"/>
  <c r="BB44" i="7"/>
  <c r="BC44" i="7" s="1"/>
  <c r="BP44" i="7"/>
  <c r="BQ44" i="7" s="1"/>
  <c r="BJ44" i="7"/>
  <c r="BE44" i="7"/>
  <c r="BF44" i="7" s="1"/>
  <c r="BH44" i="7"/>
  <c r="BI44" i="7" s="1"/>
  <c r="BT52" i="7"/>
  <c r="BP52" i="7"/>
  <c r="BL52" i="7"/>
  <c r="BT60" i="7"/>
  <c r="BU60" i="7" s="1"/>
  <c r="BP60" i="7"/>
  <c r="BQ60" i="7" s="1"/>
  <c r="BL60" i="7"/>
  <c r="BM60" i="7" s="1"/>
  <c r="BT68" i="7"/>
  <c r="BU68" i="7" s="1"/>
  <c r="BP68" i="7"/>
  <c r="BQ68" i="7" s="1"/>
  <c r="BL68" i="7"/>
  <c r="BT76" i="7"/>
  <c r="BP76" i="7"/>
  <c r="BQ76" i="7" s="1"/>
  <c r="BL76" i="7"/>
  <c r="BM76" i="7" s="1"/>
  <c r="BT84" i="7"/>
  <c r="BU84" i="7" s="1"/>
  <c r="BP84" i="7"/>
  <c r="BQ84" i="7" s="1"/>
  <c r="BL84" i="7"/>
  <c r="BM84" i="7" s="1"/>
  <c r="BT92" i="7"/>
  <c r="BU92" i="7" s="1"/>
  <c r="BP92" i="7"/>
  <c r="BL92" i="7"/>
  <c r="BM92" i="7" s="1"/>
  <c r="BT100" i="7"/>
  <c r="BU100" i="7" s="1"/>
  <c r="BP100" i="7"/>
  <c r="BQ100" i="7" s="1"/>
  <c r="BL100" i="7"/>
  <c r="BM100" i="7" s="1"/>
  <c r="BT108" i="7"/>
  <c r="BU108" i="7" s="1"/>
  <c r="BP108" i="7"/>
  <c r="BL108" i="7"/>
  <c r="BM108" i="7" s="1"/>
  <c r="BP116" i="7"/>
  <c r="BT116" i="7"/>
  <c r="BL116" i="7"/>
  <c r="BH17" i="8"/>
  <c r="BI17" i="8" s="1"/>
  <c r="BL17" i="8"/>
  <c r="BM17" i="8" s="1"/>
  <c r="BB17" i="8"/>
  <c r="BC17" i="8" s="1"/>
  <c r="BE17" i="8"/>
  <c r="BF17" i="8" s="1"/>
  <c r="BP17" i="8"/>
  <c r="BT17" i="8"/>
  <c r="BI25" i="8"/>
  <c r="BL25" i="8"/>
  <c r="BM25" i="8" s="1"/>
  <c r="BB25" i="8"/>
  <c r="BC25" i="8" s="1"/>
  <c r="BP25" i="8"/>
  <c r="BQ25" i="8" s="1"/>
  <c r="BT25" i="8"/>
  <c r="BU25" i="8" s="1"/>
  <c r="BH33" i="8"/>
  <c r="BL33" i="8"/>
  <c r="BM33" i="8" s="1"/>
  <c r="BB33" i="8"/>
  <c r="BT33" i="8"/>
  <c r="BE33" i="8"/>
  <c r="BF33" i="8" s="1"/>
  <c r="BP33" i="8"/>
  <c r="BQ33" i="8" s="1"/>
  <c r="BH41" i="8"/>
  <c r="BI41" i="8" s="1"/>
  <c r="BP41" i="8"/>
  <c r="BQ41" i="8" s="1"/>
  <c r="BL41" i="8"/>
  <c r="BB41" i="8"/>
  <c r="BC41" i="8" s="1"/>
  <c r="BT41" i="8"/>
  <c r="BE41" i="8"/>
  <c r="BP49" i="8"/>
  <c r="BQ49" i="8" s="1"/>
  <c r="BL49" i="8"/>
  <c r="BM49" i="8" s="1"/>
  <c r="BT49" i="8"/>
  <c r="BU49" i="8" s="1"/>
  <c r="BT57" i="8"/>
  <c r="BU57" i="8" s="1"/>
  <c r="BP57" i="8"/>
  <c r="BL57" i="8"/>
  <c r="BM57" i="8" s="1"/>
  <c r="BP65" i="8"/>
  <c r="BL65" i="8"/>
  <c r="BT65" i="8"/>
  <c r="BU65" i="8" s="1"/>
  <c r="BP73" i="8"/>
  <c r="BQ73" i="8" s="1"/>
  <c r="BL73" i="8"/>
  <c r="BM73" i="8" s="1"/>
  <c r="BT73" i="8"/>
  <c r="BU73" i="8" s="1"/>
  <c r="BT81" i="8"/>
  <c r="BP81" i="8"/>
  <c r="BQ81" i="8" s="1"/>
  <c r="BL81" i="8"/>
  <c r="BP89" i="8"/>
  <c r="BL89" i="8"/>
  <c r="BM89" i="8" s="1"/>
  <c r="BT89" i="8"/>
  <c r="BU89" i="8" s="1"/>
  <c r="BT97" i="8"/>
  <c r="BU97" i="8" s="1"/>
  <c r="BP97" i="8"/>
  <c r="BQ97" i="8" s="1"/>
  <c r="BL97" i="8"/>
  <c r="BT105" i="8"/>
  <c r="BU105" i="8" s="1"/>
  <c r="BP105" i="8"/>
  <c r="BL105" i="8"/>
  <c r="BT113" i="8"/>
  <c r="BU113" i="8" s="1"/>
  <c r="BP113" i="8"/>
  <c r="BQ113" i="8" s="1"/>
  <c r="BL113" i="8"/>
  <c r="BM113" i="8" s="1"/>
  <c r="BN16" i="9"/>
  <c r="BO16" i="9" s="1"/>
  <c r="CC16" i="9"/>
  <c r="BU16" i="9"/>
  <c r="BQ16" i="9"/>
  <c r="BK16" i="9"/>
  <c r="BY16" i="9"/>
  <c r="BZ16" i="9" s="1"/>
  <c r="BN24" i="9"/>
  <c r="BO24" i="9" s="1"/>
  <c r="CC24" i="9"/>
  <c r="CD24" i="9" s="1"/>
  <c r="BU24" i="9"/>
  <c r="BV24" i="9" s="1"/>
  <c r="BQ24" i="9"/>
  <c r="BY24" i="9"/>
  <c r="BZ24" i="9" s="1"/>
  <c r="BK24" i="9"/>
  <c r="BI24" i="9"/>
  <c r="CH48" i="9"/>
  <c r="D37" i="10" s="1"/>
  <c r="U37" i="10" s="1"/>
  <c r="BN32" i="9"/>
  <c r="BO32" i="9" s="1"/>
  <c r="CC32" i="9"/>
  <c r="CD32" i="9" s="1"/>
  <c r="BU32" i="9"/>
  <c r="BV32" i="9" s="1"/>
  <c r="BQ32" i="9"/>
  <c r="BY32" i="9"/>
  <c r="BZ32" i="9" s="1"/>
  <c r="BI32" i="9"/>
  <c r="BK32" i="9"/>
  <c r="CG48" i="9" s="1"/>
  <c r="BN40" i="9"/>
  <c r="BO40" i="9" s="1"/>
  <c r="BS40" i="9"/>
  <c r="CC40" i="9"/>
  <c r="CD40" i="9" s="1"/>
  <c r="BU40" i="9"/>
  <c r="BV40" i="9" s="1"/>
  <c r="BQ40" i="9"/>
  <c r="BK40" i="9"/>
  <c r="BY40" i="9"/>
  <c r="BI40" i="9"/>
  <c r="BN48" i="9"/>
  <c r="BO48" i="9" s="1"/>
  <c r="BS48" i="9"/>
  <c r="CC48" i="9"/>
  <c r="CD48" i="9" s="1"/>
  <c r="BU48" i="9"/>
  <c r="BV48" i="9" s="1"/>
  <c r="BQ48" i="9"/>
  <c r="BR48" i="9" s="1"/>
  <c r="BK48" i="9"/>
  <c r="BY48" i="9"/>
  <c r="BK55" i="9"/>
  <c r="CC55" i="9"/>
  <c r="CD55" i="9" s="1"/>
  <c r="BQ55" i="9"/>
  <c r="BR55" i="9" s="1"/>
  <c r="BY55" i="9"/>
  <c r="BZ55" i="9" s="1"/>
  <c r="BU55" i="9"/>
  <c r="BV55" i="9" s="1"/>
  <c r="BN55" i="9"/>
  <c r="BO55" i="9" s="1"/>
  <c r="CC63" i="9"/>
  <c r="CD63" i="9" s="1"/>
  <c r="BY63" i="9"/>
  <c r="BU63" i="9"/>
  <c r="CC71" i="9"/>
  <c r="CD71" i="9" s="1"/>
  <c r="BY71" i="9"/>
  <c r="BZ71" i="9" s="1"/>
  <c r="BU71" i="9"/>
  <c r="BV71" i="9" s="1"/>
  <c r="CC79" i="9"/>
  <c r="CD79" i="9" s="1"/>
  <c r="BY79" i="9"/>
  <c r="BU79" i="9"/>
  <c r="CC87" i="9"/>
  <c r="BU87" i="9"/>
  <c r="BY87" i="9"/>
  <c r="BZ87" i="9" s="1"/>
  <c r="CC95" i="9"/>
  <c r="CD95" i="9" s="1"/>
  <c r="BY95" i="9"/>
  <c r="BZ95" i="9" s="1"/>
  <c r="BU95" i="9"/>
  <c r="BV95" i="9" s="1"/>
  <c r="CC103" i="9"/>
  <c r="BU103" i="9"/>
  <c r="BV103" i="9" s="1"/>
  <c r="BY103" i="9"/>
  <c r="CC111" i="9"/>
  <c r="BU111" i="9"/>
  <c r="BV111" i="9" s="1"/>
  <c r="BY111" i="9"/>
  <c r="BZ111" i="9" s="1"/>
  <c r="CC119" i="9"/>
  <c r="CD119" i="9" s="1"/>
  <c r="BU119" i="9"/>
  <c r="BV119" i="9" s="1"/>
  <c r="BY119" i="9"/>
  <c r="CC127" i="9"/>
  <c r="CD127" i="9" s="1"/>
  <c r="BY127" i="9"/>
  <c r="BU127" i="9"/>
  <c r="CC135" i="9"/>
  <c r="CD135" i="9" s="1"/>
  <c r="BY135" i="9"/>
  <c r="BZ135" i="9" s="1"/>
  <c r="BU135" i="9"/>
  <c r="BV135" i="9" s="1"/>
  <c r="CC143" i="9"/>
  <c r="CD143" i="9" s="1"/>
  <c r="BU143" i="9"/>
  <c r="BY143" i="9"/>
  <c r="BZ143" i="9" s="1"/>
  <c r="CC151" i="9"/>
  <c r="BY151" i="9"/>
  <c r="BU151" i="9"/>
  <c r="BV151" i="9" s="1"/>
  <c r="CC159" i="9"/>
  <c r="CD159" i="9" s="1"/>
  <c r="BY159" i="9"/>
  <c r="BZ159" i="9" s="1"/>
  <c r="BU159" i="9"/>
  <c r="BV159" i="9" s="1"/>
  <c r="BP35" i="6"/>
  <c r="BL35" i="6"/>
  <c r="BE35" i="6"/>
  <c r="BT35" i="6"/>
  <c r="BB35" i="6"/>
  <c r="BC35" i="6" s="1"/>
  <c r="BH35" i="6"/>
  <c r="BI35" i="6" s="1"/>
  <c r="BL83" i="6"/>
  <c r="BM83" i="6" s="1"/>
  <c r="BP83" i="6"/>
  <c r="BQ83" i="6" s="1"/>
  <c r="BT83" i="6"/>
  <c r="BL15" i="7"/>
  <c r="BM15" i="7" s="1"/>
  <c r="BP15" i="7"/>
  <c r="BB15" i="7"/>
  <c r="BT15" i="7"/>
  <c r="BU15" i="7" s="1"/>
  <c r="BE15" i="7"/>
  <c r="BF15" i="7" s="1"/>
  <c r="BH15" i="7"/>
  <c r="BI15" i="7" s="1"/>
  <c r="BJ47" i="7"/>
  <c r="BL47" i="7"/>
  <c r="BT47" i="7"/>
  <c r="BU47" i="7" s="1"/>
  <c r="BP47" i="7"/>
  <c r="BT87" i="7"/>
  <c r="BP87" i="7"/>
  <c r="BQ87" i="7" s="1"/>
  <c r="BL87" i="7"/>
  <c r="BM87" i="7" s="1"/>
  <c r="BT36" i="8"/>
  <c r="BU36" i="8" s="1"/>
  <c r="BE36" i="8"/>
  <c r="BF36" i="8" s="1"/>
  <c r="BH36" i="8"/>
  <c r="BL36" i="8"/>
  <c r="BB36" i="8"/>
  <c r="BP36" i="8"/>
  <c r="BT76" i="8"/>
  <c r="BU76" i="8" s="1"/>
  <c r="BP76" i="8"/>
  <c r="BQ76" i="8" s="1"/>
  <c r="BL76" i="8"/>
  <c r="BM76" i="8" s="1"/>
  <c r="BT108" i="8"/>
  <c r="BU108" i="8" s="1"/>
  <c r="BP108" i="8"/>
  <c r="BL108" i="8"/>
  <c r="BM108" i="8" s="1"/>
  <c r="BK35" i="9"/>
  <c r="BY35" i="9"/>
  <c r="BN35" i="9"/>
  <c r="BO35" i="9" s="1"/>
  <c r="BS35" i="9"/>
  <c r="BI35" i="9"/>
  <c r="CC35" i="9"/>
  <c r="CD35" i="9" s="1"/>
  <c r="BQ35" i="9"/>
  <c r="BU35" i="9"/>
  <c r="CC58" i="9"/>
  <c r="BU58" i="9"/>
  <c r="BQ58" i="9"/>
  <c r="BR58" i="9" s="1"/>
  <c r="BK58" i="9"/>
  <c r="BL58" i="9" s="1"/>
  <c r="BY58" i="9"/>
  <c r="BZ58" i="9" s="1"/>
  <c r="BN58" i="9"/>
  <c r="BO58" i="9" s="1"/>
  <c r="CC90" i="9"/>
  <c r="BU90" i="9"/>
  <c r="BV90" i="9" s="1"/>
  <c r="BY90" i="9"/>
  <c r="CC106" i="9"/>
  <c r="BU106" i="9"/>
  <c r="BV106" i="9" s="1"/>
  <c r="BY106" i="9"/>
  <c r="BZ106" i="9" s="1"/>
  <c r="CC162" i="9"/>
  <c r="CD162" i="9" s="1"/>
  <c r="BU162" i="9"/>
  <c r="BV162" i="9" s="1"/>
  <c r="BY162" i="9"/>
  <c r="BP20" i="6"/>
  <c r="BQ20" i="6" s="1"/>
  <c r="BL20" i="6"/>
  <c r="BE20" i="6"/>
  <c r="BC20" i="6"/>
  <c r="BT20" i="6"/>
  <c r="BU20" i="6" s="1"/>
  <c r="BH20" i="6"/>
  <c r="BI20" i="6" s="1"/>
  <c r="BP68" i="6"/>
  <c r="BQ68" i="6" s="1"/>
  <c r="BL68" i="6"/>
  <c r="BM68" i="6" s="1"/>
  <c r="BT68" i="6"/>
  <c r="BU68" i="6" s="1"/>
  <c r="BL100" i="6"/>
  <c r="BT100" i="6"/>
  <c r="BP100" i="6"/>
  <c r="BQ100" i="6" s="1"/>
  <c r="BH24" i="7"/>
  <c r="BI24" i="7" s="1"/>
  <c r="BT24" i="7"/>
  <c r="BU24" i="7" s="1"/>
  <c r="BP24" i="7"/>
  <c r="BQ24" i="7" s="1"/>
  <c r="BL24" i="7"/>
  <c r="BB24" i="7"/>
  <c r="BC24" i="7" s="1"/>
  <c r="BE24" i="7"/>
  <c r="BT72" i="7"/>
  <c r="BL72" i="7"/>
  <c r="BM72" i="7" s="1"/>
  <c r="BP72" i="7"/>
  <c r="BQ72" i="7" s="1"/>
  <c r="BT37" i="8"/>
  <c r="BU37" i="8" s="1"/>
  <c r="BR37" i="8" s="1"/>
  <c r="BE37" i="8"/>
  <c r="BF37" i="8" s="1"/>
  <c r="BH37" i="8"/>
  <c r="BP37" i="8"/>
  <c r="BQ37" i="8" s="1"/>
  <c r="BL37" i="8"/>
  <c r="BB37" i="8"/>
  <c r="BP17" i="6"/>
  <c r="BQ17" i="6" s="1"/>
  <c r="BT17" i="6"/>
  <c r="BB17" i="6"/>
  <c r="BC17" i="6" s="1"/>
  <c r="BH17" i="6"/>
  <c r="BI17" i="6" s="1"/>
  <c r="BL17" i="6"/>
  <c r="BE17" i="6"/>
  <c r="BP25" i="6"/>
  <c r="BT25" i="6"/>
  <c r="BU25" i="6" s="1"/>
  <c r="BC25" i="6"/>
  <c r="BH25" i="6"/>
  <c r="BI25" i="6" s="1"/>
  <c r="BL25" i="6"/>
  <c r="BE25" i="6"/>
  <c r="CA48" i="6" s="1"/>
  <c r="CA51" i="6" s="1"/>
  <c r="BP33" i="6"/>
  <c r="BQ33" i="6" s="1"/>
  <c r="BT33" i="6"/>
  <c r="BB33" i="6"/>
  <c r="BH33" i="6"/>
  <c r="BI33" i="6" s="1"/>
  <c r="BL33" i="6"/>
  <c r="BE33" i="6"/>
  <c r="BF33" i="6" s="1"/>
  <c r="BP41" i="6"/>
  <c r="BQ41" i="6" s="1"/>
  <c r="BT41" i="6"/>
  <c r="BU41" i="6" s="1"/>
  <c r="BB41" i="6"/>
  <c r="BC41" i="6" s="1"/>
  <c r="BH41" i="6"/>
  <c r="BL41" i="6"/>
  <c r="BE41" i="6"/>
  <c r="BF41" i="6" s="1"/>
  <c r="BP49" i="6"/>
  <c r="BQ49" i="6" s="1"/>
  <c r="BT49" i="6"/>
  <c r="BU49" i="6" s="1"/>
  <c r="BL49" i="6"/>
  <c r="BM49" i="6" s="1"/>
  <c r="BP57" i="6"/>
  <c r="BQ57" i="6" s="1"/>
  <c r="BT57" i="6"/>
  <c r="BU57" i="6" s="1"/>
  <c r="BL57" i="6"/>
  <c r="BP65" i="6"/>
  <c r="BT65" i="6"/>
  <c r="BU65" i="6" s="1"/>
  <c r="BL65" i="6"/>
  <c r="BM65" i="6" s="1"/>
  <c r="BT73" i="6"/>
  <c r="BU73" i="6" s="1"/>
  <c r="BP73" i="6"/>
  <c r="BQ73" i="6" s="1"/>
  <c r="BL73" i="6"/>
  <c r="BM73" i="6" s="1"/>
  <c r="BT81" i="6"/>
  <c r="BP81" i="6"/>
  <c r="BL81" i="6"/>
  <c r="BT89" i="6"/>
  <c r="BU89" i="6" s="1"/>
  <c r="BP89" i="6"/>
  <c r="BQ89" i="6" s="1"/>
  <c r="BL89" i="6"/>
  <c r="BM89" i="6" s="1"/>
  <c r="BT97" i="6"/>
  <c r="BU97" i="6" s="1"/>
  <c r="BP97" i="6"/>
  <c r="BQ97" i="6" s="1"/>
  <c r="BL97" i="6"/>
  <c r="BM97" i="6" s="1"/>
  <c r="BT105" i="6"/>
  <c r="BP105" i="6"/>
  <c r="BL105" i="6"/>
  <c r="BM105" i="6" s="1"/>
  <c r="BT113" i="6"/>
  <c r="BU113" i="6" s="1"/>
  <c r="BP113" i="6"/>
  <c r="BQ113" i="6" s="1"/>
  <c r="BL113" i="6"/>
  <c r="BM113" i="6" s="1"/>
  <c r="BT21" i="7"/>
  <c r="BU21" i="7" s="1"/>
  <c r="BP21" i="7"/>
  <c r="BL21" i="7"/>
  <c r="BM21" i="7" s="1"/>
  <c r="BB21" i="7"/>
  <c r="BE21" i="7"/>
  <c r="BF21" i="7" s="1"/>
  <c r="BH21" i="7"/>
  <c r="BI21" i="7" s="1"/>
  <c r="BT29" i="7"/>
  <c r="BU29" i="7" s="1"/>
  <c r="BP29" i="7"/>
  <c r="BL29" i="7"/>
  <c r="BM29" i="7" s="1"/>
  <c r="BB29" i="7"/>
  <c r="BE29" i="7"/>
  <c r="CA48" i="7" s="1"/>
  <c r="BH29" i="7"/>
  <c r="BT37" i="7"/>
  <c r="BU37" i="7" s="1"/>
  <c r="BP37" i="7"/>
  <c r="BQ37" i="7" s="1"/>
  <c r="BL37" i="7"/>
  <c r="BB37" i="7"/>
  <c r="BC37" i="7" s="1"/>
  <c r="BE37" i="7"/>
  <c r="BF37" i="7" s="1"/>
  <c r="BH37" i="7"/>
  <c r="BI37" i="7" s="1"/>
  <c r="BJ45" i="7"/>
  <c r="BT45" i="7"/>
  <c r="BL45" i="7"/>
  <c r="BM45" i="7" s="1"/>
  <c r="BP45" i="7"/>
  <c r="BQ45" i="7" s="1"/>
  <c r="BT53" i="7"/>
  <c r="BU53" i="7" s="1"/>
  <c r="BP53" i="7"/>
  <c r="BQ53" i="7" s="1"/>
  <c r="BL53" i="7"/>
  <c r="BM53" i="7" s="1"/>
  <c r="BT61" i="7"/>
  <c r="BU61" i="7" s="1"/>
  <c r="BP61" i="7"/>
  <c r="BQ61" i="7" s="1"/>
  <c r="BL61" i="7"/>
  <c r="BT69" i="7"/>
  <c r="BU69" i="7" s="1"/>
  <c r="BP69" i="7"/>
  <c r="BQ69" i="7" s="1"/>
  <c r="BL69" i="7"/>
  <c r="BM69" i="7" s="1"/>
  <c r="BT77" i="7"/>
  <c r="BU77" i="7" s="1"/>
  <c r="BP77" i="7"/>
  <c r="BQ77" i="7" s="1"/>
  <c r="BL77" i="7"/>
  <c r="BT85" i="7"/>
  <c r="BU85" i="7" s="1"/>
  <c r="BP85" i="7"/>
  <c r="BL85" i="7"/>
  <c r="BM85" i="7" s="1"/>
  <c r="BT93" i="7"/>
  <c r="BU93" i="7" s="1"/>
  <c r="BP93" i="7"/>
  <c r="BQ93" i="7" s="1"/>
  <c r="BL93" i="7"/>
  <c r="BM93" i="7" s="1"/>
  <c r="BT101" i="7"/>
  <c r="BU101" i="7" s="1"/>
  <c r="BP101" i="7"/>
  <c r="BQ101" i="7" s="1"/>
  <c r="BL101" i="7"/>
  <c r="BM101" i="7" s="1"/>
  <c r="BP109" i="7"/>
  <c r="BT109" i="7"/>
  <c r="BL109" i="7"/>
  <c r="BM109" i="7" s="1"/>
  <c r="BT18" i="8"/>
  <c r="BU18" i="8" s="1"/>
  <c r="BE18" i="8"/>
  <c r="BF18" i="8" s="1"/>
  <c r="BH18" i="8"/>
  <c r="BI18" i="8" s="1"/>
  <c r="BL18" i="8"/>
  <c r="BB18" i="8"/>
  <c r="BP18" i="8"/>
  <c r="D36" i="10"/>
  <c r="U36" i="10" s="1"/>
  <c r="BT26" i="8"/>
  <c r="BU26" i="8" s="1"/>
  <c r="BE26" i="8"/>
  <c r="CA48" i="8" s="1"/>
  <c r="BL26" i="8"/>
  <c r="BM26" i="8" s="1"/>
  <c r="BP26" i="8"/>
  <c r="BQ26" i="8" s="1"/>
  <c r="BB26" i="8"/>
  <c r="BT34" i="8"/>
  <c r="BU34" i="8" s="1"/>
  <c r="BE34" i="8"/>
  <c r="BF34" i="8" s="1"/>
  <c r="BH34" i="8"/>
  <c r="BI34" i="8" s="1"/>
  <c r="BL34" i="8"/>
  <c r="BM34" i="8" s="1"/>
  <c r="BB34" i="8"/>
  <c r="BC34" i="8" s="1"/>
  <c r="BP34" i="8"/>
  <c r="BQ34" i="8" s="1"/>
  <c r="BN34" i="8" s="1"/>
  <c r="BT42" i="8"/>
  <c r="BU42" i="8" s="1"/>
  <c r="BH42" i="8"/>
  <c r="BI42" i="8" s="1"/>
  <c r="BP42" i="8"/>
  <c r="BL42" i="8"/>
  <c r="BB42" i="8"/>
  <c r="BC42" i="8" s="1"/>
  <c r="BE42" i="8"/>
  <c r="BF42" i="8" s="1"/>
  <c r="BT50" i="8"/>
  <c r="BU50" i="8" s="1"/>
  <c r="BP50" i="8"/>
  <c r="BQ50" i="8" s="1"/>
  <c r="BL50" i="8"/>
  <c r="BM50" i="8" s="1"/>
  <c r="BT58" i="8"/>
  <c r="BU58" i="8" s="1"/>
  <c r="BP58" i="8"/>
  <c r="BQ58" i="8" s="1"/>
  <c r="BL58" i="8"/>
  <c r="BT66" i="8"/>
  <c r="BU66" i="8" s="1"/>
  <c r="BP66" i="8"/>
  <c r="BQ66" i="8" s="1"/>
  <c r="BL66" i="8"/>
  <c r="BM66" i="8" s="1"/>
  <c r="BT74" i="8"/>
  <c r="BU74" i="8" s="1"/>
  <c r="BP74" i="8"/>
  <c r="BQ74" i="8" s="1"/>
  <c r="BL74" i="8"/>
  <c r="BT82" i="8"/>
  <c r="BP82" i="8"/>
  <c r="BQ82" i="8" s="1"/>
  <c r="BL82" i="8"/>
  <c r="BT90" i="8"/>
  <c r="BU90" i="8" s="1"/>
  <c r="BP90" i="8"/>
  <c r="BQ90" i="8" s="1"/>
  <c r="BL90" i="8"/>
  <c r="BM90" i="8" s="1"/>
  <c r="BT98" i="8"/>
  <c r="BU98" i="8" s="1"/>
  <c r="BP98" i="8"/>
  <c r="BL98" i="8"/>
  <c r="BT106" i="8"/>
  <c r="BP106" i="8"/>
  <c r="BQ106" i="8" s="1"/>
  <c r="BL106" i="8"/>
  <c r="BM106" i="8" s="1"/>
  <c r="BT114" i="8"/>
  <c r="BU114" i="8" s="1"/>
  <c r="BP114" i="8"/>
  <c r="BQ114" i="8" s="1"/>
  <c r="BL114" i="8"/>
  <c r="BM114" i="8" s="1"/>
  <c r="BY17" i="9"/>
  <c r="BN17" i="9"/>
  <c r="BO17" i="9" s="1"/>
  <c r="CC17" i="9"/>
  <c r="CD17" i="9" s="1"/>
  <c r="BU17" i="9"/>
  <c r="BV17" i="9" s="1"/>
  <c r="BQ17" i="9"/>
  <c r="BR17" i="9" s="1"/>
  <c r="BK17" i="9"/>
  <c r="BL17" i="9" s="1"/>
  <c r="BY25" i="9"/>
  <c r="BZ25" i="9" s="1"/>
  <c r="BI25" i="9"/>
  <c r="BN25" i="9"/>
  <c r="CC25" i="9"/>
  <c r="BU25" i="9"/>
  <c r="BV25" i="9" s="1"/>
  <c r="BQ25" i="9"/>
  <c r="BK25" i="9"/>
  <c r="BL25" i="9" s="1"/>
  <c r="BY33" i="9"/>
  <c r="BZ33" i="9" s="1"/>
  <c r="BI33" i="9"/>
  <c r="BN33" i="9"/>
  <c r="BO33" i="9" s="1"/>
  <c r="CC33" i="9"/>
  <c r="CD33" i="9" s="1"/>
  <c r="BU33" i="9"/>
  <c r="BV33" i="9" s="1"/>
  <c r="BQ33" i="9"/>
  <c r="BR33" i="9" s="1"/>
  <c r="BK33" i="9"/>
  <c r="BL33" i="9" s="1"/>
  <c r="BY41" i="9"/>
  <c r="BZ41" i="9" s="1"/>
  <c r="BI41" i="9"/>
  <c r="BN41" i="9"/>
  <c r="BO41" i="9" s="1"/>
  <c r="BS41" i="9"/>
  <c r="CC41" i="9"/>
  <c r="BU41" i="9"/>
  <c r="BV41" i="9" s="1"/>
  <c r="BQ41" i="9"/>
  <c r="BR41" i="9" s="1"/>
  <c r="BK41" i="9"/>
  <c r="BL41" i="9" s="1"/>
  <c r="BY49" i="9"/>
  <c r="BZ49" i="9" s="1"/>
  <c r="BN49" i="9"/>
  <c r="BO49" i="9" s="1"/>
  <c r="BS49" i="9"/>
  <c r="CC49" i="9"/>
  <c r="CD49" i="9" s="1"/>
  <c r="BU49" i="9"/>
  <c r="BQ49" i="9"/>
  <c r="BR49" i="9" s="1"/>
  <c r="BK49" i="9"/>
  <c r="BL49" i="9" s="1"/>
  <c r="BN56" i="9"/>
  <c r="BO56" i="9" s="1"/>
  <c r="CC56" i="9"/>
  <c r="CD56" i="9" s="1"/>
  <c r="BU56" i="9"/>
  <c r="BV56" i="9" s="1"/>
  <c r="BQ56" i="9"/>
  <c r="BR56" i="9" s="1"/>
  <c r="BY56" i="9"/>
  <c r="BZ56" i="9" s="1"/>
  <c r="BK56" i="9"/>
  <c r="CC64" i="9"/>
  <c r="CD64" i="9" s="1"/>
  <c r="BU64" i="9"/>
  <c r="BV64" i="9" s="1"/>
  <c r="BY64" i="9"/>
  <c r="BZ64" i="9" s="1"/>
  <c r="CC72" i="9"/>
  <c r="CD72" i="9" s="1"/>
  <c r="BU72" i="9"/>
  <c r="BV72" i="9" s="1"/>
  <c r="BY72" i="9"/>
  <c r="BZ72" i="9" s="1"/>
  <c r="CC80" i="9"/>
  <c r="CD80" i="9" s="1"/>
  <c r="BU80" i="9"/>
  <c r="BY80" i="9"/>
  <c r="BZ80" i="9" s="1"/>
  <c r="CC88" i="9"/>
  <c r="CD88" i="9" s="1"/>
  <c r="BU88" i="9"/>
  <c r="BV88" i="9" s="1"/>
  <c r="BY88" i="9"/>
  <c r="BZ88" i="9" s="1"/>
  <c r="CC96" i="9"/>
  <c r="BU96" i="9"/>
  <c r="BV96" i="9" s="1"/>
  <c r="BY96" i="9"/>
  <c r="BZ96" i="9" s="1"/>
  <c r="CC104" i="9"/>
  <c r="BU104" i="9"/>
  <c r="BV104" i="9" s="1"/>
  <c r="BY104" i="9"/>
  <c r="BZ104" i="9" s="1"/>
  <c r="CC112" i="9"/>
  <c r="CD112" i="9" s="1"/>
  <c r="BU112" i="9"/>
  <c r="BV112" i="9" s="1"/>
  <c r="BY112" i="9"/>
  <c r="BZ112" i="9" s="1"/>
  <c r="CC120" i="9"/>
  <c r="CD120" i="9" s="1"/>
  <c r="BU120" i="9"/>
  <c r="BV120" i="9" s="1"/>
  <c r="BY120" i="9"/>
  <c r="CC128" i="9"/>
  <c r="CD128" i="9" s="1"/>
  <c r="BU128" i="9"/>
  <c r="BV128" i="9" s="1"/>
  <c r="BY128" i="9"/>
  <c r="BZ128" i="9" s="1"/>
  <c r="CC136" i="9"/>
  <c r="CD136" i="9" s="1"/>
  <c r="BU136" i="9"/>
  <c r="BV136" i="9" s="1"/>
  <c r="BY136" i="9"/>
  <c r="BZ136" i="9" s="1"/>
  <c r="CC144" i="9"/>
  <c r="CD144" i="9" s="1"/>
  <c r="BU144" i="9"/>
  <c r="BY144" i="9"/>
  <c r="BZ144" i="9" s="1"/>
  <c r="CC152" i="9"/>
  <c r="CD152" i="9" s="1"/>
  <c r="BU152" i="9"/>
  <c r="BV152" i="9" s="1"/>
  <c r="BY152" i="9"/>
  <c r="BZ152" i="9" s="1"/>
  <c r="CC160" i="9"/>
  <c r="CD160" i="9" s="1"/>
  <c r="BU160" i="9"/>
  <c r="BV160" i="9" s="1"/>
  <c r="BY160" i="9"/>
  <c r="BZ160" i="9" s="1"/>
  <c r="BL20" i="9"/>
  <c r="BR28" i="9"/>
  <c r="BR52" i="9"/>
  <c r="BV59" i="9"/>
  <c r="BZ83" i="9"/>
  <c r="BZ107" i="9"/>
  <c r="CD123" i="9"/>
  <c r="BV123" i="9"/>
  <c r="BZ147" i="9"/>
  <c r="CD147" i="9"/>
  <c r="BZ29" i="9"/>
  <c r="CD140" i="9"/>
  <c r="BV140" i="9"/>
  <c r="BO38" i="9"/>
  <c r="BO46" i="9"/>
  <c r="BZ46" i="9"/>
  <c r="BO53" i="9"/>
  <c r="BZ61" i="9"/>
  <c r="CD61" i="9"/>
  <c r="BZ77" i="9"/>
  <c r="BV101" i="9"/>
  <c r="BZ125" i="9"/>
  <c r="BZ108" i="9"/>
  <c r="BR15" i="9"/>
  <c r="BZ23" i="9"/>
  <c r="BL39" i="9"/>
  <c r="BO47" i="9"/>
  <c r="BZ54" i="9"/>
  <c r="BZ86" i="9"/>
  <c r="BV158" i="9"/>
  <c r="CD16" i="9"/>
  <c r="BR16" i="9"/>
  <c r="BL32" i="9"/>
  <c r="BR32" i="9"/>
  <c r="BL55" i="9"/>
  <c r="BV79" i="9"/>
  <c r="BZ79" i="9"/>
  <c r="CD103" i="9"/>
  <c r="BZ119" i="9"/>
  <c r="BV143" i="9"/>
  <c r="BZ148" i="9"/>
  <c r="CD41" i="9"/>
  <c r="BL56" i="9"/>
  <c r="BR45" i="9"/>
  <c r="CD92" i="9"/>
  <c r="BV132" i="9"/>
  <c r="BR26" i="9"/>
  <c r="BL34" i="9"/>
  <c r="BR50" i="9"/>
  <c r="BO57" i="9"/>
  <c r="BL57" i="9"/>
  <c r="BR57" i="9"/>
  <c r="BZ105" i="9"/>
  <c r="CD153" i="9"/>
  <c r="BL60" i="9"/>
  <c r="BQ60" i="9"/>
  <c r="BR60" i="9" s="1"/>
  <c r="BZ60" i="9"/>
  <c r="BO60" i="9"/>
  <c r="BL19" i="9"/>
  <c r="CN49" i="9"/>
  <c r="BV43" i="9"/>
  <c r="BR51" i="9"/>
  <c r="CD58" i="9"/>
  <c r="BV58" i="9"/>
  <c r="CD74" i="9"/>
  <c r="BV74" i="9"/>
  <c r="CD90" i="9"/>
  <c r="BZ98" i="9"/>
  <c r="BZ162" i="9"/>
  <c r="D12" i="12"/>
  <c r="C12" i="12"/>
  <c r="E12" i="12"/>
  <c r="E4" i="11"/>
  <c r="E6" i="11"/>
  <c r="I11" i="11"/>
  <c r="M11" i="11"/>
  <c r="K20" i="11"/>
  <c r="T18" i="11" s="1"/>
  <c r="D20" i="12"/>
  <c r="D19" i="12"/>
  <c r="E20" i="12"/>
  <c r="C20" i="12"/>
  <c r="C42" i="12" s="1"/>
  <c r="E19" i="12"/>
  <c r="I19" i="11"/>
  <c r="H11" i="11"/>
  <c r="C6" i="12"/>
  <c r="H12" i="11"/>
  <c r="G4" i="11"/>
  <c r="D11" i="11"/>
  <c r="I20" i="11"/>
  <c r="E20" i="11"/>
  <c r="I18" i="11"/>
  <c r="C18" i="12"/>
  <c r="D18" i="12"/>
  <c r="BM67" i="6"/>
  <c r="BQ115" i="6"/>
  <c r="BQ57" i="7"/>
  <c r="BM57" i="7"/>
  <c r="BM22" i="6"/>
  <c r="BU22" i="6"/>
  <c r="BU54" i="6"/>
  <c r="BM94" i="6"/>
  <c r="BF28" i="7"/>
  <c r="BM68" i="7"/>
  <c r="BQ51" i="3"/>
  <c r="BS53" i="3"/>
  <c r="BU53" i="3" s="1"/>
  <c r="BU18" i="6"/>
  <c r="D30" i="10"/>
  <c r="U30" i="10" s="1"/>
  <c r="BF26" i="6"/>
  <c r="BM34" i="6"/>
  <c r="BM42" i="6"/>
  <c r="BU50" i="6"/>
  <c r="BQ50" i="6"/>
  <c r="BU58" i="6"/>
  <c r="BM58" i="6"/>
  <c r="BU66" i="6"/>
  <c r="BQ90" i="6"/>
  <c r="BU90" i="6"/>
  <c r="BM90" i="6"/>
  <c r="BM98" i="6"/>
  <c r="BU16" i="7"/>
  <c r="BF16" i="7"/>
  <c r="BF24" i="7"/>
  <c r="BQ32" i="7"/>
  <c r="BC32" i="7"/>
  <c r="BQ40" i="7"/>
  <c r="BM48" i="7"/>
  <c r="BM64" i="7"/>
  <c r="BQ64" i="7"/>
  <c r="BM80" i="7"/>
  <c r="BU80" i="7"/>
  <c r="BQ80" i="7"/>
  <c r="BQ88" i="7"/>
  <c r="BM112" i="7"/>
  <c r="BU15" i="8"/>
  <c r="BQ15" i="8"/>
  <c r="BF15" i="8"/>
  <c r="BQ23" i="8"/>
  <c r="BF23" i="8"/>
  <c r="BI31" i="8"/>
  <c r="BF31" i="8"/>
  <c r="BC39" i="8"/>
  <c r="BM39" i="8"/>
  <c r="BM47" i="8"/>
  <c r="BU47" i="8"/>
  <c r="BM63" i="8"/>
  <c r="BQ71" i="8"/>
  <c r="BU71" i="8"/>
  <c r="BU79" i="8"/>
  <c r="BQ87" i="8"/>
  <c r="BU95" i="8"/>
  <c r="BM111" i="8"/>
  <c r="BU111" i="8"/>
  <c r="BM49" i="7"/>
  <c r="BQ97" i="7"/>
  <c r="BU97" i="7"/>
  <c r="BF20" i="6"/>
  <c r="BU28" i="6"/>
  <c r="BM28" i="6"/>
  <c r="BI36" i="6"/>
  <c r="BU44" i="6"/>
  <c r="BU52" i="6"/>
  <c r="BM52" i="6"/>
  <c r="BU60" i="6"/>
  <c r="BQ60" i="6"/>
  <c r="BM76" i="6"/>
  <c r="BQ76" i="6"/>
  <c r="BU76" i="6"/>
  <c r="BQ92" i="6"/>
  <c r="BU92" i="6"/>
  <c r="BM100" i="6"/>
  <c r="BU100" i="6"/>
  <c r="BQ116" i="6"/>
  <c r="BU116" i="6"/>
  <c r="BQ18" i="7"/>
  <c r="BI26" i="7"/>
  <c r="BQ34" i="7"/>
  <c r="BM34" i="7"/>
  <c r="BF34" i="7"/>
  <c r="BI34" i="7"/>
  <c r="BF42" i="7"/>
  <c r="BI42" i="7"/>
  <c r="BQ58" i="7"/>
  <c r="BM58" i="7"/>
  <c r="BU58" i="7"/>
  <c r="BQ82" i="7"/>
  <c r="BU82" i="7"/>
  <c r="BM98" i="7"/>
  <c r="BU106" i="7"/>
  <c r="BQ17" i="8"/>
  <c r="BU33" i="8"/>
  <c r="BC33" i="8"/>
  <c r="BU41" i="8"/>
  <c r="BM41" i="8"/>
  <c r="BF41" i="8"/>
  <c r="BQ57" i="8"/>
  <c r="BQ65" i="8"/>
  <c r="BU81" i="8"/>
  <c r="BM81" i="8"/>
  <c r="BQ89" i="8"/>
  <c r="BM97" i="8"/>
  <c r="BM105" i="8"/>
  <c r="D4" i="11"/>
  <c r="C11" i="12"/>
  <c r="D11" i="12"/>
  <c r="E11" i="12"/>
  <c r="G19" i="11"/>
  <c r="K19" i="11"/>
  <c r="T17" i="11" s="1"/>
  <c r="BU17" i="7"/>
  <c r="BC17" i="7"/>
  <c r="BQ105" i="7"/>
  <c r="BU24" i="8"/>
  <c r="BQ104" i="8"/>
  <c r="BU104" i="8"/>
  <c r="BQ29" i="6"/>
  <c r="BC37" i="6"/>
  <c r="BQ37" i="6"/>
  <c r="BM45" i="6"/>
  <c r="BQ45" i="6"/>
  <c r="BU45" i="6"/>
  <c r="BU61" i="6"/>
  <c r="BM69" i="6"/>
  <c r="BQ69" i="6"/>
  <c r="BQ77" i="6"/>
  <c r="BQ85" i="6"/>
  <c r="BM93" i="6"/>
  <c r="BQ93" i="6"/>
  <c r="BU93" i="6"/>
  <c r="BM101" i="6"/>
  <c r="BU101" i="6"/>
  <c r="BU19" i="7"/>
  <c r="BC19" i="7"/>
  <c r="BF19" i="7"/>
  <c r="BQ27" i="7"/>
  <c r="BC27" i="7"/>
  <c r="BF27" i="7"/>
  <c r="BI27" i="7"/>
  <c r="BQ43" i="7"/>
  <c r="BM51" i="7"/>
  <c r="BQ51" i="7"/>
  <c r="BQ67" i="7"/>
  <c r="BM75" i="7"/>
  <c r="BU75" i="7"/>
  <c r="BQ75" i="7"/>
  <c r="BM91" i="7"/>
  <c r="BU91" i="7"/>
  <c r="BU99" i="7"/>
  <c r="BM115" i="7"/>
  <c r="BU115" i="7"/>
  <c r="BQ18" i="8"/>
  <c r="BC18" i="8"/>
  <c r="BI26" i="8"/>
  <c r="BC26" i="8"/>
  <c r="BM42" i="8"/>
  <c r="BQ42" i="8"/>
  <c r="BM58" i="8"/>
  <c r="BM74" i="8"/>
  <c r="BU82" i="8"/>
  <c r="BM82" i="8"/>
  <c r="BM98" i="8"/>
  <c r="BQ98" i="8"/>
  <c r="BU106" i="8"/>
  <c r="C18" i="11"/>
  <c r="G18" i="11"/>
  <c r="K18" i="11"/>
  <c r="BQ51" i="6"/>
  <c r="BU51" i="6"/>
  <c r="BM51" i="6"/>
  <c r="BM99" i="6"/>
  <c r="BF41" i="7"/>
  <c r="BC41" i="7"/>
  <c r="BQ89" i="7"/>
  <c r="BM89" i="7"/>
  <c r="BU89" i="7"/>
  <c r="BM64" i="8"/>
  <c r="BU64" i="8"/>
  <c r="BU62" i="6"/>
  <c r="BU44" i="7"/>
  <c r="BQ19" i="8"/>
  <c r="BI19" i="8"/>
  <c r="BQ59" i="8"/>
  <c r="BU59" i="8"/>
  <c r="BU91" i="8"/>
  <c r="BU58" i="3"/>
  <c r="G27" i="10"/>
  <c r="G11" i="11"/>
  <c r="K11" i="11"/>
  <c r="D19" i="11"/>
  <c r="H19" i="11"/>
  <c r="BQ19" i="6"/>
  <c r="BC19" i="6"/>
  <c r="BF19" i="6"/>
  <c r="BQ65" i="7"/>
  <c r="BM65" i="7"/>
  <c r="BM56" i="8"/>
  <c r="BU70" i="6"/>
  <c r="BQ116" i="7"/>
  <c r="BM116" i="7"/>
  <c r="BU116" i="7"/>
  <c r="BQ35" i="8"/>
  <c r="BF35" i="8"/>
  <c r="BU115" i="8"/>
  <c r="BS25" i="3"/>
  <c r="BU25" i="3" s="1"/>
  <c r="BI25" i="3"/>
  <c r="BQ31" i="6"/>
  <c r="BC39" i="6"/>
  <c r="BI39" i="6"/>
  <c r="BQ55" i="6"/>
  <c r="BM55" i="6"/>
  <c r="BU55" i="6"/>
  <c r="BQ71" i="6"/>
  <c r="BM79" i="6"/>
  <c r="BU79" i="6"/>
  <c r="BM95" i="6"/>
  <c r="BU95" i="6"/>
  <c r="BU103" i="6"/>
  <c r="BC21" i="7"/>
  <c r="BI29" i="7"/>
  <c r="BU45" i="7"/>
  <c r="BM61" i="7"/>
  <c r="BM77" i="7"/>
  <c r="BQ85" i="7"/>
  <c r="BQ109" i="7"/>
  <c r="BU109" i="7"/>
  <c r="BQ20" i="8"/>
  <c r="BQ28" i="8"/>
  <c r="BU28" i="8"/>
  <c r="BC28" i="8"/>
  <c r="BI28" i="8"/>
  <c r="BQ36" i="8"/>
  <c r="BM36" i="8"/>
  <c r="BC36" i="8"/>
  <c r="BI36" i="8"/>
  <c r="BM44" i="8"/>
  <c r="BC44" i="8"/>
  <c r="BF44" i="8"/>
  <c r="BI44" i="8"/>
  <c r="BQ52" i="8"/>
  <c r="BU52" i="8"/>
  <c r="BU60" i="8"/>
  <c r="BM60" i="8"/>
  <c r="BM68" i="8"/>
  <c r="BU84" i="8"/>
  <c r="BQ92" i="8"/>
  <c r="BQ108" i="8"/>
  <c r="BQ116" i="8"/>
  <c r="BU116" i="8"/>
  <c r="D18" i="11"/>
  <c r="H18" i="11"/>
  <c r="L18" i="11"/>
  <c r="BQ27" i="6"/>
  <c r="BC27" i="6"/>
  <c r="BF27" i="6"/>
  <c r="BU83" i="6"/>
  <c r="BF25" i="7"/>
  <c r="BM25" i="7"/>
  <c r="BC25" i="7"/>
  <c r="BQ73" i="7"/>
  <c r="CB49" i="8"/>
  <c r="BM32" i="8"/>
  <c r="BY49" i="8"/>
  <c r="BC32" i="8"/>
  <c r="BM80" i="8"/>
  <c r="BQ80" i="8"/>
  <c r="D6" i="11"/>
  <c r="BM46" i="6"/>
  <c r="BQ86" i="6"/>
  <c r="BQ36" i="7"/>
  <c r="BM43" i="8"/>
  <c r="BI43" i="8"/>
  <c r="BM75" i="8"/>
  <c r="BQ107" i="8"/>
  <c r="BF15" i="6"/>
  <c r="BQ15" i="6"/>
  <c r="BC15" i="6"/>
  <c r="BM16" i="6"/>
  <c r="BC16" i="6"/>
  <c r="BI16" i="6"/>
  <c r="BU24" i="6"/>
  <c r="BF24" i="6"/>
  <c r="BU32" i="6"/>
  <c r="BU40" i="6"/>
  <c r="BC40" i="6"/>
  <c r="BQ56" i="6"/>
  <c r="BU56" i="6"/>
  <c r="BU64" i="6"/>
  <c r="BQ72" i="6"/>
  <c r="BU80" i="6"/>
  <c r="BM96" i="6"/>
  <c r="BF22" i="7"/>
  <c r="BF30" i="7"/>
  <c r="BI38" i="7"/>
  <c r="BQ46" i="7"/>
  <c r="BU46" i="7"/>
  <c r="BM62" i="7"/>
  <c r="BU62" i="7"/>
  <c r="BU70" i="7"/>
  <c r="BM78" i="7"/>
  <c r="BM86" i="7"/>
  <c r="BU86" i="7"/>
  <c r="BU110" i="7"/>
  <c r="BU21" i="8"/>
  <c r="BF21" i="8"/>
  <c r="BI21" i="8"/>
  <c r="BI29" i="8"/>
  <c r="BM37" i="8"/>
  <c r="BC37" i="8"/>
  <c r="BI37" i="8"/>
  <c r="BQ45" i="8"/>
  <c r="BQ53" i="8"/>
  <c r="BQ69" i="8"/>
  <c r="BU77" i="8"/>
  <c r="BQ77" i="8"/>
  <c r="BM85" i="8"/>
  <c r="BQ85" i="8"/>
  <c r="BQ101" i="8"/>
  <c r="C4" i="12"/>
  <c r="L11" i="11"/>
  <c r="BQ35" i="6"/>
  <c r="BF35" i="6"/>
  <c r="BQ91" i="6"/>
  <c r="BU91" i="6"/>
  <c r="BM91" i="6"/>
  <c r="BM33" i="7"/>
  <c r="BM81" i="7"/>
  <c r="BU40" i="8"/>
  <c r="BC40" i="8"/>
  <c r="BM102" i="6"/>
  <c r="BQ102" i="6"/>
  <c r="BU52" i="7"/>
  <c r="BQ52" i="7"/>
  <c r="BM52" i="7"/>
  <c r="BQ92" i="7"/>
  <c r="BQ27" i="8"/>
  <c r="BF27" i="8"/>
  <c r="BC27" i="8"/>
  <c r="BU67" i="8"/>
  <c r="BQ99" i="8"/>
  <c r="BM99" i="8"/>
  <c r="BM45" i="3"/>
  <c r="G25" i="10"/>
  <c r="AP25" i="10" s="1"/>
  <c r="BQ23" i="6"/>
  <c r="BF23" i="6"/>
  <c r="BI23" i="6"/>
  <c r="BF17" i="6"/>
  <c r="BQ25" i="6"/>
  <c r="D29" i="10"/>
  <c r="AL29" i="10" s="1"/>
  <c r="BC33" i="6"/>
  <c r="BI41" i="6"/>
  <c r="BM57" i="6"/>
  <c r="BQ65" i="6"/>
  <c r="BQ81" i="6"/>
  <c r="BM81" i="6"/>
  <c r="BU81" i="6"/>
  <c r="BQ105" i="6"/>
  <c r="BU105" i="6"/>
  <c r="BQ15" i="7"/>
  <c r="BC15" i="7"/>
  <c r="BI23" i="7"/>
  <c r="BF23" i="7"/>
  <c r="BI31" i="7"/>
  <c r="BC31" i="7"/>
  <c r="BM39" i="7"/>
  <c r="BC39" i="7"/>
  <c r="BM47" i="7"/>
  <c r="BQ47" i="7"/>
  <c r="BU55" i="7"/>
  <c r="BM63" i="7"/>
  <c r="BU63" i="7"/>
  <c r="BM79" i="7"/>
  <c r="BQ79" i="7"/>
  <c r="BU87" i="7"/>
  <c r="BQ95" i="7"/>
  <c r="BM111" i="7"/>
  <c r="BQ22" i="8"/>
  <c r="BU22" i="8"/>
  <c r="BC22" i="8"/>
  <c r="BQ30" i="8"/>
  <c r="BN30" i="8" s="1"/>
  <c r="BM38" i="8"/>
  <c r="BQ38" i="8"/>
  <c r="BM54" i="8"/>
  <c r="BQ54" i="8"/>
  <c r="BU54" i="8"/>
  <c r="BU62" i="8"/>
  <c r="BM70" i="8"/>
  <c r="BU70" i="8"/>
  <c r="BM86" i="8"/>
  <c r="BQ94" i="8"/>
  <c r="BQ102" i="8"/>
  <c r="BU102" i="8"/>
  <c r="BQ110" i="8"/>
  <c r="I13" i="11"/>
  <c r="M13" i="11"/>
  <c r="E18" i="11"/>
  <c r="M18" i="11"/>
  <c r="M26" i="10"/>
  <c r="N26" i="10" s="1"/>
  <c r="O26" i="10" s="1"/>
  <c r="W26" i="10" s="1"/>
  <c r="V26" i="10"/>
  <c r="E11" i="11"/>
  <c r="K12" i="11"/>
  <c r="T11" i="11" s="1"/>
  <c r="C20" i="11"/>
  <c r="G20" i="11"/>
  <c r="C19" i="11"/>
  <c r="BU35" i="7"/>
  <c r="BM116" i="8"/>
  <c r="BQ102" i="7"/>
  <c r="BQ21" i="8"/>
  <c r="BM45" i="8"/>
  <c r="BQ61" i="8"/>
  <c r="BU85" i="8"/>
  <c r="BQ63" i="7"/>
  <c r="BQ56" i="7"/>
  <c r="BQ96" i="7"/>
  <c r="D28" i="12"/>
  <c r="G6" i="11"/>
  <c r="S6" i="11" s="1"/>
  <c r="H4" i="11"/>
  <c r="L4" i="11"/>
  <c r="H5" i="11"/>
  <c r="D5" i="11"/>
  <c r="D12" i="11"/>
  <c r="H13" i="11"/>
  <c r="L13" i="11"/>
  <c r="E18" i="12"/>
  <c r="C19" i="12"/>
  <c r="M4" i="11"/>
  <c r="M5" i="11"/>
  <c r="E5" i="11"/>
  <c r="BM44" i="3"/>
  <c r="BQ46" i="3"/>
  <c r="BF28" i="3"/>
  <c r="BO28" i="3"/>
  <c r="BQ28" i="3" s="1"/>
  <c r="D4" i="12"/>
  <c r="E4" i="12"/>
  <c r="E5" i="12"/>
  <c r="D5" i="12"/>
  <c r="C5" i="12"/>
  <c r="BU52" i="3"/>
  <c r="S23" i="11"/>
  <c r="T24" i="11"/>
  <c r="D13" i="12"/>
  <c r="E13" i="12"/>
  <c r="S22" i="11"/>
  <c r="BV53" i="9"/>
  <c r="BZ101" i="9"/>
  <c r="CD21" i="9"/>
  <c r="BV21" i="9"/>
  <c r="BO21" i="9"/>
  <c r="BV29" i="9"/>
  <c r="BO37" i="9"/>
  <c r="CD45" i="9"/>
  <c r="BV45" i="9"/>
  <c r="CD68" i="9"/>
  <c r="BV76" i="9"/>
  <c r="CD84" i="9"/>
  <c r="BZ84" i="9"/>
  <c r="BV84" i="9"/>
  <c r="BZ92" i="9"/>
  <c r="CD124" i="9"/>
  <c r="BV124" i="9"/>
  <c r="CD132" i="9"/>
  <c r="BZ140" i="9"/>
  <c r="BV148" i="9"/>
  <c r="BZ22" i="9"/>
  <c r="BO22" i="9"/>
  <c r="CD85" i="9"/>
  <c r="BV85" i="9"/>
  <c r="BZ141" i="9"/>
  <c r="BR39" i="9"/>
  <c r="BZ39" i="9"/>
  <c r="CD62" i="9"/>
  <c r="BZ62" i="9"/>
  <c r="BV142" i="9"/>
  <c r="BZ38" i="9"/>
  <c r="BL38" i="9"/>
  <c r="BV69" i="9"/>
  <c r="BV16" i="9"/>
  <c r="BL16" i="9"/>
  <c r="BL24" i="9"/>
  <c r="BR24" i="9"/>
  <c r="CN48" i="9"/>
  <c r="D39" i="10" s="1"/>
  <c r="BZ40" i="9"/>
  <c r="BL40" i="9"/>
  <c r="BR40" i="9"/>
  <c r="BZ48" i="9"/>
  <c r="BL48" i="9"/>
  <c r="BV63" i="9"/>
  <c r="BZ63" i="9"/>
  <c r="BV87" i="9"/>
  <c r="CD87" i="9"/>
  <c r="BZ103" i="9"/>
  <c r="CD111" i="9"/>
  <c r="BV127" i="9"/>
  <c r="BZ127" i="9"/>
  <c r="BZ151" i="9"/>
  <c r="CD151" i="9"/>
  <c r="CD46" i="9"/>
  <c r="CD93" i="9"/>
  <c r="CD149" i="9"/>
  <c r="BV149" i="9"/>
  <c r="BV78" i="9"/>
  <c r="CD126" i="9"/>
  <c r="BZ126" i="9"/>
  <c r="BZ17" i="9"/>
  <c r="CD25" i="9"/>
  <c r="BR25" i="9"/>
  <c r="BO25" i="9"/>
  <c r="BV49" i="9"/>
  <c r="BV80" i="9"/>
  <c r="CD96" i="9"/>
  <c r="CD104" i="9"/>
  <c r="BZ120" i="9"/>
  <c r="BV144" i="9"/>
  <c r="BZ30" i="9"/>
  <c r="BV31" i="9"/>
  <c r="BO31" i="9"/>
  <c r="CD31" i="9"/>
  <c r="BZ150" i="9"/>
  <c r="CD18" i="9"/>
  <c r="BL18" i="9"/>
  <c r="BL26" i="9"/>
  <c r="BV34" i="9"/>
  <c r="BR42" i="9"/>
  <c r="BO50" i="9"/>
  <c r="CD65" i="9"/>
  <c r="BZ73" i="9"/>
  <c r="BZ81" i="9"/>
  <c r="BZ89" i="9"/>
  <c r="BV97" i="9"/>
  <c r="BV105" i="9"/>
  <c r="BZ113" i="9"/>
  <c r="CD121" i="9"/>
  <c r="BV121" i="9"/>
  <c r="CD129" i="9"/>
  <c r="CD145" i="9"/>
  <c r="BZ145" i="9"/>
  <c r="BZ153" i="9"/>
  <c r="BV161" i="9"/>
  <c r="CD109" i="9"/>
  <c r="BV109" i="9"/>
  <c r="CD102" i="9"/>
  <c r="BZ102" i="9"/>
  <c r="BV102" i="9"/>
  <c r="BV19" i="9"/>
  <c r="BR19" i="9"/>
  <c r="BR27" i="9"/>
  <c r="BO27" i="9"/>
  <c r="BZ35" i="9"/>
  <c r="BV35" i="9"/>
  <c r="BR35" i="9"/>
  <c r="BL35" i="9"/>
  <c r="BZ43" i="9"/>
  <c r="BV51" i="9"/>
  <c r="BZ66" i="9"/>
  <c r="BZ74" i="9"/>
  <c r="BZ90" i="9"/>
  <c r="CD106" i="9"/>
  <c r="CD122" i="9"/>
  <c r="CD146" i="9"/>
  <c r="BZ146" i="9"/>
  <c r="BV146" i="9"/>
  <c r="BZ154" i="9"/>
  <c r="BV154" i="9"/>
  <c r="BV61" i="9"/>
  <c r="BV125" i="9"/>
  <c r="CD15" i="9"/>
  <c r="BZ15" i="9"/>
  <c r="BZ47" i="9"/>
  <c r="BZ20" i="9"/>
  <c r="BZ28" i="9"/>
  <c r="BO28" i="9"/>
  <c r="CD36" i="9"/>
  <c r="BZ36" i="9"/>
  <c r="BR36" i="9"/>
  <c r="BV36" i="9"/>
  <c r="CD44" i="9"/>
  <c r="CD52" i="9"/>
  <c r="BV52" i="9"/>
  <c r="BZ59" i="9"/>
  <c r="CD67" i="9"/>
  <c r="BZ75" i="9"/>
  <c r="BV75" i="9"/>
  <c r="BV83" i="9"/>
  <c r="CD91" i="9"/>
  <c r="BZ91" i="9"/>
  <c r="BV91" i="9"/>
  <c r="CD107" i="9"/>
  <c r="BZ123" i="9"/>
  <c r="CD131" i="9"/>
  <c r="BV139" i="9"/>
  <c r="CD155" i="9"/>
  <c r="BZ155" i="9"/>
  <c r="T29" i="11"/>
  <c r="R30" i="11"/>
  <c r="S29" i="11"/>
  <c r="T23" i="11"/>
  <c r="R24" i="11"/>
  <c r="S30" i="11"/>
  <c r="T30" i="11"/>
  <c r="R29" i="11"/>
  <c r="S28" i="11"/>
  <c r="T28" i="11"/>
  <c r="R28" i="11"/>
  <c r="BQ44" i="8"/>
  <c r="BF43" i="8"/>
  <c r="BM20" i="6"/>
  <c r="CE49" i="6"/>
  <c r="BQ61" i="6"/>
  <c r="BM109" i="6"/>
  <c r="BM85" i="6"/>
  <c r="BQ78" i="6"/>
  <c r="BM110" i="6"/>
  <c r="BM87" i="8"/>
  <c r="BQ111" i="8"/>
  <c r="BQ21" i="6"/>
  <c r="BF37" i="6"/>
  <c r="BF29" i="8"/>
  <c r="BM65" i="8"/>
  <c r="BQ105" i="8"/>
  <c r="BM71" i="6"/>
  <c r="BU82" i="6"/>
  <c r="BC30" i="6"/>
  <c r="BM72" i="6"/>
  <c r="D32" i="10"/>
  <c r="AL32" i="10" s="1"/>
  <c r="D31" i="10"/>
  <c r="U31" i="10" s="1"/>
  <c r="BF22" i="8"/>
  <c r="BQ39" i="6"/>
  <c r="D33" i="10"/>
  <c r="U33" i="10" s="1"/>
  <c r="BU57" i="7"/>
  <c r="BU23" i="8"/>
  <c r="D34" i="10"/>
  <c r="U34" i="10" s="1"/>
  <c r="BQ39" i="8"/>
  <c r="BQ47" i="8"/>
  <c r="BM83" i="8"/>
  <c r="BQ98" i="7"/>
  <c r="BU107" i="6"/>
  <c r="BU83" i="7"/>
  <c r="BU17" i="8"/>
  <c r="BI33" i="8"/>
  <c r="D28" i="10"/>
  <c r="U28" i="10" s="1"/>
  <c r="BQ22" i="7"/>
  <c r="D35" i="10"/>
  <c r="U35" i="10" s="1"/>
  <c r="BI24" i="8"/>
  <c r="BM52" i="8"/>
  <c r="BQ42" i="6"/>
  <c r="BQ108" i="7"/>
  <c r="BM18" i="8"/>
  <c r="BQ70" i="8"/>
  <c r="BQ95" i="6"/>
  <c r="BQ96" i="6"/>
  <c r="BM106" i="6"/>
  <c r="BU36" i="7"/>
  <c r="BM37" i="7"/>
  <c r="BM74" i="7"/>
  <c r="BU76" i="7"/>
  <c r="BU103" i="7"/>
  <c r="R22" i="11"/>
  <c r="T22" i="11"/>
  <c r="R23" i="11"/>
  <c r="S24" i="11"/>
  <c r="BK15" i="6"/>
  <c r="K4" i="11"/>
  <c r="G5" i="11"/>
  <c r="K5" i="11"/>
  <c r="K6" i="11"/>
  <c r="T6" i="11" s="1"/>
  <c r="C5" i="11"/>
  <c r="C6" i="11"/>
  <c r="BO16" i="6"/>
  <c r="BF16" i="6"/>
  <c r="BS17" i="6"/>
  <c r="BO18" i="6"/>
  <c r="BF18" i="6"/>
  <c r="BK19" i="6"/>
  <c r="BS19" i="6"/>
  <c r="BK21" i="6"/>
  <c r="BS21" i="6"/>
  <c r="BO22" i="6"/>
  <c r="BK23" i="6"/>
  <c r="BM23" i="6" s="1"/>
  <c r="BS23" i="6"/>
  <c r="BO24" i="6"/>
  <c r="BK25" i="6"/>
  <c r="BO26" i="6"/>
  <c r="BK27" i="6"/>
  <c r="BM27" i="6" s="1"/>
  <c r="BS27" i="6"/>
  <c r="BO28" i="6"/>
  <c r="BK29" i="6"/>
  <c r="BS29" i="6"/>
  <c r="BS31" i="6"/>
  <c r="BO32" i="6"/>
  <c r="BK33" i="6"/>
  <c r="BS33" i="6"/>
  <c r="BO34" i="6"/>
  <c r="BK35" i="6"/>
  <c r="BS35" i="6"/>
  <c r="CD49" i="6"/>
  <c r="BS37" i="6"/>
  <c r="BO38" i="6"/>
  <c r="BK39" i="6"/>
  <c r="BO40" i="6"/>
  <c r="BK41" i="6"/>
  <c r="BO30" i="6"/>
  <c r="BC38" i="3"/>
  <c r="BC30" i="3"/>
  <c r="BC22" i="3"/>
  <c r="BF40" i="3"/>
  <c r="BI22" i="3"/>
  <c r="BI30" i="3"/>
  <c r="C4" i="11"/>
  <c r="BS39" i="6"/>
  <c r="BK17" i="6"/>
  <c r="BI23" i="3"/>
  <c r="BI31" i="3"/>
  <c r="BI39" i="3"/>
  <c r="BC36" i="3"/>
  <c r="BC28" i="3"/>
  <c r="BC20" i="3"/>
  <c r="BF38" i="3"/>
  <c r="BF30" i="3"/>
  <c r="BF22" i="3"/>
  <c r="BS15" i="6"/>
  <c r="BK16" i="7"/>
  <c r="BO17" i="7"/>
  <c r="BS18" i="7"/>
  <c r="BK20" i="7"/>
  <c r="BC20" i="7"/>
  <c r="BO21" i="7"/>
  <c r="BS22" i="7"/>
  <c r="BK24" i="7"/>
  <c r="BO25" i="7"/>
  <c r="BS26" i="7"/>
  <c r="BK28" i="7"/>
  <c r="BO29" i="7"/>
  <c r="BS30" i="7"/>
  <c r="BK32" i="7"/>
  <c r="BO33" i="7"/>
  <c r="BS34" i="7"/>
  <c r="BK36" i="7"/>
  <c r="G32" i="10"/>
  <c r="BS38" i="7"/>
  <c r="BK40" i="7"/>
  <c r="BO41" i="7"/>
  <c r="C11" i="11"/>
  <c r="C12" i="11"/>
  <c r="G12" i="11"/>
  <c r="C13" i="11"/>
  <c r="R12" i="11" s="1"/>
  <c r="G13" i="11"/>
  <c r="K13" i="11"/>
  <c r="BC26" i="6"/>
  <c r="BC43" i="7"/>
  <c r="BQ31" i="7"/>
  <c r="BC29" i="7"/>
  <c r="BU72" i="7"/>
  <c r="E25" i="10"/>
  <c r="AM25" i="10" s="1"/>
  <c r="BF32" i="3"/>
  <c r="BF24" i="3"/>
  <c r="BF16" i="3"/>
  <c r="BF20" i="3"/>
  <c r="BC37" i="3"/>
  <c r="BC29" i="3"/>
  <c r="BC21" i="3"/>
  <c r="BF39" i="3"/>
  <c r="BF31" i="3"/>
  <c r="BF23" i="3"/>
  <c r="BI15" i="3"/>
  <c r="BC27" i="3"/>
  <c r="BF37" i="3"/>
  <c r="BI16" i="3"/>
  <c r="BI24" i="3"/>
  <c r="BI32" i="3"/>
  <c r="BI40" i="3"/>
  <c r="BC26" i="3"/>
  <c r="BF36" i="3"/>
  <c r="BI38" i="3"/>
  <c r="E26" i="10"/>
  <c r="I26" i="10" s="1"/>
  <c r="BI18" i="3"/>
  <c r="BI26" i="3"/>
  <c r="BI34" i="3"/>
  <c r="BI17" i="3"/>
  <c r="BI33" i="3"/>
  <c r="E27" i="10"/>
  <c r="AM27" i="10" s="1"/>
  <c r="BF29" i="3"/>
  <c r="BC33" i="3"/>
  <c r="BC25" i="3"/>
  <c r="BC17" i="3"/>
  <c r="BF35" i="3"/>
  <c r="BF27" i="3"/>
  <c r="BF19" i="3"/>
  <c r="BI19" i="3"/>
  <c r="BI27" i="3"/>
  <c r="BI35" i="3"/>
  <c r="BC35" i="3"/>
  <c r="BC19" i="3"/>
  <c r="BC40" i="3"/>
  <c r="BC32" i="3"/>
  <c r="BC24" i="3"/>
  <c r="BC16" i="3"/>
  <c r="BF34" i="3"/>
  <c r="BF26" i="3"/>
  <c r="BF18" i="3"/>
  <c r="BI20" i="3"/>
  <c r="BI28" i="3"/>
  <c r="BI36" i="3"/>
  <c r="BC34" i="3"/>
  <c r="BC18" i="3"/>
  <c r="BC39" i="3"/>
  <c r="BC31" i="3"/>
  <c r="BC23" i="3"/>
  <c r="BF15" i="3"/>
  <c r="BF33" i="3"/>
  <c r="BF25" i="3"/>
  <c r="BF17" i="3"/>
  <c r="BI21" i="3"/>
  <c r="BI29" i="3"/>
  <c r="BI37" i="3"/>
  <c r="BF21" i="3"/>
  <c r="BM15" i="3"/>
  <c r="BQ15" i="3"/>
  <c r="AL27" i="10"/>
  <c r="F27" i="10"/>
  <c r="F25" i="10"/>
  <c r="V25" i="10" s="1"/>
  <c r="G38" i="10"/>
  <c r="G37" i="10"/>
  <c r="U25" i="10"/>
  <c r="U26" i="10"/>
  <c r="E35" i="12"/>
  <c r="C28" i="12"/>
  <c r="E28" i="12"/>
  <c r="C35" i="12"/>
  <c r="D35" i="12"/>
  <c r="AO26" i="10"/>
  <c r="BF29" i="7" l="1"/>
  <c r="D41" i="12"/>
  <c r="BF26" i="8"/>
  <c r="BR30" i="8"/>
  <c r="BC24" i="8"/>
  <c r="BC23" i="6"/>
  <c r="T26" i="11"/>
  <c r="BN35" i="8"/>
  <c r="BN32" i="8"/>
  <c r="BN36" i="8"/>
  <c r="BC28" i="7"/>
  <c r="R32" i="11"/>
  <c r="T32" i="11"/>
  <c r="BR34" i="8"/>
  <c r="BR36" i="8"/>
  <c r="R26" i="11"/>
  <c r="S32" i="11"/>
  <c r="S26" i="11"/>
  <c r="BR38" i="8"/>
  <c r="BR33" i="8"/>
  <c r="CD51" i="6"/>
  <c r="BN33" i="8"/>
  <c r="BN31" i="8"/>
  <c r="BR35" i="8"/>
  <c r="BN37" i="8"/>
  <c r="BN29" i="8"/>
  <c r="BR31" i="8"/>
  <c r="F30" i="10"/>
  <c r="V30" i="10" s="1"/>
  <c r="BF25" i="8"/>
  <c r="C41" i="12"/>
  <c r="C14" i="12"/>
  <c r="V30" i="11"/>
  <c r="V28" i="11"/>
  <c r="V29" i="11"/>
  <c r="BM36" i="7"/>
  <c r="F31" i="10"/>
  <c r="V31" i="10" s="1"/>
  <c r="F29" i="10"/>
  <c r="M29" i="10" s="1"/>
  <c r="N29" i="10" s="1"/>
  <c r="O29" i="10" s="1"/>
  <c r="W29" i="10" s="1"/>
  <c r="E41" i="12"/>
  <c r="BQ29" i="7"/>
  <c r="BU18" i="7"/>
  <c r="BU38" i="7"/>
  <c r="R10" i="11"/>
  <c r="T5" i="11"/>
  <c r="BM17" i="6"/>
  <c r="BF25" i="6"/>
  <c r="BQ26" i="6"/>
  <c r="R18" i="11"/>
  <c r="AM5" i="11" s="1"/>
  <c r="BM16" i="7"/>
  <c r="BI26" i="6"/>
  <c r="BQ17" i="7"/>
  <c r="BQ16" i="6"/>
  <c r="S18" i="11"/>
  <c r="S16" i="11"/>
  <c r="BX51" i="7"/>
  <c r="V23" i="11"/>
  <c r="BU39" i="6"/>
  <c r="F33" i="10"/>
  <c r="M33" i="10" s="1"/>
  <c r="N33" i="10" s="1"/>
  <c r="O33" i="10" s="1"/>
  <c r="W33" i="10" s="1"/>
  <c r="F32" i="10"/>
  <c r="AO32" i="10" s="1"/>
  <c r="E42" i="12"/>
  <c r="BM24" i="7"/>
  <c r="V22" i="11"/>
  <c r="R17" i="11"/>
  <c r="T16" i="11"/>
  <c r="R16" i="11"/>
  <c r="S17" i="11"/>
  <c r="U32" i="10"/>
  <c r="U43" i="10" s="1"/>
  <c r="BQ41" i="7"/>
  <c r="V24" i="11"/>
  <c r="G29" i="10"/>
  <c r="AP29" i="10" s="1"/>
  <c r="V28" i="10"/>
  <c r="M28" i="10"/>
  <c r="N28" i="10" s="1"/>
  <c r="S5" i="11"/>
  <c r="M27" i="10"/>
  <c r="N27" i="10" s="1"/>
  <c r="O27" i="10" s="1"/>
  <c r="W27" i="10" s="1"/>
  <c r="V27" i="10"/>
  <c r="AO25" i="10"/>
  <c r="M25" i="10"/>
  <c r="N25" i="10" s="1"/>
  <c r="C7" i="12"/>
  <c r="BM21" i="6"/>
  <c r="BQ32" i="6"/>
  <c r="BQ25" i="7"/>
  <c r="BM29" i="6"/>
  <c r="D40" i="12"/>
  <c r="D21" i="12"/>
  <c r="R11" i="11"/>
  <c r="D7" i="12"/>
  <c r="E7" i="12"/>
  <c r="E21" i="12"/>
  <c r="R5" i="11"/>
  <c r="D42" i="12"/>
  <c r="S10" i="11"/>
  <c r="G30" i="10"/>
  <c r="BM28" i="7"/>
  <c r="BM35" i="6"/>
  <c r="BQ30" i="6"/>
  <c r="BU23" i="6"/>
  <c r="U29" i="10"/>
  <c r="U42" i="10" s="1"/>
  <c r="BQ40" i="6"/>
  <c r="C21" i="12"/>
  <c r="C40" i="12"/>
  <c r="E40" i="12"/>
  <c r="E14" i="12"/>
  <c r="S4" i="11"/>
  <c r="BU42" i="7"/>
  <c r="G33" i="10"/>
  <c r="D14" i="12"/>
  <c r="S12" i="11"/>
  <c r="R4" i="11"/>
  <c r="T12" i="11"/>
  <c r="AO5" i="11" s="1"/>
  <c r="S11" i="11"/>
  <c r="T4" i="11"/>
  <c r="I27" i="10"/>
  <c r="AN27" i="10" s="1"/>
  <c r="BU35" i="6"/>
  <c r="BU27" i="6"/>
  <c r="BQ34" i="6"/>
  <c r="BM19" i="6"/>
  <c r="CM48" i="9"/>
  <c r="BU34" i="7"/>
  <c r="BQ24" i="6"/>
  <c r="R31" i="11"/>
  <c r="G31" i="10"/>
  <c r="R6" i="11"/>
  <c r="V6" i="11" s="1"/>
  <c r="BQ33" i="7"/>
  <c r="BM44" i="7"/>
  <c r="BM32" i="7"/>
  <c r="BM20" i="7"/>
  <c r="BU31" i="6"/>
  <c r="BU19" i="6"/>
  <c r="BM39" i="6"/>
  <c r="BU29" i="6"/>
  <c r="BM15" i="6"/>
  <c r="AL39" i="10"/>
  <c r="U39" i="10"/>
  <c r="U45" i="10" s="1"/>
  <c r="BU33" i="6"/>
  <c r="BQ18" i="6"/>
  <c r="E38" i="10"/>
  <c r="I38" i="10" s="1"/>
  <c r="X38" i="10" s="1"/>
  <c r="CK51" i="9"/>
  <c r="CH51" i="9"/>
  <c r="E37" i="10"/>
  <c r="I37" i="10" s="1"/>
  <c r="X37" i="10" s="1"/>
  <c r="AD37" i="10" s="1"/>
  <c r="BQ21" i="7"/>
  <c r="BM41" i="6"/>
  <c r="BU17" i="6"/>
  <c r="E39" i="10"/>
  <c r="CN51" i="9"/>
  <c r="BU26" i="7"/>
  <c r="BC23" i="8"/>
  <c r="CE51" i="7"/>
  <c r="E33" i="10"/>
  <c r="I33" i="10" s="1"/>
  <c r="X33" i="10" s="1"/>
  <c r="AD33" i="10" s="1"/>
  <c r="BU37" i="6"/>
  <c r="BM33" i="6"/>
  <c r="BU30" i="7"/>
  <c r="BF24" i="8"/>
  <c r="CB51" i="7"/>
  <c r="E32" i="10"/>
  <c r="E34" i="10"/>
  <c r="I34" i="10" s="1"/>
  <c r="X34" i="10" s="1"/>
  <c r="BY51" i="8"/>
  <c r="E28" i="10"/>
  <c r="I28" i="10" s="1"/>
  <c r="X28" i="10" s="1"/>
  <c r="BY51" i="6"/>
  <c r="CE51" i="6"/>
  <c r="E30" i="10"/>
  <c r="I30" i="10" s="1"/>
  <c r="X30" i="10" s="1"/>
  <c r="AD30" i="10" s="1"/>
  <c r="CB51" i="6"/>
  <c r="E29" i="10"/>
  <c r="BM40" i="7"/>
  <c r="BQ28" i="6"/>
  <c r="BM25" i="6"/>
  <c r="BQ22" i="6"/>
  <c r="E36" i="10"/>
  <c r="I36" i="10" s="1"/>
  <c r="X36" i="10" s="1"/>
  <c r="AD36" i="10" s="1"/>
  <c r="CE51" i="8"/>
  <c r="E31" i="10"/>
  <c r="I31" i="10" s="1"/>
  <c r="X31" i="10" s="1"/>
  <c r="AD31" i="10" s="1"/>
  <c r="BY51" i="7"/>
  <c r="BQ38" i="6"/>
  <c r="BU15" i="6"/>
  <c r="BU22" i="7"/>
  <c r="BU21" i="6"/>
  <c r="U44" i="10"/>
  <c r="E35" i="10"/>
  <c r="I35" i="10" s="1"/>
  <c r="X35" i="10" s="1"/>
  <c r="AD35" i="10" s="1"/>
  <c r="CB51" i="8"/>
  <c r="BI27" i="8"/>
  <c r="G26" i="10"/>
  <c r="AP26" i="10" s="1"/>
  <c r="T10" i="11"/>
  <c r="BX51" i="3"/>
  <c r="T25" i="11"/>
  <c r="S25" i="11"/>
  <c r="BM37" i="6"/>
  <c r="AO4" i="11"/>
  <c r="AP32" i="10"/>
  <c r="AM26" i="10"/>
  <c r="I25" i="10"/>
  <c r="AN25" i="10" s="1"/>
  <c r="CD51" i="3"/>
  <c r="U41" i="10"/>
  <c r="AO27" i="10"/>
  <c r="J27" i="10"/>
  <c r="AP27" i="10"/>
  <c r="J25" i="10"/>
  <c r="AQ25" i="10" s="1"/>
  <c r="R25" i="11"/>
  <c r="T31" i="11"/>
  <c r="S31" i="11"/>
  <c r="AN26" i="10"/>
  <c r="X26" i="10"/>
  <c r="T8" i="11" l="1"/>
  <c r="R20" i="11"/>
  <c r="S8" i="11"/>
  <c r="M30" i="10"/>
  <c r="N30" i="10" s="1"/>
  <c r="O30" i="10" s="1"/>
  <c r="W30" i="10" s="1"/>
  <c r="J30" i="10"/>
  <c r="Y30" i="10" s="1"/>
  <c r="AC30" i="10" s="1"/>
  <c r="T14" i="11"/>
  <c r="S20" i="11"/>
  <c r="T19" i="11"/>
  <c r="T20" i="11"/>
  <c r="S14" i="11"/>
  <c r="R8" i="11"/>
  <c r="V4" i="11"/>
  <c r="R14" i="11"/>
  <c r="M31" i="10"/>
  <c r="N31" i="10" s="1"/>
  <c r="O31" i="10" s="1"/>
  <c r="W31" i="10" s="1"/>
  <c r="J31" i="10"/>
  <c r="Y31" i="10" s="1"/>
  <c r="AC31" i="10" s="1"/>
  <c r="V29" i="10"/>
  <c r="V42" i="10" s="1"/>
  <c r="AO29" i="10"/>
  <c r="J33" i="10"/>
  <c r="Y33" i="10" s="1"/>
  <c r="CA51" i="7"/>
  <c r="J32" i="10"/>
  <c r="Y32" i="10" s="1"/>
  <c r="T7" i="11"/>
  <c r="V5" i="11"/>
  <c r="V18" i="11"/>
  <c r="S19" i="11"/>
  <c r="AN5" i="11"/>
  <c r="AN3" i="11"/>
  <c r="V16" i="11"/>
  <c r="V33" i="10"/>
  <c r="AO3" i="11"/>
  <c r="M32" i="10"/>
  <c r="N32" i="10" s="1"/>
  <c r="O32" i="10" s="1"/>
  <c r="W32" i="10" s="1"/>
  <c r="V32" i="10"/>
  <c r="V17" i="11"/>
  <c r="J29" i="10"/>
  <c r="Y29" i="10" s="1"/>
  <c r="AM3" i="11"/>
  <c r="R13" i="11"/>
  <c r="V11" i="11"/>
  <c r="O25" i="10"/>
  <c r="W25" i="10" s="1"/>
  <c r="W41" i="10" s="1"/>
  <c r="N41" i="10"/>
  <c r="O28" i="10"/>
  <c r="W28" i="10" s="1"/>
  <c r="V12" i="11"/>
  <c r="R19" i="11"/>
  <c r="V10" i="11"/>
  <c r="S7" i="11"/>
  <c r="V41" i="10"/>
  <c r="CD51" i="7"/>
  <c r="AM4" i="11"/>
  <c r="T13" i="11"/>
  <c r="S13" i="11"/>
  <c r="R7" i="11"/>
  <c r="X27" i="10"/>
  <c r="AD27" i="10" s="1"/>
  <c r="AQ27" i="10"/>
  <c r="Y27" i="10"/>
  <c r="J26" i="10"/>
  <c r="AA30" i="10"/>
  <c r="AD28" i="10"/>
  <c r="AA33" i="10"/>
  <c r="X44" i="10"/>
  <c r="AA38" i="10"/>
  <c r="AD38" i="10"/>
  <c r="AM39" i="10"/>
  <c r="I39" i="10"/>
  <c r="F37" i="10"/>
  <c r="CG51" i="9"/>
  <c r="AA36" i="10"/>
  <c r="F38" i="10"/>
  <c r="CJ51" i="9"/>
  <c r="F39" i="10"/>
  <c r="CM51" i="9"/>
  <c r="AD34" i="10"/>
  <c r="AD44" i="10" s="1"/>
  <c r="F36" i="10"/>
  <c r="CD51" i="8"/>
  <c r="I29" i="10"/>
  <c r="AM29" i="10"/>
  <c r="AM32" i="10"/>
  <c r="I32" i="10"/>
  <c r="AA35" i="10"/>
  <c r="CA51" i="8"/>
  <c r="F35" i="10"/>
  <c r="F34" i="10"/>
  <c r="BX51" i="8"/>
  <c r="G28" i="10"/>
  <c r="J28" i="10" s="1"/>
  <c r="Y28" i="10" s="1"/>
  <c r="BX51" i="6"/>
  <c r="X25" i="10"/>
  <c r="AD25" i="10" s="1"/>
  <c r="AD26" i="10"/>
  <c r="Y25" i="10"/>
  <c r="W42" i="10" l="1"/>
  <c r="N42" i="10"/>
  <c r="AQ32" i="10"/>
  <c r="AQ29" i="10"/>
  <c r="AC33" i="10"/>
  <c r="V43" i="10"/>
  <c r="N43" i="10"/>
  <c r="W43" i="10"/>
  <c r="AD41" i="10"/>
  <c r="AC27" i="10"/>
  <c r="AB27" i="10"/>
  <c r="M39" i="10"/>
  <c r="N39" i="10" s="1"/>
  <c r="O39" i="10" s="1"/>
  <c r="W39" i="10" s="1"/>
  <c r="V39" i="10"/>
  <c r="M38" i="10"/>
  <c r="N38" i="10" s="1"/>
  <c r="O38" i="10" s="1"/>
  <c r="W38" i="10" s="1"/>
  <c r="V38" i="10"/>
  <c r="M37" i="10"/>
  <c r="N37" i="10" s="1"/>
  <c r="V37" i="10"/>
  <c r="V36" i="10"/>
  <c r="M36" i="10"/>
  <c r="N36" i="10" s="1"/>
  <c r="O36" i="10" s="1"/>
  <c r="W36" i="10" s="1"/>
  <c r="V35" i="10"/>
  <c r="M35" i="10"/>
  <c r="N35" i="10" s="1"/>
  <c r="O35" i="10" s="1"/>
  <c r="W35" i="10" s="1"/>
  <c r="V34" i="10"/>
  <c r="M34" i="10"/>
  <c r="N34" i="10" s="1"/>
  <c r="AB33" i="10"/>
  <c r="AA26" i="10"/>
  <c r="AQ26" i="10"/>
  <c r="Y26" i="10"/>
  <c r="X41" i="10"/>
  <c r="J38" i="10"/>
  <c r="Y38" i="10" s="1"/>
  <c r="AO39" i="10"/>
  <c r="J39" i="10"/>
  <c r="Y39" i="10" s="1"/>
  <c r="J37" i="10"/>
  <c r="Y37" i="10" s="1"/>
  <c r="X39" i="10"/>
  <c r="AN39" i="10"/>
  <c r="X32" i="10"/>
  <c r="AN32" i="10"/>
  <c r="X29" i="10"/>
  <c r="AN29" i="10"/>
  <c r="J36" i="10"/>
  <c r="Y36" i="10" s="1"/>
  <c r="J34" i="10"/>
  <c r="Y34" i="10" s="1"/>
  <c r="J35" i="10"/>
  <c r="Y35" i="10" s="1"/>
  <c r="AB30" i="10"/>
  <c r="AC28" i="10"/>
  <c r="AB29" i="10"/>
  <c r="Y42" i="10"/>
  <c r="AC29" i="10"/>
  <c r="AC32" i="10"/>
  <c r="AC43" i="10" s="1"/>
  <c r="AB32" i="10"/>
  <c r="Y43" i="10"/>
  <c r="AA27" i="10"/>
  <c r="AC25" i="10"/>
  <c r="O37" i="10" l="1"/>
  <c r="W37" i="10" s="1"/>
  <c r="N45" i="10"/>
  <c r="O34" i="10"/>
  <c r="W34" i="10" s="1"/>
  <c r="N44" i="10"/>
  <c r="AC42" i="10"/>
  <c r="AC26" i="10"/>
  <c r="AC41" i="10" s="1"/>
  <c r="AB26" i="10"/>
  <c r="Y41" i="10"/>
  <c r="AB38" i="10"/>
  <c r="AC38" i="10"/>
  <c r="V45" i="10"/>
  <c r="AB39" i="10"/>
  <c r="AQ39" i="10"/>
  <c r="AD39" i="10"/>
  <c r="AD45" i="10" s="1"/>
  <c r="AA39" i="10"/>
  <c r="X45" i="10"/>
  <c r="AB36" i="10"/>
  <c r="AC37" i="10"/>
  <c r="AD29" i="10"/>
  <c r="AD42" i="10" s="1"/>
  <c r="X42" i="10"/>
  <c r="AA29" i="10"/>
  <c r="AC36" i="10"/>
  <c r="Y44" i="10"/>
  <c r="AC34" i="10"/>
  <c r="V44" i="10"/>
  <c r="AC35" i="10"/>
  <c r="AB35" i="10"/>
  <c r="AD32" i="10"/>
  <c r="AD43" i="10" s="1"/>
  <c r="AA32" i="10"/>
  <c r="X43" i="10"/>
  <c r="AC44" i="10" l="1"/>
  <c r="W44" i="10"/>
  <c r="Y45" i="10"/>
  <c r="AC39" i="10"/>
  <c r="AC45" i="10" s="1"/>
  <c r="W45" i="10"/>
</calcChain>
</file>

<file path=xl/sharedStrings.xml><?xml version="1.0" encoding="utf-8"?>
<sst xmlns="http://schemas.openxmlformats.org/spreadsheetml/2006/main" count="952" uniqueCount="108">
  <si>
    <t>Series 1</t>
  </si>
  <si>
    <t>Average</t>
  </si>
  <si>
    <t>St. Dev.</t>
  </si>
  <si>
    <t>Series 2</t>
  </si>
  <si>
    <t>Series 3</t>
  </si>
  <si>
    <t>Marine Impeller</t>
  </si>
  <si>
    <t>Pitched Blade Impeller (2)</t>
  </si>
  <si>
    <t>Time</t>
  </si>
  <si>
    <t>[hrs]</t>
  </si>
  <si>
    <t>Across Series</t>
  </si>
  <si>
    <t>15 minutes mixing</t>
  </si>
  <si>
    <t>30 minutes mixing</t>
  </si>
  <si>
    <t>45 minutes mixing</t>
  </si>
  <si>
    <t>Pitched Blade Impeller (1)</t>
  </si>
  <si>
    <t>Pitched Blade and Marine Impeller</t>
  </si>
  <si>
    <t>Series 4</t>
  </si>
  <si>
    <t>15 + 30 minutes mixing</t>
  </si>
  <si>
    <t>15 + 45 minutes mixing</t>
  </si>
  <si>
    <t>15 + 60 minutes mixing</t>
  </si>
  <si>
    <t>Consolidation</t>
  </si>
  <si>
    <t>Settlement</t>
  </si>
  <si>
    <t>15 min</t>
  </si>
  <si>
    <t>30 min</t>
  </si>
  <si>
    <t>45 min</t>
  </si>
  <si>
    <t>Settle</t>
  </si>
  <si>
    <t>Delta</t>
  </si>
  <si>
    <t>Time [hrs ]</t>
  </si>
  <si>
    <t>Settlement [mm]</t>
  </si>
  <si>
    <t>Marine impeller (15 min)</t>
  </si>
  <si>
    <t>Marine impeller (45 min)</t>
  </si>
  <si>
    <t>Marine impeller (30 min)</t>
  </si>
  <si>
    <t>Pitched Blade impeller (1)</t>
  </si>
  <si>
    <t>Pitched Blade impeller (2)</t>
  </si>
  <si>
    <t>Paddle Impeller</t>
  </si>
  <si>
    <t>PB &amp; Marine Impeller</t>
  </si>
  <si>
    <t>Consoldation</t>
  </si>
  <si>
    <t>Phase</t>
  </si>
  <si>
    <t>15 minutes Marine Impeller</t>
  </si>
  <si>
    <t>30 minutes Marine Impeller</t>
  </si>
  <si>
    <t>45 minutes Marine Impeller</t>
  </si>
  <si>
    <t>15 minutes PB Impeller (1)</t>
  </si>
  <si>
    <t>30 minutes PB Impeller (1)</t>
  </si>
  <si>
    <t>45 minutes PB Impeller (1)</t>
  </si>
  <si>
    <t>15 minutes PB Impeller (2)</t>
  </si>
  <si>
    <t>30 minutes PB Impeller (2)</t>
  </si>
  <si>
    <t>45 minutes PB Impeller (2)</t>
  </si>
  <si>
    <t>15 minutes Paddle Impeller</t>
  </si>
  <si>
    <t>30 minutes Paddle Impeller</t>
  </si>
  <si>
    <t>45 minutes Paddle Impeller</t>
  </si>
  <si>
    <t>Delta = hindered settling phase</t>
  </si>
  <si>
    <t>Slope of sedimentaion trendlines = Settle velocity</t>
  </si>
  <si>
    <t>Hindered Settling</t>
  </si>
  <si>
    <t>Hindered S.</t>
  </si>
  <si>
    <t>Start</t>
  </si>
  <si>
    <t>End</t>
  </si>
  <si>
    <t>Data</t>
  </si>
  <si>
    <t>EQ</t>
  </si>
  <si>
    <t>15 min  - Power law</t>
  </si>
  <si>
    <t>30 min  - Power law</t>
  </si>
  <si>
    <t>mm</t>
  </si>
  <si>
    <t>hrs</t>
  </si>
  <si>
    <t>45 min  - Power law</t>
  </si>
  <si>
    <t>POWER LAW trendline for Consolidation</t>
  </si>
  <si>
    <t>Total</t>
  </si>
  <si>
    <t>Settling Phase</t>
  </si>
  <si>
    <t>Consolidation Phase</t>
  </si>
  <si>
    <t>15 + 30 min</t>
  </si>
  <si>
    <t>15 + 45 min</t>
  </si>
  <si>
    <t>15 + 60 min</t>
  </si>
  <si>
    <t>15 + 30 min  - Power law</t>
  </si>
  <si>
    <t>15 + 45 min  - Power law</t>
  </si>
  <si>
    <t>15 + 60 min  - Power law</t>
  </si>
  <si>
    <t>15  + 30 min</t>
  </si>
  <si>
    <t>Marine 15</t>
  </si>
  <si>
    <t>Marine 30</t>
  </si>
  <si>
    <t>Marine 45</t>
  </si>
  <si>
    <t>Pitched blade (1) 15</t>
  </si>
  <si>
    <t>Pitched blade (1) 30</t>
  </si>
  <si>
    <t>Pitched blade (1) 45</t>
  </si>
  <si>
    <t>Pitched blade (2) 15</t>
  </si>
  <si>
    <t>Pitched blade (2) 30</t>
  </si>
  <si>
    <t>Pitched blade (2) 45</t>
  </si>
  <si>
    <t>Paddle 15</t>
  </si>
  <si>
    <t>Paddle 45</t>
  </si>
  <si>
    <t>Paddle 30</t>
  </si>
  <si>
    <t>Combi 30</t>
  </si>
  <si>
    <t>Combi 45</t>
  </si>
  <si>
    <t>15 + 30 minutes PB &amp; MAR Impeller</t>
  </si>
  <si>
    <t>15 + 45 minutes PB &amp; MAR Impeller</t>
  </si>
  <si>
    <t>15 + 60 minutes PB &amp; MAR Impeller</t>
  </si>
  <si>
    <t>Marine impeller</t>
  </si>
  <si>
    <t>Pitched blade impeller (1)</t>
  </si>
  <si>
    <t>Pitched blade impeller (2)</t>
  </si>
  <si>
    <t>Paddle impeller</t>
  </si>
  <si>
    <t>Pitch blade &amp; marine impeller</t>
  </si>
  <si>
    <t>Pitch blade impeller (mean)</t>
  </si>
  <si>
    <t>Settling phase</t>
  </si>
  <si>
    <t>Hindered Settling phase</t>
  </si>
  <si>
    <t>Duration [hours]</t>
  </si>
  <si>
    <t>Settlement [ mm]</t>
  </si>
  <si>
    <t>Combi 60</t>
  </si>
  <si>
    <t>Settlement [%]</t>
  </si>
  <si>
    <t>Settlement [ %]</t>
  </si>
  <si>
    <t>Level</t>
  </si>
  <si>
    <t>Velocity</t>
  </si>
  <si>
    <t>Absolute values Settling phase [mm]</t>
  </si>
  <si>
    <t>[mm/s]</t>
  </si>
  <si>
    <t>Settling rate [mm/hr]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</si>
</sst>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#,##0.00000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5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3" fontId="0" fillId="0" borderId="7" xfId="0" applyNumberFormat="1" applyBorder="1"/>
    <xf numFmtId="3" fontId="0" fillId="0" borderId="2" xfId="0" applyNumberFormat="1" applyBorder="1"/>
    <xf numFmtId="3" fontId="0" fillId="0" borderId="8" xfId="0" applyNumberFormat="1" applyBorder="1"/>
    <xf numFmtId="3" fontId="0" fillId="0" borderId="3" xfId="0" applyNumberFormat="1" applyBorder="1"/>
    <xf numFmtId="0" fontId="0" fillId="0" borderId="4" xfId="0" applyBorder="1"/>
    <xf numFmtId="2" fontId="2" fillId="0" borderId="9" xfId="0" applyNumberFormat="1" applyFont="1" applyBorder="1"/>
    <xf numFmtId="2" fontId="2" fillId="0" borderId="5" xfId="0" applyNumberFormat="1" applyFont="1" applyBorder="1"/>
    <xf numFmtId="2" fontId="2" fillId="0" borderId="10" xfId="0" applyNumberFormat="1" applyFont="1" applyBorder="1"/>
    <xf numFmtId="0" fontId="0" fillId="0" borderId="5" xfId="0" applyBorder="1"/>
    <xf numFmtId="0" fontId="0" fillId="0" borderId="1" xfId="0" applyBorder="1"/>
    <xf numFmtId="3" fontId="0" fillId="0" borderId="19" xfId="0" applyNumberFormat="1" applyBorder="1"/>
    <xf numFmtId="3" fontId="0" fillId="0" borderId="20" xfId="0" applyNumberFormat="1" applyBorder="1"/>
    <xf numFmtId="0" fontId="1" fillId="0" borderId="21" xfId="0" applyFont="1" applyBorder="1"/>
    <xf numFmtId="3" fontId="0" fillId="0" borderId="17" xfId="0" applyNumberFormat="1" applyBorder="1"/>
    <xf numFmtId="0" fontId="0" fillId="2" borderId="0" xfId="0" applyFill="1"/>
    <xf numFmtId="0" fontId="0" fillId="0" borderId="0" xfId="0" quotePrefix="1"/>
    <xf numFmtId="0" fontId="0" fillId="0" borderId="0" xfId="0" applyBorder="1"/>
    <xf numFmtId="2" fontId="0" fillId="0" borderId="8" xfId="0" applyNumberFormat="1" applyBorder="1"/>
    <xf numFmtId="2" fontId="0" fillId="0" borderId="6" xfId="0" applyNumberFormat="1" applyBorder="1"/>
    <xf numFmtId="2" fontId="0" fillId="0" borderId="1" xfId="0" applyNumberFormat="1" applyBorder="1"/>
    <xf numFmtId="1" fontId="0" fillId="0" borderId="7" xfId="0" applyNumberFormat="1" applyBorder="1"/>
    <xf numFmtId="2" fontId="0" fillId="0" borderId="16" xfId="0" applyNumberFormat="1" applyBorder="1"/>
    <xf numFmtId="1" fontId="0" fillId="0" borderId="12" xfId="0" applyNumberFormat="1" applyBorder="1"/>
    <xf numFmtId="2" fontId="0" fillId="0" borderId="11" xfId="0" applyNumberFormat="1" applyBorder="1"/>
    <xf numFmtId="0" fontId="0" fillId="0" borderId="29" xfId="0" applyBorder="1"/>
    <xf numFmtId="3" fontId="0" fillId="0" borderId="32" xfId="0" applyNumberFormat="1" applyBorder="1"/>
    <xf numFmtId="0" fontId="0" fillId="0" borderId="0" xfId="0" applyAlignment="1"/>
    <xf numFmtId="4" fontId="0" fillId="0" borderId="0" xfId="0" applyNumberFormat="1"/>
    <xf numFmtId="165" fontId="0" fillId="0" borderId="0" xfId="0" applyNumberFormat="1"/>
    <xf numFmtId="0" fontId="6" fillId="0" borderId="0" xfId="0" applyFont="1"/>
    <xf numFmtId="2" fontId="0" fillId="0" borderId="12" xfId="0" applyNumberFormat="1" applyFill="1" applyBorder="1"/>
    <xf numFmtId="2" fontId="0" fillId="0" borderId="7" xfId="0" applyNumberFormat="1" applyFill="1" applyBorder="1"/>
    <xf numFmtId="2" fontId="0" fillId="0" borderId="2" xfId="0" applyNumberFormat="1" applyFill="1" applyBorder="1"/>
    <xf numFmtId="1" fontId="0" fillId="0" borderId="16" xfId="0" applyNumberFormat="1" applyBorder="1"/>
    <xf numFmtId="1" fontId="0" fillId="0" borderId="6" xfId="0" applyNumberFormat="1" applyBorder="1"/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left" indent="3"/>
    </xf>
    <xf numFmtId="0" fontId="0" fillId="0" borderId="0" xfId="0" quotePrefix="1" applyAlignment="1">
      <alignment horizontal="left" indent="3"/>
    </xf>
    <xf numFmtId="0" fontId="7" fillId="0" borderId="0" xfId="0" quotePrefix="1" applyFont="1" applyAlignment="1">
      <alignment horizontal="left" indent="3"/>
    </xf>
    <xf numFmtId="2" fontId="8" fillId="0" borderId="8" xfId="0" applyNumberFormat="1" applyFont="1" applyBorder="1"/>
    <xf numFmtId="2" fontId="8" fillId="0" borderId="7" xfId="0" applyNumberFormat="1" applyFont="1" applyFill="1" applyBorder="1"/>
    <xf numFmtId="1" fontId="8" fillId="0" borderId="6" xfId="0" applyNumberFormat="1" applyFont="1" applyBorder="1"/>
    <xf numFmtId="1" fontId="8" fillId="0" borderId="7" xfId="0" applyNumberFormat="1" applyFont="1" applyBorder="1"/>
    <xf numFmtId="0" fontId="0" fillId="0" borderId="36" xfId="0" applyBorder="1"/>
    <xf numFmtId="2" fontId="0" fillId="0" borderId="37" xfId="0" applyNumberFormat="1" applyBorder="1"/>
    <xf numFmtId="2" fontId="0" fillId="0" borderId="33" xfId="0" applyNumberFormat="1" applyBorder="1"/>
    <xf numFmtId="2" fontId="8" fillId="0" borderId="33" xfId="0" applyNumberFormat="1" applyFont="1" applyBorder="1"/>
    <xf numFmtId="1" fontId="0" fillId="0" borderId="37" xfId="0" applyNumberFormat="1" applyBorder="1"/>
    <xf numFmtId="1" fontId="0" fillId="0" borderId="33" xfId="0" applyNumberFormat="1" applyBorder="1"/>
    <xf numFmtId="1" fontId="8" fillId="0" borderId="33" xfId="0" applyNumberFormat="1" applyFont="1" applyBorder="1"/>
    <xf numFmtId="0" fontId="9" fillId="0" borderId="0" xfId="0" applyFont="1" applyBorder="1"/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2" fontId="0" fillId="0" borderId="18" xfId="0" applyNumberFormat="1" applyFill="1" applyBorder="1"/>
    <xf numFmtId="2" fontId="0" fillId="0" borderId="22" xfId="0" applyNumberFormat="1" applyBorder="1"/>
    <xf numFmtId="0" fontId="0" fillId="0" borderId="42" xfId="0" applyBorder="1"/>
    <xf numFmtId="0" fontId="0" fillId="0" borderId="43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10" fontId="0" fillId="0" borderId="0" xfId="1" applyNumberFormat="1" applyFont="1"/>
    <xf numFmtId="10" fontId="0" fillId="0" borderId="8" xfId="1" applyNumberFormat="1" applyFont="1" applyBorder="1"/>
    <xf numFmtId="10" fontId="0" fillId="0" borderId="7" xfId="1" applyNumberFormat="1" applyFont="1" applyBorder="1"/>
    <xf numFmtId="10" fontId="0" fillId="2" borderId="0" xfId="1" applyNumberFormat="1" applyFont="1" applyFill="1"/>
    <xf numFmtId="10" fontId="0" fillId="0" borderId="18" xfId="1" applyNumberFormat="1" applyFont="1" applyBorder="1"/>
    <xf numFmtId="10" fontId="0" fillId="0" borderId="31" xfId="1" applyNumberFormat="1" applyFont="1" applyBorder="1"/>
    <xf numFmtId="10" fontId="0" fillId="0" borderId="2" xfId="1" applyNumberFormat="1" applyFont="1" applyBorder="1"/>
    <xf numFmtId="10" fontId="0" fillId="0" borderId="17" xfId="1" applyNumberFormat="1" applyFont="1" applyBorder="1"/>
    <xf numFmtId="10" fontId="0" fillId="0" borderId="32" xfId="1" applyNumberFormat="1" applyFont="1" applyBorder="1"/>
    <xf numFmtId="10" fontId="0" fillId="0" borderId="3" xfId="1" applyNumberFormat="1" applyFont="1" applyBorder="1"/>
    <xf numFmtId="10" fontId="2" fillId="0" borderId="22" xfId="1" applyNumberFormat="1" applyFont="1" applyBorder="1"/>
    <xf numFmtId="10" fontId="0" fillId="0" borderId="39" xfId="1" applyNumberFormat="1" applyFont="1" applyBorder="1"/>
    <xf numFmtId="10" fontId="0" fillId="0" borderId="0" xfId="1" applyNumberFormat="1" applyFont="1" applyAlignment="1"/>
    <xf numFmtId="10" fontId="5" fillId="0" borderId="0" xfId="1" applyNumberFormat="1" applyFont="1"/>
    <xf numFmtId="0" fontId="0" fillId="0" borderId="0" xfId="0" applyAlignment="1">
      <alignment horizontal="center"/>
    </xf>
    <xf numFmtId="9" fontId="0" fillId="0" borderId="0" xfId="1" applyFont="1"/>
    <xf numFmtId="2" fontId="0" fillId="0" borderId="0" xfId="1" applyNumberFormat="1" applyFont="1"/>
    <xf numFmtId="166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167" fontId="0" fillId="0" borderId="0" xfId="1" applyNumberFormat="1" applyFont="1"/>
    <xf numFmtId="10" fontId="0" fillId="0" borderId="0" xfId="0" applyNumberFormat="1"/>
    <xf numFmtId="0" fontId="0" fillId="0" borderId="46" xfId="0" applyBorder="1"/>
    <xf numFmtId="0" fontId="0" fillId="0" borderId="26" xfId="0" applyBorder="1"/>
    <xf numFmtId="2" fontId="2" fillId="0" borderId="37" xfId="0" applyNumberFormat="1" applyFont="1" applyBorder="1"/>
    <xf numFmtId="2" fontId="2" fillId="0" borderId="33" xfId="0" applyNumberFormat="1" applyFont="1" applyBorder="1"/>
    <xf numFmtId="2" fontId="2" fillId="0" borderId="36" xfId="0" applyNumberFormat="1" applyFont="1" applyBorder="1"/>
    <xf numFmtId="2" fontId="2" fillId="0" borderId="44" xfId="0" applyNumberFormat="1" applyFont="1" applyBorder="1"/>
    <xf numFmtId="10" fontId="0" fillId="0" borderId="35" xfId="1" applyNumberFormat="1" applyFont="1" applyBorder="1"/>
    <xf numFmtId="10" fontId="0" fillId="0" borderId="0" xfId="1" applyNumberFormat="1" applyFont="1" applyBorder="1"/>
    <xf numFmtId="10" fontId="0" fillId="0" borderId="36" xfId="1" applyNumberFormat="1" applyFont="1" applyBorder="1"/>
    <xf numFmtId="3" fontId="0" fillId="0" borderId="36" xfId="0" applyNumberFormat="1" applyBorder="1"/>
    <xf numFmtId="3" fontId="0" fillId="0" borderId="33" xfId="0" applyNumberFormat="1" applyBorder="1"/>
    <xf numFmtId="10" fontId="0" fillId="0" borderId="24" xfId="1" applyNumberFormat="1" applyFont="1" applyBorder="1"/>
    <xf numFmtId="10" fontId="0" fillId="0" borderId="46" xfId="1" applyNumberFormat="1" applyFont="1" applyBorder="1"/>
    <xf numFmtId="10" fontId="0" fillId="0" borderId="26" xfId="1" applyNumberFormat="1" applyFont="1" applyBorder="1"/>
    <xf numFmtId="0" fontId="0" fillId="0" borderId="50" xfId="0" applyBorder="1"/>
    <xf numFmtId="3" fontId="0" fillId="0" borderId="26" xfId="0" applyNumberFormat="1" applyBorder="1"/>
    <xf numFmtId="0" fontId="0" fillId="0" borderId="21" xfId="0" applyBorder="1"/>
    <xf numFmtId="0" fontId="0" fillId="0" borderId="51" xfId="0" applyBorder="1"/>
    <xf numFmtId="0" fontId="0" fillId="0" borderId="52" xfId="0" applyBorder="1"/>
    <xf numFmtId="3" fontId="0" fillId="0" borderId="46" xfId="0" applyNumberFormat="1" applyBorder="1"/>
    <xf numFmtId="3" fontId="0" fillId="0" borderId="0" xfId="0" applyNumberFormat="1" applyBorder="1"/>
    <xf numFmtId="3" fontId="0" fillId="0" borderId="21" xfId="0" applyNumberFormat="1" applyBorder="1"/>
    <xf numFmtId="2" fontId="0" fillId="0" borderId="37" xfId="1" applyNumberFormat="1" applyFont="1" applyBorder="1"/>
    <xf numFmtId="2" fontId="2" fillId="0" borderId="24" xfId="0" applyNumberFormat="1" applyFont="1" applyBorder="1"/>
    <xf numFmtId="2" fontId="2" fillId="0" borderId="25" xfId="0" applyNumberFormat="1" applyFont="1" applyBorder="1"/>
    <xf numFmtId="2" fontId="0" fillId="0" borderId="33" xfId="1" applyNumberFormat="1" applyFont="1" applyBorder="1"/>
    <xf numFmtId="0" fontId="0" fillId="0" borderId="22" xfId="0" applyBorder="1"/>
    <xf numFmtId="0" fontId="0" fillId="0" borderId="30" xfId="0" applyBorder="1"/>
    <xf numFmtId="0" fontId="0" fillId="0" borderId="1" xfId="0" applyFont="1" applyBorder="1"/>
    <xf numFmtId="3" fontId="0" fillId="0" borderId="51" xfId="0" applyNumberFormat="1" applyBorder="1"/>
    <xf numFmtId="2" fontId="2" fillId="0" borderId="26" xfId="0" applyNumberFormat="1" applyFont="1" applyBorder="1"/>
    <xf numFmtId="10" fontId="0" fillId="0" borderId="0" xfId="1" applyNumberFormat="1" applyFont="1" applyFill="1"/>
    <xf numFmtId="1" fontId="0" fillId="0" borderId="0" xfId="0" applyNumberFormat="1" applyFill="1"/>
    <xf numFmtId="0" fontId="0" fillId="0" borderId="0" xfId="0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6" xfId="0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33" xfId="0" applyBorder="1" applyAlignment="1">
      <alignment horizontal="left"/>
    </xf>
    <xf numFmtId="2" fontId="0" fillId="0" borderId="0" xfId="0" applyNumberForma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10" fontId="0" fillId="0" borderId="0" xfId="1" applyNumberFormat="1" applyFont="1" applyAlignment="1">
      <alignment horizontal="center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'Marine Impeller'!$B$12:$M$12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'Marine Impeller'!$K$15:$K$178</c:f>
              <c:numCache>
                <c:formatCode>0.00</c:formatCode>
                <c:ptCount val="164"/>
                <c:pt idx="0">
                  <c:v>0.25220088552768805</c:v>
                </c:pt>
                <c:pt idx="1">
                  <c:v>0.50496284087857435</c:v>
                </c:pt>
                <c:pt idx="2">
                  <c:v>0.75744426131786158</c:v>
                </c:pt>
                <c:pt idx="3">
                  <c:v>1.0099256817571487</c:v>
                </c:pt>
                <c:pt idx="4">
                  <c:v>1.262126567284837</c:v>
                </c:pt>
                <c:pt idx="5">
                  <c:v>1.5148885226357232</c:v>
                </c:pt>
                <c:pt idx="6">
                  <c:v>1.7673699430750105</c:v>
                </c:pt>
                <c:pt idx="7">
                  <c:v>2.0198513635142974</c:v>
                </c:pt>
                <c:pt idx="8">
                  <c:v>2.2720522490419857</c:v>
                </c:pt>
                <c:pt idx="9">
                  <c:v>2.5248142043928721</c:v>
                </c:pt>
                <c:pt idx="10">
                  <c:v>2.777295624832159</c:v>
                </c:pt>
                <c:pt idx="11">
                  <c:v>3.0297770452714463</c:v>
                </c:pt>
                <c:pt idx="12">
                  <c:v>3.2822584657107332</c:v>
                </c:pt>
                <c:pt idx="13">
                  <c:v>3.534739886150021</c:v>
                </c:pt>
                <c:pt idx="14">
                  <c:v>3.7872213065893083</c:v>
                </c:pt>
                <c:pt idx="15">
                  <c:v>4.0397027270285948</c:v>
                </c:pt>
                <c:pt idx="16">
                  <c:v>4.2921841474678821</c:v>
                </c:pt>
                <c:pt idx="17">
                  <c:v>4.5446655679071695</c:v>
                </c:pt>
                <c:pt idx="18">
                  <c:v>4.7971469883464568</c:v>
                </c:pt>
                <c:pt idx="19">
                  <c:v>5.0496284087857441</c:v>
                </c:pt>
                <c:pt idx="20">
                  <c:v>5.301829294313432</c:v>
                </c:pt>
                <c:pt idx="21">
                  <c:v>5.5545912496643179</c:v>
                </c:pt>
                <c:pt idx="22">
                  <c:v>5.8070726701036053</c:v>
                </c:pt>
                <c:pt idx="23">
                  <c:v>6.0595540905428926</c:v>
                </c:pt>
                <c:pt idx="24">
                  <c:v>6.3117549760705804</c:v>
                </c:pt>
                <c:pt idx="25">
                  <c:v>6.5645169314214664</c:v>
                </c:pt>
                <c:pt idx="26">
                  <c:v>6.8169983518607538</c:v>
                </c:pt>
                <c:pt idx="27">
                  <c:v>7.069479772300042</c:v>
                </c:pt>
                <c:pt idx="28">
                  <c:v>7.2936914412394662</c:v>
                </c:pt>
                <c:pt idx="29">
                  <c:v>7.5179145573140982</c:v>
                </c:pt>
                <c:pt idx="30">
                  <c:v>7.7703959777533846</c:v>
                </c:pt>
                <c:pt idx="31">
                  <c:v>8.0228773981926711</c:v>
                </c:pt>
                <c:pt idx="32">
                  <c:v>8.2753588186319593</c:v>
                </c:pt>
                <c:pt idx="33">
                  <c:v>8.5278402390712458</c:v>
                </c:pt>
                <c:pt idx="34">
                  <c:v>8.780321659510534</c:v>
                </c:pt>
                <c:pt idx="35">
                  <c:v>9.0328030799498222</c:v>
                </c:pt>
                <c:pt idx="36">
                  <c:v>9.2571233453458674</c:v>
                </c:pt>
                <c:pt idx="37">
                  <c:v>9.5096047657851539</c:v>
                </c:pt>
                <c:pt idx="38">
                  <c:v>9.7620861862244439</c:v>
                </c:pt>
                <c:pt idx="39">
                  <c:v>10.01456760666373</c:v>
                </c:pt>
                <c:pt idx="40">
                  <c:v>10.26704902710302</c:v>
                </c:pt>
                <c:pt idx="41">
                  <c:v>10.519530447542305</c:v>
                </c:pt>
                <c:pt idx="42">
                  <c:v>10.772011867981595</c:v>
                </c:pt>
                <c:pt idx="43">
                  <c:v>10.996390247493448</c:v>
                </c:pt>
                <c:pt idx="44">
                  <c:v>11.248871667932734</c:v>
                </c:pt>
                <c:pt idx="45">
                  <c:v>11.501353088372021</c:v>
                </c:pt>
                <c:pt idx="46">
                  <c:v>11.753834508811311</c:v>
                </c:pt>
                <c:pt idx="47">
                  <c:v>12.006315929250595</c:v>
                </c:pt>
                <c:pt idx="48">
                  <c:v>12.258797349689884</c:v>
                </c:pt>
                <c:pt idx="49">
                  <c:v>12.483217600091049</c:v>
                </c:pt>
                <c:pt idx="50">
                  <c:v>12.735699020530335</c:v>
                </c:pt>
                <c:pt idx="51">
                  <c:v>12.988180440969622</c:v>
                </c:pt>
                <c:pt idx="52">
                  <c:v>13.24053783029939</c:v>
                </c:pt>
                <c:pt idx="53">
                  <c:v>13.492986778046115</c:v>
                </c:pt>
                <c:pt idx="54">
                  <c:v>13.745624702287483</c:v>
                </c:pt>
                <c:pt idx="55">
                  <c:v>13.998106122726771</c:v>
                </c:pt>
                <c:pt idx="56">
                  <c:v>14.250463512056541</c:v>
                </c:pt>
                <c:pt idx="57">
                  <c:v>14.502912459803262</c:v>
                </c:pt>
                <c:pt idx="58">
                  <c:v>14.755550384044634</c:v>
                </c:pt>
                <c:pt idx="59">
                  <c:v>15.007907773374402</c:v>
                </c:pt>
                <c:pt idx="60">
                  <c:v>15.260356721121127</c:v>
                </c:pt>
                <c:pt idx="61">
                  <c:v>15.512994645362491</c:v>
                </c:pt>
                <c:pt idx="62">
                  <c:v>15.765476065801781</c:v>
                </c:pt>
                <c:pt idx="63">
                  <c:v>16.017957486241066</c:v>
                </c:pt>
                <c:pt idx="64">
                  <c:v>16.270438906680354</c:v>
                </c:pt>
                <c:pt idx="65">
                  <c:v>16.522920327119646</c:v>
                </c:pt>
                <c:pt idx="66">
                  <c:v>16.775401747558927</c:v>
                </c:pt>
                <c:pt idx="67">
                  <c:v>17.027883167998215</c:v>
                </c:pt>
                <c:pt idx="68">
                  <c:v>17.252381190373079</c:v>
                </c:pt>
                <c:pt idx="69">
                  <c:v>17.504862610812371</c:v>
                </c:pt>
                <c:pt idx="70">
                  <c:v>17.757344031251659</c:v>
                </c:pt>
                <c:pt idx="71">
                  <c:v>18.009825451690944</c:v>
                </c:pt>
                <c:pt idx="72">
                  <c:v>18.262306872130228</c:v>
                </c:pt>
                <c:pt idx="73">
                  <c:v>18.51478829256952</c:v>
                </c:pt>
                <c:pt idx="74">
                  <c:v>18.767269713008805</c:v>
                </c:pt>
                <c:pt idx="75">
                  <c:v>19.019751133448093</c:v>
                </c:pt>
                <c:pt idx="76">
                  <c:v>19.272232553887378</c:v>
                </c:pt>
                <c:pt idx="77">
                  <c:v>19.524713974326669</c:v>
                </c:pt>
                <c:pt idx="78">
                  <c:v>19.777195394765954</c:v>
                </c:pt>
                <c:pt idx="79">
                  <c:v>20.029676815205239</c:v>
                </c:pt>
                <c:pt idx="80">
                  <c:v>20.282158235644527</c:v>
                </c:pt>
                <c:pt idx="81">
                  <c:v>20.534639656083815</c:v>
                </c:pt>
                <c:pt idx="82">
                  <c:v>20.787121076523103</c:v>
                </c:pt>
                <c:pt idx="83">
                  <c:v>21.039602496962392</c:v>
                </c:pt>
                <c:pt idx="84">
                  <c:v>21.292083917401683</c:v>
                </c:pt>
                <c:pt idx="85">
                  <c:v>21.544565337840965</c:v>
                </c:pt>
                <c:pt idx="86">
                  <c:v>21.740836977065616</c:v>
                </c:pt>
                <c:pt idx="87">
                  <c:v>21.9933183975049</c:v>
                </c:pt>
                <c:pt idx="88">
                  <c:v>22.21754151357953</c:v>
                </c:pt>
                <c:pt idx="89">
                  <c:v>22.470022934018822</c:v>
                </c:pt>
                <c:pt idx="90">
                  <c:v>22.72250435445811</c:v>
                </c:pt>
                <c:pt idx="91">
                  <c:v>22.974985774897398</c:v>
                </c:pt>
                <c:pt idx="92">
                  <c:v>23.227467195336686</c:v>
                </c:pt>
                <c:pt idx="93">
                  <c:v>23.452021822766969</c:v>
                </c:pt>
                <c:pt idx="94">
                  <c:v>24.012631858501191</c:v>
                </c:pt>
                <c:pt idx="95">
                  <c:v>24.517439489192427</c:v>
                </c:pt>
                <c:pt idx="96">
                  <c:v>24.966278696380012</c:v>
                </c:pt>
                <c:pt idx="97">
                  <c:v>25.47139804106067</c:v>
                </c:pt>
                <c:pt idx="98">
                  <c:v>25.976360881939243</c:v>
                </c:pt>
                <c:pt idx="99">
                  <c:v>26.481323722817823</c:v>
                </c:pt>
                <c:pt idx="100">
                  <c:v>26.986286563696392</c:v>
                </c:pt>
                <c:pt idx="101">
                  <c:v>27.491249404574965</c:v>
                </c:pt>
                <c:pt idx="102">
                  <c:v>27.996212245453542</c:v>
                </c:pt>
                <c:pt idx="103">
                  <c:v>28.501175086332118</c:v>
                </c:pt>
                <c:pt idx="104">
                  <c:v>29.006137927210691</c:v>
                </c:pt>
                <c:pt idx="105">
                  <c:v>29.511100768089268</c:v>
                </c:pt>
                <c:pt idx="106">
                  <c:v>30.016063608967841</c:v>
                </c:pt>
                <c:pt idx="107">
                  <c:v>30.521026449846417</c:v>
                </c:pt>
                <c:pt idx="108">
                  <c:v>31.025989290724983</c:v>
                </c:pt>
                <c:pt idx="109">
                  <c:v>31.530952131603563</c:v>
                </c:pt>
                <c:pt idx="110">
                  <c:v>32.035914972482132</c:v>
                </c:pt>
                <c:pt idx="111">
                  <c:v>32.540877813360709</c:v>
                </c:pt>
                <c:pt idx="112">
                  <c:v>33.045840654239292</c:v>
                </c:pt>
                <c:pt idx="113">
                  <c:v>33.550803495117854</c:v>
                </c:pt>
                <c:pt idx="114">
                  <c:v>34.055766335996431</c:v>
                </c:pt>
                <c:pt idx="115">
                  <c:v>34.504762380746158</c:v>
                </c:pt>
                <c:pt idx="116">
                  <c:v>35.009725221624741</c:v>
                </c:pt>
                <c:pt idx="117">
                  <c:v>35.514688062503318</c:v>
                </c:pt>
                <c:pt idx="118">
                  <c:v>36.019650903381887</c:v>
                </c:pt>
                <c:pt idx="119">
                  <c:v>36.524613744260456</c:v>
                </c:pt>
                <c:pt idx="120">
                  <c:v>37.02957658513904</c:v>
                </c:pt>
                <c:pt idx="121">
                  <c:v>37.534446487572602</c:v>
                </c:pt>
                <c:pt idx="122">
                  <c:v>38.03931467042959</c:v>
                </c:pt>
                <c:pt idx="123">
                  <c:v>38.544372169329755</c:v>
                </c:pt>
                <c:pt idx="124">
                  <c:v>39.049240352186743</c:v>
                </c:pt>
                <c:pt idx="125">
                  <c:v>39.554297851086908</c:v>
                </c:pt>
                <c:pt idx="126">
                  <c:v>40.059166033943889</c:v>
                </c:pt>
                <c:pt idx="127">
                  <c:v>40.564223532844068</c:v>
                </c:pt>
                <c:pt idx="128">
                  <c:v>41.069091715701035</c:v>
                </c:pt>
                <c:pt idx="129">
                  <c:v>41.574149214601192</c:v>
                </c:pt>
                <c:pt idx="130">
                  <c:v>42.07901739745818</c:v>
                </c:pt>
                <c:pt idx="131">
                  <c:v>42.584167834803367</c:v>
                </c:pt>
                <c:pt idx="132">
                  <c:v>43.089130675681929</c:v>
                </c:pt>
                <c:pt idx="133">
                  <c:v>43.481612060163691</c:v>
                </c:pt>
                <c:pt idx="134">
                  <c:v>43.986449564900745</c:v>
                </c:pt>
                <c:pt idx="135">
                  <c:v>44.435020218208109</c:v>
                </c:pt>
                <c:pt idx="136">
                  <c:v>44.940045868037643</c:v>
                </c:pt>
                <c:pt idx="137">
                  <c:v>45.44500870891622</c:v>
                </c:pt>
                <c:pt idx="138">
                  <c:v>45.949971549794796</c:v>
                </c:pt>
                <c:pt idx="139">
                  <c:v>46.454934390673372</c:v>
                </c:pt>
                <c:pt idx="140">
                  <c:v>46.904043645533939</c:v>
                </c:pt>
                <c:pt idx="141">
                  <c:v>47.409006486412515</c:v>
                </c:pt>
                <c:pt idx="142">
                  <c:v>47.913969327291085</c:v>
                </c:pt>
                <c:pt idx="143">
                  <c:v>48.418932168169661</c:v>
                </c:pt>
                <c:pt idx="144">
                  <c:v>48.923895009048245</c:v>
                </c:pt>
                <c:pt idx="145">
                  <c:v>49.428857849926814</c:v>
                </c:pt>
                <c:pt idx="146">
                  <c:v>49.933789826607864</c:v>
                </c:pt>
                <c:pt idx="147">
                  <c:v>50.438596669920855</c:v>
                </c:pt>
                <c:pt idx="148">
                  <c:v>50.943683563611579</c:v>
                </c:pt>
                <c:pt idx="149">
                  <c:v>51.448709213441106</c:v>
                </c:pt>
                <c:pt idx="150">
                  <c:v>51.953672054319689</c:v>
                </c:pt>
                <c:pt idx="151">
                  <c:v>52.458634895198244</c:v>
                </c:pt>
                <c:pt idx="152">
                  <c:v>52.963597736076828</c:v>
                </c:pt>
                <c:pt idx="153">
                  <c:v>53.468560576955412</c:v>
                </c:pt>
                <c:pt idx="154">
                  <c:v>53.973523417833981</c:v>
                </c:pt>
                <c:pt idx="155">
                  <c:v>54.47848625871255</c:v>
                </c:pt>
                <c:pt idx="156">
                  <c:v>54.983449099591127</c:v>
                </c:pt>
                <c:pt idx="157">
                  <c:v>55.432089630383224</c:v>
                </c:pt>
                <c:pt idx="158">
                  <c:v>55.937052471261801</c:v>
                </c:pt>
                <c:pt idx="159">
                  <c:v>56.442015312140384</c:v>
                </c:pt>
                <c:pt idx="160">
                  <c:v>56.946978153018954</c:v>
                </c:pt>
                <c:pt idx="161">
                  <c:v>57.451940993897523</c:v>
                </c:pt>
                <c:pt idx="162">
                  <c:v>57.956903834776099</c:v>
                </c:pt>
                <c:pt idx="163">
                  <c:v>58.461866675654669</c:v>
                </c:pt>
              </c:numCache>
            </c:numRef>
          </c:xVal>
          <c:yVal>
            <c:numRef>
              <c:f>'Marine Impeller'!$L$15:$L$178</c:f>
              <c:numCache>
                <c:formatCode>0.00%</c:formatCode>
                <c:ptCount val="164"/>
                <c:pt idx="0">
                  <c:v>0.98562287334224841</c:v>
                </c:pt>
                <c:pt idx="1">
                  <c:v>0.97090231159063733</c:v>
                </c:pt>
                <c:pt idx="2">
                  <c:v>0.9554320344200572</c:v>
                </c:pt>
                <c:pt idx="3">
                  <c:v>0.93939997220010929</c:v>
                </c:pt>
                <c:pt idx="4">
                  <c:v>0.92303859422936951</c:v>
                </c:pt>
                <c:pt idx="5">
                  <c:v>0.90678803555595033</c:v>
                </c:pt>
                <c:pt idx="6">
                  <c:v>0.89129268241752913</c:v>
                </c:pt>
                <c:pt idx="7">
                  <c:v>0.87597212814128356</c:v>
                </c:pt>
                <c:pt idx="8">
                  <c:v>0.86019820980141715</c:v>
                </c:pt>
                <c:pt idx="9">
                  <c:v>0.84492001167327202</c:v>
                </c:pt>
                <c:pt idx="10">
                  <c:v>0.82948355721297862</c:v>
                </c:pt>
                <c:pt idx="11">
                  <c:v>0.81368492761906408</c:v>
                </c:pt>
                <c:pt idx="12">
                  <c:v>0.79827201808674975</c:v>
                </c:pt>
                <c:pt idx="13">
                  <c:v>0.78421904438935786</c:v>
                </c:pt>
                <c:pt idx="14">
                  <c:v>0.77114396920146577</c:v>
                </c:pt>
                <c:pt idx="15">
                  <c:v>0.75966102591176676</c:v>
                </c:pt>
                <c:pt idx="16">
                  <c:v>0.75032198139406792</c:v>
                </c:pt>
                <c:pt idx="17">
                  <c:v>0.74303786832341467</c:v>
                </c:pt>
                <c:pt idx="18">
                  <c:v>0.73760902450294841</c:v>
                </c:pt>
                <c:pt idx="19">
                  <c:v>0.73261437713182598</c:v>
                </c:pt>
                <c:pt idx="20">
                  <c:v>0.72653407004882997</c:v>
                </c:pt>
                <c:pt idx="21">
                  <c:v>0.72202363666062841</c:v>
                </c:pt>
                <c:pt idx="22">
                  <c:v>0.7180543452989363</c:v>
                </c:pt>
                <c:pt idx="23">
                  <c:v>0.71457430994888971</c:v>
                </c:pt>
                <c:pt idx="24">
                  <c:v>0.71125960874313843</c:v>
                </c:pt>
                <c:pt idx="25">
                  <c:v>0.708374691839599</c:v>
                </c:pt>
                <c:pt idx="26">
                  <c:v>0.70578089226178042</c:v>
                </c:pt>
                <c:pt idx="27">
                  <c:v>0.70314839901860848</c:v>
                </c:pt>
                <c:pt idx="28">
                  <c:v>0.70100627371946012</c:v>
                </c:pt>
                <c:pt idx="29">
                  <c:v>0.69899031621091856</c:v>
                </c:pt>
                <c:pt idx="30">
                  <c:v>0.69670010818952655</c:v>
                </c:pt>
                <c:pt idx="31">
                  <c:v>0.69430504843513574</c:v>
                </c:pt>
                <c:pt idx="32">
                  <c:v>0.69216774169969142</c:v>
                </c:pt>
                <c:pt idx="33">
                  <c:v>0.69052201379382971</c:v>
                </c:pt>
                <c:pt idx="34">
                  <c:v>0.68840082845906903</c:v>
                </c:pt>
                <c:pt idx="35">
                  <c:v>0.68665717384259384</c:v>
                </c:pt>
                <c:pt idx="36">
                  <c:v>0.6850868746752129</c:v>
                </c:pt>
                <c:pt idx="37">
                  <c:v>0.68371683619740553</c:v>
                </c:pt>
                <c:pt idx="38">
                  <c:v>0.68202313970746642</c:v>
                </c:pt>
                <c:pt idx="39">
                  <c:v>0.6805606105599451</c:v>
                </c:pt>
                <c:pt idx="40">
                  <c:v>0.67913779452040446</c:v>
                </c:pt>
                <c:pt idx="41">
                  <c:v>0.67770991850098372</c:v>
                </c:pt>
                <c:pt idx="42">
                  <c:v>0.67636700501414315</c:v>
                </c:pt>
                <c:pt idx="43">
                  <c:v>0.6752368702935303</c:v>
                </c:pt>
                <c:pt idx="44">
                  <c:v>0.67394125266375815</c:v>
                </c:pt>
                <c:pt idx="45">
                  <c:v>0.67272906631127338</c:v>
                </c:pt>
                <c:pt idx="46">
                  <c:v>0.67152043836106157</c:v>
                </c:pt>
                <c:pt idx="47">
                  <c:v>0.67044017393789757</c:v>
                </c:pt>
                <c:pt idx="48">
                  <c:v>0.66929633188857829</c:v>
                </c:pt>
                <c:pt idx="49">
                  <c:v>0.66836531218199424</c:v>
                </c:pt>
                <c:pt idx="50">
                  <c:v>0.66730595784456503</c:v>
                </c:pt>
                <c:pt idx="51">
                  <c:v>0.66624084309194187</c:v>
                </c:pt>
                <c:pt idx="52">
                  <c:v>0.66523458179922712</c:v>
                </c:pt>
                <c:pt idx="53">
                  <c:v>0.66425174229882122</c:v>
                </c:pt>
                <c:pt idx="54">
                  <c:v>0.66320571603991796</c:v>
                </c:pt>
                <c:pt idx="55">
                  <c:v>0.6622540512600863</c:v>
                </c:pt>
                <c:pt idx="56">
                  <c:v>0.66132048738043658</c:v>
                </c:pt>
                <c:pt idx="57">
                  <c:v>0.66036707683748441</c:v>
                </c:pt>
                <c:pt idx="58">
                  <c:v>0.6595165571868441</c:v>
                </c:pt>
                <c:pt idx="59">
                  <c:v>0.65862603601776981</c:v>
                </c:pt>
                <c:pt idx="60">
                  <c:v>0.65772806044446142</c:v>
                </c:pt>
                <c:pt idx="61">
                  <c:v>0.65685598427979852</c:v>
                </c:pt>
                <c:pt idx="62">
                  <c:v>0.65600566772601565</c:v>
                </c:pt>
                <c:pt idx="63">
                  <c:v>0.65517948146523797</c:v>
                </c:pt>
                <c:pt idx="64">
                  <c:v>0.65435669158263221</c:v>
                </c:pt>
                <c:pt idx="65">
                  <c:v>0.65355141566971886</c:v>
                </c:pt>
                <c:pt idx="66">
                  <c:v>0.6527301429290403</c:v>
                </c:pt>
                <c:pt idx="67">
                  <c:v>0.65196294280242639</c:v>
                </c:pt>
                <c:pt idx="68">
                  <c:v>0.65127293665017227</c:v>
                </c:pt>
                <c:pt idx="69">
                  <c:v>0.65050973090310482</c:v>
                </c:pt>
                <c:pt idx="70">
                  <c:v>0.64974171234580758</c:v>
                </c:pt>
                <c:pt idx="71">
                  <c:v>0.64896974893319403</c:v>
                </c:pt>
                <c:pt idx="72">
                  <c:v>0.64824738675478866</c:v>
                </c:pt>
                <c:pt idx="73">
                  <c:v>0.64750599137585241</c:v>
                </c:pt>
                <c:pt idx="74">
                  <c:v>0.6467739952408329</c:v>
                </c:pt>
                <c:pt idx="75">
                  <c:v>0.6460397632626601</c:v>
                </c:pt>
                <c:pt idx="76">
                  <c:v>0.6453368982601182</c:v>
                </c:pt>
                <c:pt idx="77">
                  <c:v>0.6446741609845853</c:v>
                </c:pt>
                <c:pt idx="78">
                  <c:v>0.64399154550586624</c:v>
                </c:pt>
                <c:pt idx="79">
                  <c:v>0.64330864412058364</c:v>
                </c:pt>
                <c:pt idx="80">
                  <c:v>0.64261945782272945</c:v>
                </c:pt>
                <c:pt idx="81">
                  <c:v>0.64196821217106725</c:v>
                </c:pt>
                <c:pt idx="82">
                  <c:v>0.64130333015617413</c:v>
                </c:pt>
                <c:pt idx="83">
                  <c:v>0.64063740405095304</c:v>
                </c:pt>
                <c:pt idx="84">
                  <c:v>0.64002059435144565</c:v>
                </c:pt>
                <c:pt idx="85">
                  <c:v>0.63938430525423018</c:v>
                </c:pt>
                <c:pt idx="86">
                  <c:v>0.63889397253726121</c:v>
                </c:pt>
                <c:pt idx="87">
                  <c:v>0.63826593485135263</c:v>
                </c:pt>
                <c:pt idx="88">
                  <c:v>0.63771160000305172</c:v>
                </c:pt>
                <c:pt idx="89">
                  <c:v>0.63712085551343411</c:v>
                </c:pt>
                <c:pt idx="90">
                  <c:v>0.6365147767992102</c:v>
                </c:pt>
                <c:pt idx="91">
                  <c:v>0.63591187346430145</c:v>
                </c:pt>
                <c:pt idx="92">
                  <c:v>0.63524202332128221</c:v>
                </c:pt>
                <c:pt idx="93">
                  <c:v>0.63450679384848885</c:v>
                </c:pt>
                <c:pt idx="94">
                  <c:v>0.63275899405560787</c:v>
                </c:pt>
                <c:pt idx="95">
                  <c:v>0.63163282158006662</c:v>
                </c:pt>
                <c:pt idx="96">
                  <c:v>0.63062005501785479</c:v>
                </c:pt>
                <c:pt idx="97">
                  <c:v>0.629577067341065</c:v>
                </c:pt>
                <c:pt idx="98">
                  <c:v>0.62849828308366307</c:v>
                </c:pt>
                <c:pt idx="99">
                  <c:v>0.62746458580255604</c:v>
                </c:pt>
                <c:pt idx="100">
                  <c:v>0.62641249234851015</c:v>
                </c:pt>
                <c:pt idx="101">
                  <c:v>0.62542962870136565</c:v>
                </c:pt>
                <c:pt idx="102">
                  <c:v>0.62439665666530753</c:v>
                </c:pt>
                <c:pt idx="103">
                  <c:v>0.6234443907286058</c:v>
                </c:pt>
                <c:pt idx="104">
                  <c:v>0.62243759799729215</c:v>
                </c:pt>
                <c:pt idx="105">
                  <c:v>0.6214898699023399</c:v>
                </c:pt>
                <c:pt idx="106">
                  <c:v>0.62057174852163122</c:v>
                </c:pt>
                <c:pt idx="107">
                  <c:v>0.61959929483192422</c:v>
                </c:pt>
                <c:pt idx="108">
                  <c:v>0.61867348111832021</c:v>
                </c:pt>
                <c:pt idx="109">
                  <c:v>0.61773632358446351</c:v>
                </c:pt>
                <c:pt idx="110">
                  <c:v>0.61679671055202068</c:v>
                </c:pt>
                <c:pt idx="111">
                  <c:v>0.61595034854819353</c:v>
                </c:pt>
                <c:pt idx="112">
                  <c:v>0.61508540504688713</c:v>
                </c:pt>
                <c:pt idx="113">
                  <c:v>0.61423408197996121</c:v>
                </c:pt>
                <c:pt idx="114">
                  <c:v>0.61335151795839249</c:v>
                </c:pt>
                <c:pt idx="115">
                  <c:v>0.61258826993614268</c:v>
                </c:pt>
                <c:pt idx="116">
                  <c:v>0.611772446319782</c:v>
                </c:pt>
                <c:pt idx="117">
                  <c:v>0.61091340839104857</c:v>
                </c:pt>
                <c:pt idx="118">
                  <c:v>0.61012249861390899</c:v>
                </c:pt>
                <c:pt idx="119">
                  <c:v>0.60928982444582314</c:v>
                </c:pt>
                <c:pt idx="120">
                  <c:v>0.60848686283552667</c:v>
                </c:pt>
                <c:pt idx="121">
                  <c:v>0.60769545737087383</c:v>
                </c:pt>
                <c:pt idx="122">
                  <c:v>0.60693602369530153</c:v>
                </c:pt>
                <c:pt idx="123">
                  <c:v>0.60617234655906482</c:v>
                </c:pt>
                <c:pt idx="124">
                  <c:v>0.60542148041095556</c:v>
                </c:pt>
                <c:pt idx="125">
                  <c:v>0.60469922770977547</c:v>
                </c:pt>
                <c:pt idx="126">
                  <c:v>0.60397512694715216</c:v>
                </c:pt>
                <c:pt idx="127">
                  <c:v>0.60324391153064971</c:v>
                </c:pt>
                <c:pt idx="128">
                  <c:v>0.602491531591276</c:v>
                </c:pt>
                <c:pt idx="129">
                  <c:v>0.60178067499353316</c:v>
                </c:pt>
                <c:pt idx="130">
                  <c:v>0.60105300331215616</c:v>
                </c:pt>
                <c:pt idx="131">
                  <c:v>0.60036108164207036</c:v>
                </c:pt>
                <c:pt idx="132">
                  <c:v>0.59962774162880406</c:v>
                </c:pt>
                <c:pt idx="133">
                  <c:v>0.5991321763137375</c:v>
                </c:pt>
                <c:pt idx="134">
                  <c:v>0.59845271151010537</c:v>
                </c:pt>
                <c:pt idx="135">
                  <c:v>0.59781999386344575</c:v>
                </c:pt>
                <c:pt idx="136">
                  <c:v>0.59715606483849426</c:v>
                </c:pt>
                <c:pt idx="137">
                  <c:v>0.59651697421980776</c:v>
                </c:pt>
                <c:pt idx="138">
                  <c:v>0.59587156560172416</c:v>
                </c:pt>
                <c:pt idx="139">
                  <c:v>0.59522261669876453</c:v>
                </c:pt>
                <c:pt idx="140">
                  <c:v>0.5946453633210792</c:v>
                </c:pt>
                <c:pt idx="141">
                  <c:v>0.59400490597495281</c:v>
                </c:pt>
                <c:pt idx="142">
                  <c:v>0.59344318134877194</c:v>
                </c:pt>
                <c:pt idx="143">
                  <c:v>0.59280773442717949</c:v>
                </c:pt>
                <c:pt idx="144">
                  <c:v>0.59216131324139609</c:v>
                </c:pt>
                <c:pt idx="145">
                  <c:v>0.59156133055281379</c:v>
                </c:pt>
                <c:pt idx="146">
                  <c:v>0.59096822940407767</c:v>
                </c:pt>
                <c:pt idx="147">
                  <c:v>0.5903446088961346</c:v>
                </c:pt>
                <c:pt idx="148">
                  <c:v>0.58976899813014017</c:v>
                </c:pt>
                <c:pt idx="149">
                  <c:v>0.58917673456370145</c:v>
                </c:pt>
                <c:pt idx="150">
                  <c:v>0.58859822017064933</c:v>
                </c:pt>
                <c:pt idx="151">
                  <c:v>0.58801186747732637</c:v>
                </c:pt>
                <c:pt idx="152">
                  <c:v>0.58743813053401983</c:v>
                </c:pt>
                <c:pt idx="153">
                  <c:v>0.58685180099857404</c:v>
                </c:pt>
                <c:pt idx="154">
                  <c:v>0.58628171520833183</c:v>
                </c:pt>
                <c:pt idx="155">
                  <c:v>0.58572257675109551</c:v>
                </c:pt>
                <c:pt idx="156">
                  <c:v>0.58516198443759693</c:v>
                </c:pt>
                <c:pt idx="157">
                  <c:v>0.58468567920391934</c:v>
                </c:pt>
                <c:pt idx="158">
                  <c:v>0.58411727319783369</c:v>
                </c:pt>
                <c:pt idx="159">
                  <c:v>0.58356561620309522</c:v>
                </c:pt>
                <c:pt idx="160">
                  <c:v>0.58296194647837796</c:v>
                </c:pt>
                <c:pt idx="161">
                  <c:v>0.58247297146650046</c:v>
                </c:pt>
                <c:pt idx="162">
                  <c:v>0.58191946108552373</c:v>
                </c:pt>
                <c:pt idx="163">
                  <c:v>0.58141784229029314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B-420B-B9A1-ECA27D067512}"/>
            </c:ext>
          </c:extLst>
        </c:ser>
        <c:ser>
          <c:idx val="1"/>
          <c:order val="1"/>
          <c:tx>
            <c:strRef>
              <c:f>'Marine Impeller'!$O$12:$Z$12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'Marine Impeller'!$X$15:$X$178</c:f>
              <c:numCache>
                <c:formatCode>0.00</c:formatCode>
                <c:ptCount val="164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  <c:pt idx="26">
                  <c:v>6.7989663900055968</c:v>
                </c:pt>
                <c:pt idx="27">
                  <c:v>7.0507799600058032</c:v>
                </c:pt>
                <c:pt idx="28">
                  <c:v>7.3025935300060105</c:v>
                </c:pt>
                <c:pt idx="29">
                  <c:v>7.5544071000062178</c:v>
                </c:pt>
                <c:pt idx="30">
                  <c:v>7.8062206700064252</c:v>
                </c:pt>
                <c:pt idx="31">
                  <c:v>8.0580342400066307</c:v>
                </c:pt>
                <c:pt idx="32">
                  <c:v>8.2816329615194455</c:v>
                </c:pt>
                <c:pt idx="33">
                  <c:v>8.5334465315196528</c:v>
                </c:pt>
                <c:pt idx="34">
                  <c:v>8.7852601015198601</c:v>
                </c:pt>
                <c:pt idx="35">
                  <c:v>9.008896484160239</c:v>
                </c:pt>
                <c:pt idx="36">
                  <c:v>9.2607100541604481</c:v>
                </c:pt>
                <c:pt idx="37">
                  <c:v>9.5125236241606554</c:v>
                </c:pt>
                <c:pt idx="38">
                  <c:v>9.764337194160861</c:v>
                </c:pt>
                <c:pt idx="39">
                  <c:v>10.016150764161068</c:v>
                </c:pt>
                <c:pt idx="40">
                  <c:v>10.267964334161276</c:v>
                </c:pt>
                <c:pt idx="41">
                  <c:v>10.519777904161483</c:v>
                </c:pt>
                <c:pt idx="42">
                  <c:v>10.77159147416169</c:v>
                </c:pt>
                <c:pt idx="43">
                  <c:v>10.995303345676023</c:v>
                </c:pt>
                <c:pt idx="44">
                  <c:v>11.24711691567623</c:v>
                </c:pt>
                <c:pt idx="45">
                  <c:v>11.498930485676439</c:v>
                </c:pt>
                <c:pt idx="46">
                  <c:v>11.750744055676648</c:v>
                </c:pt>
                <c:pt idx="47">
                  <c:v>12.002557625676854</c:v>
                </c:pt>
                <c:pt idx="48">
                  <c:v>12.254371195677059</c:v>
                </c:pt>
                <c:pt idx="49">
                  <c:v>12.506184765677267</c:v>
                </c:pt>
                <c:pt idx="50">
                  <c:v>12.757998335677476</c:v>
                </c:pt>
                <c:pt idx="51">
                  <c:v>13.00981190567768</c:v>
                </c:pt>
                <c:pt idx="52">
                  <c:v>13.26143956474937</c:v>
                </c:pt>
                <c:pt idx="53">
                  <c:v>13.513345163751062</c:v>
                </c:pt>
                <c:pt idx="54">
                  <c:v>13.765252615678303</c:v>
                </c:pt>
                <c:pt idx="55">
                  <c:v>14.017066185678511</c:v>
                </c:pt>
                <c:pt idx="56">
                  <c:v>14.268693844750199</c:v>
                </c:pt>
                <c:pt idx="57">
                  <c:v>14.520599443751889</c:v>
                </c:pt>
                <c:pt idx="58">
                  <c:v>14.772506895679133</c:v>
                </c:pt>
                <c:pt idx="59">
                  <c:v>15.024134554750823</c:v>
                </c:pt>
                <c:pt idx="60">
                  <c:v>15.276040153752511</c:v>
                </c:pt>
                <c:pt idx="61">
                  <c:v>15.527947605679755</c:v>
                </c:pt>
                <c:pt idx="62">
                  <c:v>15.779761175679962</c:v>
                </c:pt>
                <c:pt idx="63">
                  <c:v>16.031574745680171</c:v>
                </c:pt>
                <c:pt idx="64">
                  <c:v>16.255394764413026</c:v>
                </c:pt>
                <c:pt idx="65">
                  <c:v>16.507208334413232</c:v>
                </c:pt>
                <c:pt idx="66">
                  <c:v>16.731034928262446</c:v>
                </c:pt>
                <c:pt idx="67">
                  <c:v>16.982848498262651</c:v>
                </c:pt>
                <c:pt idx="68">
                  <c:v>17.234662068262857</c:v>
                </c:pt>
                <c:pt idx="69">
                  <c:v>17.486475638263062</c:v>
                </c:pt>
                <c:pt idx="70">
                  <c:v>17.710313004335781</c:v>
                </c:pt>
                <c:pt idx="71">
                  <c:v>17.962126574335986</c:v>
                </c:pt>
                <c:pt idx="72">
                  <c:v>18.213940144336199</c:v>
                </c:pt>
                <c:pt idx="73">
                  <c:v>18.465753714336401</c:v>
                </c:pt>
                <c:pt idx="74">
                  <c:v>18.71756728433661</c:v>
                </c:pt>
                <c:pt idx="75">
                  <c:v>18.969380854336816</c:v>
                </c:pt>
                <c:pt idx="76">
                  <c:v>19.221194424337025</c:v>
                </c:pt>
                <c:pt idx="77">
                  <c:v>19.473007994337234</c:v>
                </c:pt>
                <c:pt idx="78">
                  <c:v>19.724821564337436</c:v>
                </c:pt>
                <c:pt idx="79">
                  <c:v>19.976635134337648</c:v>
                </c:pt>
                <c:pt idx="80">
                  <c:v>20.22844870433785</c:v>
                </c:pt>
                <c:pt idx="81">
                  <c:v>20.48026227433806</c:v>
                </c:pt>
                <c:pt idx="82">
                  <c:v>20.732075844338265</c:v>
                </c:pt>
                <c:pt idx="83">
                  <c:v>20.983889414338471</c:v>
                </c:pt>
                <c:pt idx="84">
                  <c:v>21.23570298433868</c:v>
                </c:pt>
                <c:pt idx="85">
                  <c:v>21.487516554338889</c:v>
                </c:pt>
                <c:pt idx="86">
                  <c:v>21.739330124339098</c:v>
                </c:pt>
                <c:pt idx="87">
                  <c:v>21.9911436943393</c:v>
                </c:pt>
                <c:pt idx="88">
                  <c:v>22.242957264339509</c:v>
                </c:pt>
                <c:pt idx="89">
                  <c:v>22.494770834339718</c:v>
                </c:pt>
                <c:pt idx="90">
                  <c:v>22.746584404339924</c:v>
                </c:pt>
                <c:pt idx="91">
                  <c:v>22.998397974340133</c:v>
                </c:pt>
                <c:pt idx="92">
                  <c:v>23.250211544340338</c:v>
                </c:pt>
                <c:pt idx="93">
                  <c:v>23.502025114340547</c:v>
                </c:pt>
                <c:pt idx="94">
                  <c:v>24.005115251353708</c:v>
                </c:pt>
                <c:pt idx="95">
                  <c:v>24.5085564804256</c:v>
                </c:pt>
                <c:pt idx="96">
                  <c:v>25.012275649427497</c:v>
                </c:pt>
                <c:pt idx="97">
                  <c:v>25.515996671354952</c:v>
                </c:pt>
                <c:pt idx="98">
                  <c:v>26.019623811355359</c:v>
                </c:pt>
                <c:pt idx="99">
                  <c:v>26.523250951355777</c:v>
                </c:pt>
                <c:pt idx="100">
                  <c:v>27.026878091356195</c:v>
                </c:pt>
                <c:pt idx="101">
                  <c:v>27.530505231356607</c:v>
                </c:pt>
                <c:pt idx="102">
                  <c:v>28.034132371357021</c:v>
                </c:pt>
                <c:pt idx="103">
                  <c:v>28.537759511357436</c:v>
                </c:pt>
                <c:pt idx="104">
                  <c:v>29.04138665135785</c:v>
                </c:pt>
                <c:pt idx="105">
                  <c:v>29.545013791358265</c:v>
                </c:pt>
                <c:pt idx="106">
                  <c:v>30.04864093135868</c:v>
                </c:pt>
                <c:pt idx="107">
                  <c:v>30.552268071359094</c:v>
                </c:pt>
                <c:pt idx="108">
                  <c:v>31.055895211359509</c:v>
                </c:pt>
                <c:pt idx="109">
                  <c:v>31.559522351359924</c:v>
                </c:pt>
                <c:pt idx="110">
                  <c:v>32.063149491360342</c:v>
                </c:pt>
                <c:pt idx="111">
                  <c:v>32.510789528826052</c:v>
                </c:pt>
                <c:pt idx="112">
                  <c:v>33.014416668826463</c:v>
                </c:pt>
                <c:pt idx="113">
                  <c:v>33.462069856524892</c:v>
                </c:pt>
                <c:pt idx="114">
                  <c:v>33.965696996525303</c:v>
                </c:pt>
                <c:pt idx="115">
                  <c:v>34.469324136525714</c:v>
                </c:pt>
                <c:pt idx="116">
                  <c:v>34.972951276526125</c:v>
                </c:pt>
                <c:pt idx="117">
                  <c:v>35.420626008671562</c:v>
                </c:pt>
                <c:pt idx="118">
                  <c:v>35.924253148671973</c:v>
                </c:pt>
                <c:pt idx="119">
                  <c:v>36.427880288672398</c:v>
                </c:pt>
                <c:pt idx="120">
                  <c:v>36.931507428672802</c:v>
                </c:pt>
                <c:pt idx="121">
                  <c:v>37.435041943001757</c:v>
                </c:pt>
                <c:pt idx="122">
                  <c:v>37.938574541489544</c:v>
                </c:pt>
                <c:pt idx="123">
                  <c:v>38.442296223002572</c:v>
                </c:pt>
                <c:pt idx="124">
                  <c:v>38.94582882149038</c:v>
                </c:pt>
                <c:pt idx="125">
                  <c:v>39.449550503003401</c:v>
                </c:pt>
                <c:pt idx="126">
                  <c:v>39.953083101491202</c:v>
                </c:pt>
                <c:pt idx="127">
                  <c:v>40.456804783004245</c:v>
                </c:pt>
                <c:pt idx="128">
                  <c:v>40.960337381492039</c:v>
                </c:pt>
                <c:pt idx="129">
                  <c:v>41.464059063005067</c:v>
                </c:pt>
                <c:pt idx="130">
                  <c:v>41.967591661492854</c:v>
                </c:pt>
                <c:pt idx="131">
                  <c:v>42.47140596867736</c:v>
                </c:pt>
                <c:pt idx="132">
                  <c:v>42.975033108677778</c:v>
                </c:pt>
                <c:pt idx="133">
                  <c:v>43.478567623006725</c:v>
                </c:pt>
                <c:pt idx="134">
                  <c:v>43.98210022149452</c:v>
                </c:pt>
                <c:pt idx="135">
                  <c:v>44.485914528679018</c:v>
                </c:pt>
                <c:pt idx="136">
                  <c:v>44.989541668679436</c:v>
                </c:pt>
                <c:pt idx="137">
                  <c:v>45.493168808679847</c:v>
                </c:pt>
                <c:pt idx="138">
                  <c:v>45.996795948680266</c:v>
                </c:pt>
                <c:pt idx="139">
                  <c:v>46.500423088680677</c:v>
                </c:pt>
                <c:pt idx="140">
                  <c:v>47.004050228681095</c:v>
                </c:pt>
                <c:pt idx="141">
                  <c:v>47.562941322308589</c:v>
                </c:pt>
                <c:pt idx="142">
                  <c:v>48.066568462309</c:v>
                </c:pt>
                <c:pt idx="143">
                  <c:v>48.51376590533463</c:v>
                </c:pt>
                <c:pt idx="144">
                  <c:v>49.017393045335048</c:v>
                </c:pt>
                <c:pt idx="145">
                  <c:v>49.520989483138997</c:v>
                </c:pt>
                <c:pt idx="146">
                  <c:v>50.024585401860861</c:v>
                </c:pt>
                <c:pt idx="147">
                  <c:v>50.528118647983852</c:v>
                </c:pt>
                <c:pt idx="148">
                  <c:v>51.031870255505055</c:v>
                </c:pt>
                <c:pt idx="149">
                  <c:v>51.53552874533711</c:v>
                </c:pt>
                <c:pt idx="150">
                  <c:v>52.039155885337529</c:v>
                </c:pt>
                <c:pt idx="151">
                  <c:v>52.542783025337933</c:v>
                </c:pt>
                <c:pt idx="152">
                  <c:v>52.990055790618698</c:v>
                </c:pt>
                <c:pt idx="153">
                  <c:v>53.493682930619116</c:v>
                </c:pt>
                <c:pt idx="154">
                  <c:v>53.997310070619534</c:v>
                </c:pt>
                <c:pt idx="155">
                  <c:v>54.500937210619945</c:v>
                </c:pt>
                <c:pt idx="156">
                  <c:v>55.004564350620356</c:v>
                </c:pt>
                <c:pt idx="157">
                  <c:v>55.508191490620767</c:v>
                </c:pt>
                <c:pt idx="158">
                  <c:v>56.011818630621185</c:v>
                </c:pt>
                <c:pt idx="159">
                  <c:v>56.515445770621604</c:v>
                </c:pt>
                <c:pt idx="160">
                  <c:v>57.019072910622022</c:v>
                </c:pt>
                <c:pt idx="161">
                  <c:v>57.522700050622426</c:v>
                </c:pt>
                <c:pt idx="162">
                  <c:v>58.026327190622851</c:v>
                </c:pt>
                <c:pt idx="163">
                  <c:v>58.529954330623255</c:v>
                </c:pt>
              </c:numCache>
            </c:numRef>
          </c:xVal>
          <c:yVal>
            <c:numRef>
              <c:f>'Marine Impeller'!$Y$15:$Y$178</c:f>
              <c:numCache>
                <c:formatCode>0.00%</c:formatCode>
                <c:ptCount val="164"/>
                <c:pt idx="0">
                  <c:v>0.98654626852430205</c:v>
                </c:pt>
                <c:pt idx="1">
                  <c:v>0.97024633125884563</c:v>
                </c:pt>
                <c:pt idx="2">
                  <c:v>0.95314342476414204</c:v>
                </c:pt>
                <c:pt idx="3">
                  <c:v>0.93615887201630821</c:v>
                </c:pt>
                <c:pt idx="4">
                  <c:v>0.91945120710040762</c:v>
                </c:pt>
                <c:pt idx="5">
                  <c:v>0.90299130082687484</c:v>
                </c:pt>
                <c:pt idx="6">
                  <c:v>0.88653416180124911</c:v>
                </c:pt>
                <c:pt idx="7">
                  <c:v>0.87020561318113854</c:v>
                </c:pt>
                <c:pt idx="8">
                  <c:v>0.85408310278917687</c:v>
                </c:pt>
                <c:pt idx="9">
                  <c:v>0.83816003855031629</c:v>
                </c:pt>
                <c:pt idx="10">
                  <c:v>0.82319834899301925</c:v>
                </c:pt>
                <c:pt idx="11">
                  <c:v>0.80909216991128308</c:v>
                </c:pt>
                <c:pt idx="12">
                  <c:v>0.79586396138147741</c:v>
                </c:pt>
                <c:pt idx="13">
                  <c:v>0.7834528802072831</c:v>
                </c:pt>
                <c:pt idx="14">
                  <c:v>0.77325548507524533</c:v>
                </c:pt>
                <c:pt idx="15">
                  <c:v>0.76515981246040465</c:v>
                </c:pt>
                <c:pt idx="16">
                  <c:v>0.75896948853020851</c:v>
                </c:pt>
                <c:pt idx="17">
                  <c:v>0.75373215042758146</c:v>
                </c:pt>
                <c:pt idx="18">
                  <c:v>0.74925982549298886</c:v>
                </c:pt>
                <c:pt idx="19">
                  <c:v>0.74531328116339013</c:v>
                </c:pt>
                <c:pt idx="20">
                  <c:v>0.74201043544593803</c:v>
                </c:pt>
                <c:pt idx="21">
                  <c:v>0.73903070117812597</c:v>
                </c:pt>
                <c:pt idx="22">
                  <c:v>0.7362765855163711</c:v>
                </c:pt>
                <c:pt idx="23">
                  <c:v>0.73369231841823501</c:v>
                </c:pt>
                <c:pt idx="24">
                  <c:v>0.73132670996983529</c:v>
                </c:pt>
                <c:pt idx="25">
                  <c:v>0.7291088535592698</c:v>
                </c:pt>
                <c:pt idx="26">
                  <c:v>0.72693310510465947</c:v>
                </c:pt>
                <c:pt idx="27">
                  <c:v>0.72485514307494792</c:v>
                </c:pt>
                <c:pt idx="28">
                  <c:v>0.7228600565676071</c:v>
                </c:pt>
                <c:pt idx="29">
                  <c:v>0.72073090354926628</c:v>
                </c:pt>
                <c:pt idx="30">
                  <c:v>0.71850056845759791</c:v>
                </c:pt>
                <c:pt idx="31">
                  <c:v>0.71674287602870335</c:v>
                </c:pt>
                <c:pt idx="32">
                  <c:v>0.71523362255471157</c:v>
                </c:pt>
                <c:pt idx="33">
                  <c:v>0.71357672659049354</c:v>
                </c:pt>
                <c:pt idx="34">
                  <c:v>0.71198175611445147</c:v>
                </c:pt>
                <c:pt idx="35">
                  <c:v>0.71057921530962243</c:v>
                </c:pt>
                <c:pt idx="36">
                  <c:v>0.70905946599895819</c:v>
                </c:pt>
                <c:pt idx="37">
                  <c:v>0.70755289968810742</c:v>
                </c:pt>
                <c:pt idx="38">
                  <c:v>0.70608638453495154</c:v>
                </c:pt>
                <c:pt idx="39">
                  <c:v>0.70466726317306294</c:v>
                </c:pt>
                <c:pt idx="40">
                  <c:v>0.70330319138482567</c:v>
                </c:pt>
                <c:pt idx="41">
                  <c:v>0.70195895269162889</c:v>
                </c:pt>
                <c:pt idx="42">
                  <c:v>0.70064000562064477</c:v>
                </c:pt>
                <c:pt idx="43">
                  <c:v>0.69950397093406269</c:v>
                </c:pt>
                <c:pt idx="44">
                  <c:v>0.69823499439135261</c:v>
                </c:pt>
                <c:pt idx="45">
                  <c:v>0.6969866959733616</c:v>
                </c:pt>
                <c:pt idx="46">
                  <c:v>0.69578979768465854</c:v>
                </c:pt>
                <c:pt idx="47">
                  <c:v>0.69459654586505426</c:v>
                </c:pt>
                <c:pt idx="48">
                  <c:v>0.69342777903242792</c:v>
                </c:pt>
                <c:pt idx="49">
                  <c:v>0.6923032522083401</c:v>
                </c:pt>
                <c:pt idx="50">
                  <c:v>0.69120043894445182</c:v>
                </c:pt>
                <c:pt idx="51">
                  <c:v>0.69011387167969329</c:v>
                </c:pt>
                <c:pt idx="52">
                  <c:v>0.68905766514384792</c:v>
                </c:pt>
                <c:pt idx="53">
                  <c:v>0.68801629476083792</c:v>
                </c:pt>
                <c:pt idx="54">
                  <c:v>0.6870088417452076</c:v>
                </c:pt>
                <c:pt idx="55">
                  <c:v>0.68601043938682915</c:v>
                </c:pt>
                <c:pt idx="56">
                  <c:v>0.6850342335386479</c:v>
                </c:pt>
                <c:pt idx="57">
                  <c:v>0.68406723455106522</c:v>
                </c:pt>
                <c:pt idx="58">
                  <c:v>0.68312673394801871</c:v>
                </c:pt>
                <c:pt idx="59">
                  <c:v>0.68220227927341826</c:v>
                </c:pt>
                <c:pt idx="60">
                  <c:v>0.68128011770423547</c:v>
                </c:pt>
                <c:pt idx="61">
                  <c:v>0.68036453205522085</c:v>
                </c:pt>
                <c:pt idx="62">
                  <c:v>0.67947873730475716</c:v>
                </c:pt>
                <c:pt idx="63">
                  <c:v>0.6786005324526474</c:v>
                </c:pt>
                <c:pt idx="64">
                  <c:v>0.67784592789630083</c:v>
                </c:pt>
                <c:pt idx="65">
                  <c:v>0.67695352746850501</c:v>
                </c:pt>
                <c:pt idx="66">
                  <c:v>0.6762180597804428</c:v>
                </c:pt>
                <c:pt idx="67">
                  <c:v>0.67539205725917373</c:v>
                </c:pt>
                <c:pt idx="68">
                  <c:v>0.67458560104837795</c:v>
                </c:pt>
                <c:pt idx="69">
                  <c:v>0.6737949730260272</c:v>
                </c:pt>
                <c:pt idx="70">
                  <c:v>0.67308257264726501</c:v>
                </c:pt>
                <c:pt idx="71">
                  <c:v>0.67228773622658788</c:v>
                </c:pt>
                <c:pt idx="72">
                  <c:v>0.67150741674900183</c:v>
                </c:pt>
                <c:pt idx="73">
                  <c:v>0.67072794128060875</c:v>
                </c:pt>
                <c:pt idx="74">
                  <c:v>0.66994633788176983</c:v>
                </c:pt>
                <c:pt idx="75">
                  <c:v>0.6691986473297884</c:v>
                </c:pt>
                <c:pt idx="76">
                  <c:v>0.66844805488152359</c:v>
                </c:pt>
                <c:pt idx="77">
                  <c:v>0.66770638514600555</c:v>
                </c:pt>
                <c:pt idx="78">
                  <c:v>0.66698176950217181</c:v>
                </c:pt>
                <c:pt idx="79">
                  <c:v>0.66624605455673624</c:v>
                </c:pt>
                <c:pt idx="80">
                  <c:v>0.66553608106522177</c:v>
                </c:pt>
                <c:pt idx="81">
                  <c:v>0.66484436812711412</c:v>
                </c:pt>
                <c:pt idx="82">
                  <c:v>0.66412905732821548</c:v>
                </c:pt>
                <c:pt idx="83">
                  <c:v>0.66344107130577989</c:v>
                </c:pt>
                <c:pt idx="84">
                  <c:v>0.66275167285012015</c:v>
                </c:pt>
                <c:pt idx="85">
                  <c:v>0.66206689211181025</c:v>
                </c:pt>
                <c:pt idx="86">
                  <c:v>0.66140825076100063</c:v>
                </c:pt>
                <c:pt idx="87">
                  <c:v>0.66075646364444085</c:v>
                </c:pt>
                <c:pt idx="88">
                  <c:v>0.66009633185494965</c:v>
                </c:pt>
                <c:pt idx="89">
                  <c:v>0.65942672744556197</c:v>
                </c:pt>
                <c:pt idx="90">
                  <c:v>0.65879636695238886</c:v>
                </c:pt>
                <c:pt idx="91">
                  <c:v>0.65808921060093695</c:v>
                </c:pt>
                <c:pt idx="92">
                  <c:v>0.65717004897073672</c:v>
                </c:pt>
                <c:pt idx="93">
                  <c:v>0.65607722791410772</c:v>
                </c:pt>
                <c:pt idx="94">
                  <c:v>0.65442830567340604</c:v>
                </c:pt>
                <c:pt idx="95">
                  <c:v>0.65322645939676294</c:v>
                </c:pt>
                <c:pt idx="96">
                  <c:v>0.65202106841792462</c:v>
                </c:pt>
                <c:pt idx="97">
                  <c:v>0.65085140783355933</c:v>
                </c:pt>
                <c:pt idx="98">
                  <c:v>0.64968798572244457</c:v>
                </c:pt>
                <c:pt idx="99">
                  <c:v>0.64856947704755008</c:v>
                </c:pt>
                <c:pt idx="100">
                  <c:v>0.64743347568693999</c:v>
                </c:pt>
                <c:pt idx="101">
                  <c:v>0.64633278981693576</c:v>
                </c:pt>
                <c:pt idx="102">
                  <c:v>0.6452326645637636</c:v>
                </c:pt>
                <c:pt idx="103">
                  <c:v>0.64416689292563323</c:v>
                </c:pt>
                <c:pt idx="104">
                  <c:v>0.64310482542138425</c:v>
                </c:pt>
                <c:pt idx="105">
                  <c:v>0.64205345525331192</c:v>
                </c:pt>
                <c:pt idx="106">
                  <c:v>0.64100440561594563</c:v>
                </c:pt>
                <c:pt idx="107">
                  <c:v>0.63998358239748088</c:v>
                </c:pt>
                <c:pt idx="108">
                  <c:v>0.63896640875204003</c:v>
                </c:pt>
                <c:pt idx="109">
                  <c:v>0.63796508688264209</c:v>
                </c:pt>
                <c:pt idx="110">
                  <c:v>0.63695814147267027</c:v>
                </c:pt>
                <c:pt idx="111">
                  <c:v>0.63608585216772928</c:v>
                </c:pt>
                <c:pt idx="112">
                  <c:v>0.63511182848517667</c:v>
                </c:pt>
                <c:pt idx="113">
                  <c:v>0.63426220863649285</c:v>
                </c:pt>
                <c:pt idx="114">
                  <c:v>0.6333084748508051</c:v>
                </c:pt>
                <c:pt idx="115">
                  <c:v>0.63237977523805899</c:v>
                </c:pt>
                <c:pt idx="116">
                  <c:v>0.63144450387921358</c:v>
                </c:pt>
                <c:pt idx="117">
                  <c:v>0.63064771236794948</c:v>
                </c:pt>
                <c:pt idx="118">
                  <c:v>0.62972527653462551</c:v>
                </c:pt>
                <c:pt idx="119">
                  <c:v>0.62882219835657527</c:v>
                </c:pt>
                <c:pt idx="120">
                  <c:v>0.62794843418097923</c:v>
                </c:pt>
                <c:pt idx="121">
                  <c:v>0.62707062236766453</c:v>
                </c:pt>
                <c:pt idx="122">
                  <c:v>0.62620517300951439</c:v>
                </c:pt>
                <c:pt idx="123">
                  <c:v>0.62535911983102022</c:v>
                </c:pt>
                <c:pt idx="124">
                  <c:v>0.62450803299834101</c:v>
                </c:pt>
                <c:pt idx="125">
                  <c:v>0.62366245154483257</c:v>
                </c:pt>
                <c:pt idx="126">
                  <c:v>0.62283778449291749</c:v>
                </c:pt>
                <c:pt idx="127">
                  <c:v>0.62201114045039962</c:v>
                </c:pt>
                <c:pt idx="128">
                  <c:v>0.62118656786748194</c:v>
                </c:pt>
                <c:pt idx="129">
                  <c:v>0.62039500362132027</c:v>
                </c:pt>
                <c:pt idx="130">
                  <c:v>0.61958990603989783</c:v>
                </c:pt>
                <c:pt idx="131">
                  <c:v>0.618795903547393</c:v>
                </c:pt>
                <c:pt idx="132">
                  <c:v>0.6180471009427384</c:v>
                </c:pt>
                <c:pt idx="133">
                  <c:v>0.61726834817772802</c:v>
                </c:pt>
                <c:pt idx="134">
                  <c:v>0.61650105102527275</c:v>
                </c:pt>
                <c:pt idx="135">
                  <c:v>0.61573935447546391</c:v>
                </c:pt>
                <c:pt idx="136">
                  <c:v>0.61500876175859664</c:v>
                </c:pt>
                <c:pt idx="137">
                  <c:v>0.61427524758076091</c:v>
                </c:pt>
                <c:pt idx="138">
                  <c:v>0.61355755067713891</c:v>
                </c:pt>
                <c:pt idx="139">
                  <c:v>0.61284063725720872</c:v>
                </c:pt>
                <c:pt idx="140">
                  <c:v>0.61213613892127861</c:v>
                </c:pt>
                <c:pt idx="141">
                  <c:v>0.61133186166469833</c:v>
                </c:pt>
                <c:pt idx="142">
                  <c:v>0.61064081235456313</c:v>
                </c:pt>
                <c:pt idx="143">
                  <c:v>0.61002148676770462</c:v>
                </c:pt>
                <c:pt idx="144">
                  <c:v>0.60933309029335403</c:v>
                </c:pt>
                <c:pt idx="145">
                  <c:v>0.60864663141035991</c:v>
                </c:pt>
                <c:pt idx="146">
                  <c:v>0.60796760457685406</c:v>
                </c:pt>
                <c:pt idx="147">
                  <c:v>0.60730469553658195</c:v>
                </c:pt>
                <c:pt idx="148">
                  <c:v>0.60662110805264835</c:v>
                </c:pt>
                <c:pt idx="149">
                  <c:v>0.60595331917630335</c:v>
                </c:pt>
                <c:pt idx="150">
                  <c:v>0.60528980967776946</c:v>
                </c:pt>
                <c:pt idx="151">
                  <c:v>0.60464970910808979</c:v>
                </c:pt>
                <c:pt idx="152">
                  <c:v>0.6040645720061103</c:v>
                </c:pt>
                <c:pt idx="153">
                  <c:v>0.60342785055444537</c:v>
                </c:pt>
                <c:pt idx="154">
                  <c:v>0.60278673780384973</c:v>
                </c:pt>
                <c:pt idx="155">
                  <c:v>0.60213985782353274</c:v>
                </c:pt>
                <c:pt idx="156">
                  <c:v>0.60151445798374636</c:v>
                </c:pt>
                <c:pt idx="157">
                  <c:v>0.60087948066526387</c:v>
                </c:pt>
                <c:pt idx="158">
                  <c:v>0.60025880704918722</c:v>
                </c:pt>
                <c:pt idx="159">
                  <c:v>0.59962001785952246</c:v>
                </c:pt>
                <c:pt idx="160">
                  <c:v>0.59901933841583621</c:v>
                </c:pt>
                <c:pt idx="161">
                  <c:v>0.59841522155602411</c:v>
                </c:pt>
                <c:pt idx="162">
                  <c:v>0.59780971453443088</c:v>
                </c:pt>
                <c:pt idx="163">
                  <c:v>0.59719896111313275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7FB-420B-B9A1-ECA27D067512}"/>
            </c:ext>
          </c:extLst>
        </c:ser>
        <c:ser>
          <c:idx val="2"/>
          <c:order val="2"/>
          <c:tx>
            <c:strRef>
              <c:f>'Marine Impeller'!$AB$12:$AM$12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'Marine Impeller'!$AK$15:$AK$178</c:f>
              <c:numCache>
                <c:formatCode>0.00</c:formatCode>
                <c:ptCount val="164"/>
                <c:pt idx="0">
                  <c:v>0.25064661602954147</c:v>
                </c:pt>
                <c:pt idx="1">
                  <c:v>0.50185084410809178</c:v>
                </c:pt>
                <c:pt idx="2">
                  <c:v>0.75277626616213777</c:v>
                </c:pt>
                <c:pt idx="3">
                  <c:v>1.0037016882161836</c:v>
                </c:pt>
                <c:pt idx="4">
                  <c:v>1.2543483042457251</c:v>
                </c:pt>
                <c:pt idx="5">
                  <c:v>1.5055525323242755</c:v>
                </c:pt>
                <c:pt idx="6">
                  <c:v>1.7564779543783213</c:v>
                </c:pt>
                <c:pt idx="7">
                  <c:v>2.0074033764323671</c:v>
                </c:pt>
                <c:pt idx="8">
                  <c:v>2.2580499924619084</c:v>
                </c:pt>
                <c:pt idx="9">
                  <c:v>2.5092542205404587</c:v>
                </c:pt>
                <c:pt idx="10">
                  <c:v>2.7601796425945051</c:v>
                </c:pt>
                <c:pt idx="11">
                  <c:v>3.0111050646485511</c:v>
                </c:pt>
                <c:pt idx="12">
                  <c:v>3.2620304867025967</c:v>
                </c:pt>
                <c:pt idx="13">
                  <c:v>3.5129559087566427</c:v>
                </c:pt>
                <c:pt idx="14">
                  <c:v>3.7638813308106887</c:v>
                </c:pt>
                <c:pt idx="15">
                  <c:v>4.0148067528647342</c:v>
                </c:pt>
                <c:pt idx="16">
                  <c:v>4.2657321749187798</c:v>
                </c:pt>
                <c:pt idx="17">
                  <c:v>4.5166575969728253</c:v>
                </c:pt>
                <c:pt idx="18">
                  <c:v>4.7675830190268709</c:v>
                </c:pt>
                <c:pt idx="19">
                  <c:v>5.0185084410809173</c:v>
                </c:pt>
                <c:pt idx="20">
                  <c:v>5.2691550571104591</c:v>
                </c:pt>
                <c:pt idx="21">
                  <c:v>5.5203592851890102</c:v>
                </c:pt>
                <c:pt idx="22">
                  <c:v>5.7712847072430549</c:v>
                </c:pt>
                <c:pt idx="23">
                  <c:v>6.0222101292971022</c:v>
                </c:pt>
                <c:pt idx="24">
                  <c:v>6.2728567453266422</c:v>
                </c:pt>
                <c:pt idx="25">
                  <c:v>6.5240609734051933</c:v>
                </c:pt>
                <c:pt idx="26">
                  <c:v>6.7749863954592389</c:v>
                </c:pt>
                <c:pt idx="27">
                  <c:v>7.0259118175132853</c:v>
                </c:pt>
                <c:pt idx="28">
                  <c:v>7.2768372395673317</c:v>
                </c:pt>
                <c:pt idx="29">
                  <c:v>7.5277626616213773</c:v>
                </c:pt>
                <c:pt idx="30">
                  <c:v>7.7786880836754229</c:v>
                </c:pt>
                <c:pt idx="31">
                  <c:v>8.0296135057294684</c:v>
                </c:pt>
                <c:pt idx="32">
                  <c:v>8.2805389277835157</c:v>
                </c:pt>
                <c:pt idx="33">
                  <c:v>8.5314643498375595</c:v>
                </c:pt>
                <c:pt idx="34">
                  <c:v>8.7823897718916069</c:v>
                </c:pt>
                <c:pt idx="35">
                  <c:v>9.0333151939456506</c:v>
                </c:pt>
                <c:pt idx="36">
                  <c:v>9.284240615999698</c:v>
                </c:pt>
                <c:pt idx="37">
                  <c:v>9.5351660380537417</c:v>
                </c:pt>
                <c:pt idx="38">
                  <c:v>9.7860914601077909</c:v>
                </c:pt>
                <c:pt idx="39">
                  <c:v>10.037016882161835</c:v>
                </c:pt>
                <c:pt idx="40">
                  <c:v>10.287942304215882</c:v>
                </c:pt>
                <c:pt idx="41">
                  <c:v>10.538867726269928</c:v>
                </c:pt>
                <c:pt idx="42">
                  <c:v>10.761682932241499</c:v>
                </c:pt>
                <c:pt idx="43">
                  <c:v>11.012608354295546</c:v>
                </c:pt>
                <c:pt idx="44">
                  <c:v>11.263533776349592</c:v>
                </c:pt>
                <c:pt idx="45">
                  <c:v>11.514459198403639</c:v>
                </c:pt>
                <c:pt idx="46">
                  <c:v>11.765384620457684</c:v>
                </c:pt>
                <c:pt idx="47">
                  <c:v>12.016310042511732</c:v>
                </c:pt>
                <c:pt idx="48">
                  <c:v>12.239166954862887</c:v>
                </c:pt>
                <c:pt idx="49">
                  <c:v>12.490092376916934</c:v>
                </c:pt>
                <c:pt idx="50">
                  <c:v>12.741017798970978</c:v>
                </c:pt>
                <c:pt idx="51">
                  <c:v>12.991943221025023</c:v>
                </c:pt>
                <c:pt idx="52">
                  <c:v>13.242652257860996</c:v>
                </c:pt>
                <c:pt idx="53">
                  <c:v>13.493731644326687</c:v>
                </c:pt>
                <c:pt idx="54">
                  <c:v>13.744719487187163</c:v>
                </c:pt>
                <c:pt idx="55">
                  <c:v>13.995644909241207</c:v>
                </c:pt>
                <c:pt idx="56">
                  <c:v>14.246353946077177</c:v>
                </c:pt>
                <c:pt idx="57">
                  <c:v>14.497433332542872</c:v>
                </c:pt>
                <c:pt idx="58">
                  <c:v>14.748421175403344</c:v>
                </c:pt>
                <c:pt idx="59">
                  <c:v>14.999130212239313</c:v>
                </c:pt>
                <c:pt idx="60">
                  <c:v>15.250209598705007</c:v>
                </c:pt>
                <c:pt idx="61">
                  <c:v>15.501197441565482</c:v>
                </c:pt>
                <c:pt idx="62">
                  <c:v>15.752122863619528</c:v>
                </c:pt>
                <c:pt idx="63">
                  <c:v>16.003048285673575</c:v>
                </c:pt>
                <c:pt idx="64">
                  <c:v>16.253973707727621</c:v>
                </c:pt>
                <c:pt idx="65">
                  <c:v>16.504899129781663</c:v>
                </c:pt>
                <c:pt idx="66">
                  <c:v>16.755824551835715</c:v>
                </c:pt>
                <c:pt idx="67">
                  <c:v>17.006749973889757</c:v>
                </c:pt>
                <c:pt idx="68">
                  <c:v>17.257675395943807</c:v>
                </c:pt>
                <c:pt idx="69">
                  <c:v>17.508600817997849</c:v>
                </c:pt>
                <c:pt idx="70">
                  <c:v>17.731550991546285</c:v>
                </c:pt>
                <c:pt idx="71">
                  <c:v>17.982476413600331</c:v>
                </c:pt>
                <c:pt idx="72">
                  <c:v>18.233401835654377</c:v>
                </c:pt>
                <c:pt idx="73">
                  <c:v>18.484327257708419</c:v>
                </c:pt>
                <c:pt idx="74">
                  <c:v>18.707288054788876</c:v>
                </c:pt>
                <c:pt idx="75">
                  <c:v>18.958213476842918</c:v>
                </c:pt>
                <c:pt idx="76">
                  <c:v>19.209138898896967</c:v>
                </c:pt>
                <c:pt idx="77">
                  <c:v>19.460064320951016</c:v>
                </c:pt>
                <c:pt idx="78">
                  <c:v>19.710989743005062</c:v>
                </c:pt>
                <c:pt idx="79">
                  <c:v>19.961915165059104</c:v>
                </c:pt>
                <c:pt idx="80">
                  <c:v>20.212840587113153</c:v>
                </c:pt>
                <c:pt idx="81">
                  <c:v>20.463766009167202</c:v>
                </c:pt>
                <c:pt idx="82">
                  <c:v>20.714691431221244</c:v>
                </c:pt>
                <c:pt idx="83">
                  <c:v>20.965616853275289</c:v>
                </c:pt>
                <c:pt idx="84">
                  <c:v>21.216542275329335</c:v>
                </c:pt>
                <c:pt idx="85">
                  <c:v>21.46746769738338</c:v>
                </c:pt>
                <c:pt idx="86">
                  <c:v>21.718393119437426</c:v>
                </c:pt>
                <c:pt idx="87">
                  <c:v>21.969318541491475</c:v>
                </c:pt>
                <c:pt idx="88">
                  <c:v>22.192308317593167</c:v>
                </c:pt>
                <c:pt idx="89">
                  <c:v>22.443233739647209</c:v>
                </c:pt>
                <c:pt idx="90">
                  <c:v>22.694159161701254</c:v>
                </c:pt>
                <c:pt idx="91">
                  <c:v>22.945084583755303</c:v>
                </c:pt>
                <c:pt idx="92">
                  <c:v>23.196010005809349</c:v>
                </c:pt>
                <c:pt idx="93">
                  <c:v>23.446935427863394</c:v>
                </c:pt>
                <c:pt idx="94">
                  <c:v>24.032620085023463</c:v>
                </c:pt>
                <c:pt idx="95">
                  <c:v>24.478117524507695</c:v>
                </c:pt>
                <c:pt idx="96">
                  <c:v>24.980122333027438</c:v>
                </c:pt>
                <c:pt idx="97">
                  <c:v>25.482035597941955</c:v>
                </c:pt>
                <c:pt idx="98">
                  <c:v>25.983886442050046</c:v>
                </c:pt>
                <c:pt idx="99">
                  <c:v>26.485737286158137</c:v>
                </c:pt>
                <c:pt idx="100">
                  <c:v>26.987588130266232</c:v>
                </c:pt>
                <c:pt idx="101">
                  <c:v>27.489438974374327</c:v>
                </c:pt>
                <c:pt idx="102">
                  <c:v>27.991289818482414</c:v>
                </c:pt>
                <c:pt idx="103">
                  <c:v>28.493140662590505</c:v>
                </c:pt>
                <c:pt idx="104">
                  <c:v>28.9949915066986</c:v>
                </c:pt>
                <c:pt idx="105">
                  <c:v>29.496842350806688</c:v>
                </c:pt>
                <c:pt idx="106">
                  <c:v>29.998693194914786</c:v>
                </c:pt>
                <c:pt idx="107">
                  <c:v>30.50054403902287</c:v>
                </c:pt>
                <c:pt idx="108">
                  <c:v>31.002394883130965</c:v>
                </c:pt>
                <c:pt idx="109">
                  <c:v>31.504245727239056</c:v>
                </c:pt>
                <c:pt idx="110">
                  <c:v>32.00609657134715</c:v>
                </c:pt>
                <c:pt idx="111">
                  <c:v>32.507947415455241</c:v>
                </c:pt>
                <c:pt idx="112">
                  <c:v>33.009798259563325</c:v>
                </c:pt>
                <c:pt idx="113">
                  <c:v>33.511649103671431</c:v>
                </c:pt>
                <c:pt idx="114">
                  <c:v>34.013499947779515</c:v>
                </c:pt>
                <c:pt idx="115">
                  <c:v>34.515350791887613</c:v>
                </c:pt>
                <c:pt idx="116">
                  <c:v>35.017201635995697</c:v>
                </c:pt>
                <c:pt idx="117">
                  <c:v>35.463101983092571</c:v>
                </c:pt>
                <c:pt idx="118">
                  <c:v>35.964952827200662</c:v>
                </c:pt>
                <c:pt idx="119">
                  <c:v>36.466803671308753</c:v>
                </c:pt>
                <c:pt idx="120">
                  <c:v>36.968654515416837</c:v>
                </c:pt>
                <c:pt idx="121">
                  <c:v>37.414421879774657</c:v>
                </c:pt>
                <c:pt idx="122">
                  <c:v>37.91630237746444</c:v>
                </c:pt>
                <c:pt idx="123">
                  <c:v>38.41812356799084</c:v>
                </c:pt>
                <c:pt idx="124">
                  <c:v>38.920004065680622</c:v>
                </c:pt>
                <c:pt idx="125">
                  <c:v>39.421825256207029</c:v>
                </c:pt>
                <c:pt idx="126">
                  <c:v>39.923705753896805</c:v>
                </c:pt>
                <c:pt idx="127">
                  <c:v>40.425526944423204</c:v>
                </c:pt>
                <c:pt idx="128">
                  <c:v>40.927407442112994</c:v>
                </c:pt>
                <c:pt idx="129">
                  <c:v>41.429228632639393</c:v>
                </c:pt>
                <c:pt idx="130">
                  <c:v>41.931109130329169</c:v>
                </c:pt>
                <c:pt idx="131">
                  <c:v>42.43308455065867</c:v>
                </c:pt>
                <c:pt idx="132">
                  <c:v>42.934935394766761</c:v>
                </c:pt>
                <c:pt idx="133">
                  <c:v>43.436632009071758</c:v>
                </c:pt>
                <c:pt idx="134">
                  <c:v>43.938512506761541</c:v>
                </c:pt>
                <c:pt idx="135">
                  <c:v>44.384616635186333</c:v>
                </c:pt>
                <c:pt idx="136">
                  <c:v>44.886467479294417</c:v>
                </c:pt>
                <c:pt idx="137">
                  <c:v>45.388318323402508</c:v>
                </c:pt>
                <c:pt idx="138">
                  <c:v>45.890169167510606</c:v>
                </c:pt>
                <c:pt idx="139">
                  <c:v>46.392020011618698</c:v>
                </c:pt>
                <c:pt idx="140">
                  <c:v>46.893870855726789</c:v>
                </c:pt>
                <c:pt idx="141">
                  <c:v>47.39572169983488</c:v>
                </c:pt>
                <c:pt idx="142">
                  <c:v>47.897572543942978</c:v>
                </c:pt>
                <c:pt idx="143">
                  <c:v>48.399423388051069</c:v>
                </c:pt>
                <c:pt idx="144">
                  <c:v>48.901274232159153</c:v>
                </c:pt>
                <c:pt idx="145">
                  <c:v>49.403125076267244</c:v>
                </c:pt>
                <c:pt idx="146">
                  <c:v>49.90485273017886</c:v>
                </c:pt>
                <c:pt idx="147">
                  <c:v>50.40667114865542</c:v>
                </c:pt>
                <c:pt idx="148">
                  <c:v>50.908677608591525</c:v>
                </c:pt>
                <c:pt idx="149">
                  <c:v>51.410528452699623</c:v>
                </c:pt>
                <c:pt idx="150">
                  <c:v>51.912379296807707</c:v>
                </c:pt>
                <c:pt idx="151">
                  <c:v>52.414230140915805</c:v>
                </c:pt>
                <c:pt idx="152">
                  <c:v>52.916080985023889</c:v>
                </c:pt>
                <c:pt idx="153">
                  <c:v>53.473226786515411</c:v>
                </c:pt>
                <c:pt idx="154">
                  <c:v>53.975077630623495</c:v>
                </c:pt>
                <c:pt idx="155">
                  <c:v>54.476928474731587</c:v>
                </c:pt>
                <c:pt idx="156">
                  <c:v>54.978779318839685</c:v>
                </c:pt>
                <c:pt idx="157">
                  <c:v>55.480630162947776</c:v>
                </c:pt>
                <c:pt idx="158">
                  <c:v>55.982481007055867</c:v>
                </c:pt>
                <c:pt idx="159">
                  <c:v>56.484331851163958</c:v>
                </c:pt>
                <c:pt idx="160">
                  <c:v>56.986182695272049</c:v>
                </c:pt>
                <c:pt idx="161">
                  <c:v>57.48803353938014</c:v>
                </c:pt>
                <c:pt idx="162">
                  <c:v>57.989884383488238</c:v>
                </c:pt>
                <c:pt idx="163">
                  <c:v>58.491735227596322</c:v>
                </c:pt>
              </c:numCache>
            </c:numRef>
          </c:xVal>
          <c:yVal>
            <c:numRef>
              <c:f>'Marine Impeller'!$AL$15:$AL$178</c:f>
              <c:numCache>
                <c:formatCode>0.00%</c:formatCode>
                <c:ptCount val="164"/>
                <c:pt idx="0">
                  <c:v>0.98910107570171535</c:v>
                </c:pt>
                <c:pt idx="1">
                  <c:v>0.9743881658248742</c:v>
                </c:pt>
                <c:pt idx="2">
                  <c:v>0.95762737142910603</c:v>
                </c:pt>
                <c:pt idx="3">
                  <c:v>0.94051462196579627</c:v>
                </c:pt>
                <c:pt idx="4">
                  <c:v>0.92379249771245497</c:v>
                </c:pt>
                <c:pt idx="5">
                  <c:v>0.90764889302769325</c:v>
                </c:pt>
                <c:pt idx="6">
                  <c:v>0.8916764913460159</c:v>
                </c:pt>
                <c:pt idx="7">
                  <c:v>0.87590471675173665</c:v>
                </c:pt>
                <c:pt idx="8">
                  <c:v>0.86040755302817007</c:v>
                </c:pt>
                <c:pt idx="9">
                  <c:v>0.84476855322962985</c:v>
                </c:pt>
                <c:pt idx="10">
                  <c:v>0.82854077634426504</c:v>
                </c:pt>
                <c:pt idx="11">
                  <c:v>0.81383076991716674</c:v>
                </c:pt>
                <c:pt idx="12">
                  <c:v>0.79955942487414167</c:v>
                </c:pt>
                <c:pt idx="13">
                  <c:v>0.78915565340317406</c:v>
                </c:pt>
                <c:pt idx="14">
                  <c:v>0.78199315381838896</c:v>
                </c:pt>
                <c:pt idx="15">
                  <c:v>0.77661015664908672</c:v>
                </c:pt>
                <c:pt idx="16">
                  <c:v>0.7717763209709152</c:v>
                </c:pt>
                <c:pt idx="17">
                  <c:v>0.76789660807857762</c:v>
                </c:pt>
                <c:pt idx="18">
                  <c:v>0.76439744595005055</c:v>
                </c:pt>
                <c:pt idx="19">
                  <c:v>0.76122585140772048</c:v>
                </c:pt>
                <c:pt idx="20">
                  <c:v>0.75822029058416307</c:v>
                </c:pt>
                <c:pt idx="21">
                  <c:v>0.75541638602002792</c:v>
                </c:pt>
                <c:pt idx="22">
                  <c:v>0.75283095242001441</c:v>
                </c:pt>
                <c:pt idx="23">
                  <c:v>0.75039264856425492</c:v>
                </c:pt>
                <c:pt idx="24">
                  <c:v>0.74798606341460416</c:v>
                </c:pt>
                <c:pt idx="25">
                  <c:v>0.74571433120128094</c:v>
                </c:pt>
                <c:pt idx="26">
                  <c:v>0.74353214158191883</c:v>
                </c:pt>
                <c:pt idx="27">
                  <c:v>0.7414879505353752</c:v>
                </c:pt>
                <c:pt idx="28">
                  <c:v>0.73884892710199113</c:v>
                </c:pt>
                <c:pt idx="29">
                  <c:v>0.7369217393479357</c:v>
                </c:pt>
                <c:pt idx="30">
                  <c:v>0.73507627463984249</c:v>
                </c:pt>
                <c:pt idx="31">
                  <c:v>0.73326936787147534</c:v>
                </c:pt>
                <c:pt idx="32">
                  <c:v>0.73154845296468396</c:v>
                </c:pt>
                <c:pt idx="33">
                  <c:v>0.72982218289600409</c:v>
                </c:pt>
                <c:pt idx="34">
                  <c:v>0.72822980728781483</c:v>
                </c:pt>
                <c:pt idx="35">
                  <c:v>0.72668744516091299</c:v>
                </c:pt>
                <c:pt idx="36">
                  <c:v>0.72516914736295623</c:v>
                </c:pt>
                <c:pt idx="37">
                  <c:v>0.72365135582345641</c:v>
                </c:pt>
                <c:pt idx="38">
                  <c:v>0.72223359187373015</c:v>
                </c:pt>
                <c:pt idx="39">
                  <c:v>0.72080503250329686</c:v>
                </c:pt>
                <c:pt idx="40">
                  <c:v>0.71943450246414631</c:v>
                </c:pt>
                <c:pt idx="41">
                  <c:v>0.71806495843976081</c:v>
                </c:pt>
                <c:pt idx="42">
                  <c:v>0.71685864564260882</c:v>
                </c:pt>
                <c:pt idx="43">
                  <c:v>0.71556073234266915</c:v>
                </c:pt>
                <c:pt idx="44">
                  <c:v>0.71428232137939274</c:v>
                </c:pt>
                <c:pt idx="45">
                  <c:v>0.71304255648171355</c:v>
                </c:pt>
                <c:pt idx="46">
                  <c:v>0.71180777778989124</c:v>
                </c:pt>
                <c:pt idx="47">
                  <c:v>0.71057771081309995</c:v>
                </c:pt>
                <c:pt idx="48">
                  <c:v>0.70953345215820818</c:v>
                </c:pt>
                <c:pt idx="49">
                  <c:v>0.70840070636520458</c:v>
                </c:pt>
                <c:pt idx="50">
                  <c:v>0.70724480281509694</c:v>
                </c:pt>
                <c:pt idx="51">
                  <c:v>0.70615058868382607</c:v>
                </c:pt>
                <c:pt idx="52">
                  <c:v>0.70504176586285938</c:v>
                </c:pt>
                <c:pt idx="53">
                  <c:v>0.7039589182477296</c:v>
                </c:pt>
                <c:pt idx="54">
                  <c:v>0.70290350017898651</c:v>
                </c:pt>
                <c:pt idx="55">
                  <c:v>0.70184590079751275</c:v>
                </c:pt>
                <c:pt idx="56">
                  <c:v>0.70084187743868309</c:v>
                </c:pt>
                <c:pt idx="57">
                  <c:v>0.69982346536657702</c:v>
                </c:pt>
                <c:pt idx="58">
                  <c:v>0.69879261302620099</c:v>
                </c:pt>
                <c:pt idx="59">
                  <c:v>0.69786008213738571</c:v>
                </c:pt>
                <c:pt idx="60">
                  <c:v>0.69687507544484895</c:v>
                </c:pt>
                <c:pt idx="61">
                  <c:v>0.69594233806554973</c:v>
                </c:pt>
                <c:pt idx="62">
                  <c:v>0.69501464606492791</c:v>
                </c:pt>
                <c:pt idx="63">
                  <c:v>0.69409409136291511</c:v>
                </c:pt>
                <c:pt idx="64">
                  <c:v>0.69318610487252585</c:v>
                </c:pt>
                <c:pt idx="65">
                  <c:v>0.69229274381909045</c:v>
                </c:pt>
                <c:pt idx="66">
                  <c:v>0.69141284717132023</c:v>
                </c:pt>
                <c:pt idx="67">
                  <c:v>0.69055899284126498</c:v>
                </c:pt>
                <c:pt idx="68">
                  <c:v>0.68969646241520144</c:v>
                </c:pt>
                <c:pt idx="69">
                  <c:v>0.68884742143305977</c:v>
                </c:pt>
                <c:pt idx="70">
                  <c:v>0.68810616161166482</c:v>
                </c:pt>
                <c:pt idx="71">
                  <c:v>0.68728657234933277</c:v>
                </c:pt>
                <c:pt idx="72">
                  <c:v>0.68647432440489653</c:v>
                </c:pt>
                <c:pt idx="73">
                  <c:v>0.68566159184495434</c:v>
                </c:pt>
                <c:pt idx="74">
                  <c:v>0.68495805733945792</c:v>
                </c:pt>
                <c:pt idx="75">
                  <c:v>0.68417252148221486</c:v>
                </c:pt>
                <c:pt idx="76">
                  <c:v>0.68340096539940132</c:v>
                </c:pt>
                <c:pt idx="77">
                  <c:v>0.6826561399085086</c:v>
                </c:pt>
                <c:pt idx="78">
                  <c:v>0.68191411907175092</c:v>
                </c:pt>
                <c:pt idx="79">
                  <c:v>0.6811717919236443</c:v>
                </c:pt>
                <c:pt idx="80">
                  <c:v>0.68045046128617692</c:v>
                </c:pt>
                <c:pt idx="81">
                  <c:v>0.67972406428706222</c:v>
                </c:pt>
                <c:pt idx="82">
                  <c:v>0.67900452312134152</c:v>
                </c:pt>
                <c:pt idx="83">
                  <c:v>0.67831104424035837</c:v>
                </c:pt>
                <c:pt idx="84">
                  <c:v>0.67762116408525763</c:v>
                </c:pt>
                <c:pt idx="85">
                  <c:v>0.6769281747919681</c:v>
                </c:pt>
                <c:pt idx="86">
                  <c:v>0.67623777517762795</c:v>
                </c:pt>
                <c:pt idx="87">
                  <c:v>0.67557171042786623</c:v>
                </c:pt>
                <c:pt idx="88">
                  <c:v>0.67495640721512717</c:v>
                </c:pt>
                <c:pt idx="89">
                  <c:v>0.67429671941975278</c:v>
                </c:pt>
                <c:pt idx="90">
                  <c:v>0.67338961305958178</c:v>
                </c:pt>
                <c:pt idx="91">
                  <c:v>0.67223259960965842</c:v>
                </c:pt>
                <c:pt idx="92">
                  <c:v>0.67094437842622567</c:v>
                </c:pt>
                <c:pt idx="93">
                  <c:v>0.66966171588295531</c:v>
                </c:pt>
                <c:pt idx="94">
                  <c:v>0.66785891915345685</c:v>
                </c:pt>
                <c:pt idx="95">
                  <c:v>0.6667707743354252</c:v>
                </c:pt>
                <c:pt idx="96">
                  <c:v>0.66553828426508443</c:v>
                </c:pt>
                <c:pt idx="97">
                  <c:v>0.66433574563585263</c:v>
                </c:pt>
                <c:pt idx="98">
                  <c:v>0.66315066859328153</c:v>
                </c:pt>
                <c:pt idx="99">
                  <c:v>0.66197877358305013</c:v>
                </c:pt>
                <c:pt idx="100">
                  <c:v>0.6608303691218349</c:v>
                </c:pt>
                <c:pt idx="101">
                  <c:v>0.65967914168111585</c:v>
                </c:pt>
                <c:pt idx="102">
                  <c:v>0.65854339662357808</c:v>
                </c:pt>
                <c:pt idx="103">
                  <c:v>0.65742376069855901</c:v>
                </c:pt>
                <c:pt idx="104">
                  <c:v>0.65633389342265847</c:v>
                </c:pt>
                <c:pt idx="105">
                  <c:v>0.65523726028603235</c:v>
                </c:pt>
                <c:pt idx="106">
                  <c:v>0.65416098660312016</c:v>
                </c:pt>
                <c:pt idx="107">
                  <c:v>0.65310581862256822</c:v>
                </c:pt>
                <c:pt idx="108">
                  <c:v>0.65205355968143475</c:v>
                </c:pt>
                <c:pt idx="109">
                  <c:v>0.65101311375468396</c:v>
                </c:pt>
                <c:pt idx="110">
                  <c:v>0.64998637452262897</c:v>
                </c:pt>
                <c:pt idx="111">
                  <c:v>0.64896626270674995</c:v>
                </c:pt>
                <c:pt idx="112">
                  <c:v>0.64796983699137456</c:v>
                </c:pt>
                <c:pt idx="113">
                  <c:v>0.64697924312098054</c:v>
                </c:pt>
                <c:pt idx="114">
                  <c:v>0.64602632227052992</c:v>
                </c:pt>
                <c:pt idx="115">
                  <c:v>0.64502833579421048</c:v>
                </c:pt>
                <c:pt idx="116">
                  <c:v>0.6440638279661316</c:v>
                </c:pt>
                <c:pt idx="117">
                  <c:v>0.6432274097948798</c:v>
                </c:pt>
                <c:pt idx="118">
                  <c:v>0.64229285269742031</c:v>
                </c:pt>
                <c:pt idx="119">
                  <c:v>0.64134876509389138</c:v>
                </c:pt>
                <c:pt idx="120">
                  <c:v>0.6404054650535983</c:v>
                </c:pt>
                <c:pt idx="121">
                  <c:v>0.63961105370490501</c:v>
                </c:pt>
                <c:pt idx="122">
                  <c:v>0.63870521984017004</c:v>
                </c:pt>
                <c:pt idx="123">
                  <c:v>0.63781700914710582</c:v>
                </c:pt>
                <c:pt idx="124">
                  <c:v>0.63694145337509256</c:v>
                </c:pt>
                <c:pt idx="125">
                  <c:v>0.63606886666053208</c:v>
                </c:pt>
                <c:pt idx="126">
                  <c:v>0.63519848516550514</c:v>
                </c:pt>
                <c:pt idx="127">
                  <c:v>0.63434078951150907</c:v>
                </c:pt>
                <c:pt idx="128">
                  <c:v>0.63349762938266818</c:v>
                </c:pt>
                <c:pt idx="129">
                  <c:v>0.63266571247938341</c:v>
                </c:pt>
                <c:pt idx="130">
                  <c:v>0.6318338483760938</c:v>
                </c:pt>
                <c:pt idx="131">
                  <c:v>0.630989215557901</c:v>
                </c:pt>
                <c:pt idx="132">
                  <c:v>0.6301740869153909</c:v>
                </c:pt>
                <c:pt idx="133">
                  <c:v>0.6293634223009773</c:v>
                </c:pt>
                <c:pt idx="134">
                  <c:v>0.62858618702834079</c:v>
                </c:pt>
                <c:pt idx="135">
                  <c:v>0.62788970768373564</c:v>
                </c:pt>
                <c:pt idx="136">
                  <c:v>0.62712478148418815</c:v>
                </c:pt>
                <c:pt idx="137">
                  <c:v>0.62633605928796776</c:v>
                </c:pt>
                <c:pt idx="138">
                  <c:v>0.62557020776145889</c:v>
                </c:pt>
                <c:pt idx="139">
                  <c:v>0.62480563735088857</c:v>
                </c:pt>
                <c:pt idx="140">
                  <c:v>0.62402660149112898</c:v>
                </c:pt>
                <c:pt idx="141">
                  <c:v>0.62327979208439732</c:v>
                </c:pt>
                <c:pt idx="142">
                  <c:v>0.62251284543356988</c:v>
                </c:pt>
                <c:pt idx="143">
                  <c:v>0.62178342896012306</c:v>
                </c:pt>
                <c:pt idx="144">
                  <c:v>0.62103407077221462</c:v>
                </c:pt>
                <c:pt idx="145">
                  <c:v>0.62030678163002562</c:v>
                </c:pt>
                <c:pt idx="146">
                  <c:v>0.61958153352909295</c:v>
                </c:pt>
                <c:pt idx="147">
                  <c:v>0.61884280952464465</c:v>
                </c:pt>
                <c:pt idx="148">
                  <c:v>0.61812152964833067</c:v>
                </c:pt>
                <c:pt idx="149">
                  <c:v>0.61739331697763133</c:v>
                </c:pt>
                <c:pt idx="150">
                  <c:v>0.61669053794919926</c:v>
                </c:pt>
                <c:pt idx="151">
                  <c:v>0.61597939750397945</c:v>
                </c:pt>
                <c:pt idx="152">
                  <c:v>0.61527831961144019</c:v>
                </c:pt>
                <c:pt idx="153">
                  <c:v>0.61448755325141213</c:v>
                </c:pt>
                <c:pt idx="154">
                  <c:v>0.6138033486454576</c:v>
                </c:pt>
                <c:pt idx="155">
                  <c:v>0.61310859390358885</c:v>
                </c:pt>
                <c:pt idx="156">
                  <c:v>0.6124386888149469</c:v>
                </c:pt>
                <c:pt idx="157">
                  <c:v>0.61174398257158735</c:v>
                </c:pt>
                <c:pt idx="158">
                  <c:v>0.61106983242304169</c:v>
                </c:pt>
                <c:pt idx="159">
                  <c:v>0.61040405024056632</c:v>
                </c:pt>
                <c:pt idx="160">
                  <c:v>0.60976487152384629</c:v>
                </c:pt>
                <c:pt idx="161">
                  <c:v>0.60907461503767835</c:v>
                </c:pt>
                <c:pt idx="162">
                  <c:v>0.60841707600976747</c:v>
                </c:pt>
                <c:pt idx="163">
                  <c:v>0.60776088909520132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7FB-420B-B9A1-ECA27D06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S15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22984158714440647"/>
                        <c:y val="-1.8724909047098389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'Marine Impeller'!$A$15:$A$26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'Marine Impeller'!$L$15:$L$26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0.98562287334224841</c:v>
                      </c:pt>
                      <c:pt idx="1">
                        <c:v>0.97090231159063733</c:v>
                      </c:pt>
                      <c:pt idx="2">
                        <c:v>0.9554320344200572</c:v>
                      </c:pt>
                      <c:pt idx="3">
                        <c:v>0.93939997220010929</c:v>
                      </c:pt>
                      <c:pt idx="4">
                        <c:v>0.92303859422936951</c:v>
                      </c:pt>
                      <c:pt idx="5">
                        <c:v>0.90678803555595033</c:v>
                      </c:pt>
                      <c:pt idx="6">
                        <c:v>0.89129268241752913</c:v>
                      </c:pt>
                      <c:pt idx="7">
                        <c:v>0.87597212814128356</c:v>
                      </c:pt>
                      <c:pt idx="8">
                        <c:v>0.86019820980141715</c:v>
                      </c:pt>
                      <c:pt idx="9">
                        <c:v>0.84492001167327202</c:v>
                      </c:pt>
                      <c:pt idx="10">
                        <c:v>0.82948355721297862</c:v>
                      </c:pt>
                      <c:pt idx="11">
                        <c:v>0.81368492761906408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F7FB-420B-B9A1-ECA27D067512}"/>
                  </c:ext>
                </c:extLst>
              </c15:ser>
            </c15:filteredScatterSeries>
            <c15:filteredScatterSeries>
              <c15:ser>
                <c:idx val="5"/>
                <c:order val="4"/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Impeller'!$A$15:$A$40</c15:sqref>
                        </c15:formulaRef>
                      </c:ext>
                    </c:extLst>
                    <c:numCache>
                      <c:formatCode>0.00</c:formatCode>
                      <c:ptCount val="26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Impeller'!$BB$15:$BB$40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0.98611744444444449</c:v>
                      </c:pt>
                      <c:pt idx="1">
                        <c:v>0.97040000000000004</c:v>
                      </c:pt>
                      <c:pt idx="2">
                        <c:v>0.95469999999999999</c:v>
                      </c:pt>
                      <c:pt idx="3">
                        <c:v>0.93900000000000006</c:v>
                      </c:pt>
                      <c:pt idx="4">
                        <c:v>0.92331744444444452</c:v>
                      </c:pt>
                      <c:pt idx="5">
                        <c:v>0.90760000000000007</c:v>
                      </c:pt>
                      <c:pt idx="6">
                        <c:v>0.89190000000000003</c:v>
                      </c:pt>
                      <c:pt idx="7">
                        <c:v>0.87620000000000009</c:v>
                      </c:pt>
                      <c:pt idx="8">
                        <c:v>0.86051744444444445</c:v>
                      </c:pt>
                      <c:pt idx="9">
                        <c:v>0.8448</c:v>
                      </c:pt>
                      <c:pt idx="10">
                        <c:v>0.82910000000000006</c:v>
                      </c:pt>
                      <c:pt idx="11">
                        <c:v>0.81340000000000001</c:v>
                      </c:pt>
                      <c:pt idx="12">
                        <c:v>0.79770000000000008</c:v>
                      </c:pt>
                      <c:pt idx="13">
                        <c:v>0.78200000000000003</c:v>
                      </c:pt>
                      <c:pt idx="14">
                        <c:v>0.76629999999999998</c:v>
                      </c:pt>
                      <c:pt idx="15">
                        <c:v>0.75060000000000004</c:v>
                      </c:pt>
                      <c:pt idx="16">
                        <c:v>0.73490000000000011</c:v>
                      </c:pt>
                      <c:pt idx="17">
                        <c:v>0.71920000000000006</c:v>
                      </c:pt>
                      <c:pt idx="18">
                        <c:v>0.70350000000000001</c:v>
                      </c:pt>
                      <c:pt idx="19">
                        <c:v>0.68780000000000008</c:v>
                      </c:pt>
                      <c:pt idx="20">
                        <c:v>0.67211744444444443</c:v>
                      </c:pt>
                      <c:pt idx="21">
                        <c:v>0.65640000000000009</c:v>
                      </c:pt>
                      <c:pt idx="22">
                        <c:v>0.64070000000000005</c:v>
                      </c:pt>
                      <c:pt idx="23">
                        <c:v>0.625</c:v>
                      </c:pt>
                      <c:pt idx="24">
                        <c:v>0.60931744444444447</c:v>
                      </c:pt>
                      <c:pt idx="25">
                        <c:v>0.59360000000000013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FB-420B-B9A1-ECA27D067512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S30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22586000684768445"/>
                        <c:y val="-4.9663893717039151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Impeller'!$A$15:$A$25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Impeller'!$Y$15:$Y$25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0.98654626852430205</c:v>
                      </c:pt>
                      <c:pt idx="1">
                        <c:v>0.97024633125884563</c:v>
                      </c:pt>
                      <c:pt idx="2">
                        <c:v>0.95314342476414204</c:v>
                      </c:pt>
                      <c:pt idx="3">
                        <c:v>0.93615887201630821</c:v>
                      </c:pt>
                      <c:pt idx="4">
                        <c:v>0.91945120710040762</c:v>
                      </c:pt>
                      <c:pt idx="5">
                        <c:v>0.90299130082687484</c:v>
                      </c:pt>
                      <c:pt idx="6">
                        <c:v>0.88653416180124911</c:v>
                      </c:pt>
                      <c:pt idx="7">
                        <c:v>0.87020561318113854</c:v>
                      </c:pt>
                      <c:pt idx="8">
                        <c:v>0.85408310278917687</c:v>
                      </c:pt>
                      <c:pt idx="9">
                        <c:v>0.83816003855031629</c:v>
                      </c:pt>
                      <c:pt idx="10">
                        <c:v>0.82319834899301925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7FB-420B-B9A1-ECA27D067512}"/>
                  </c:ext>
                </c:extLst>
              </c15:ser>
            </c15:filteredScatterSeries>
            <c15:filteredScatterSeries>
              <c15:ser>
                <c:idx val="9"/>
                <c:order val="6"/>
                <c:tx>
                  <c:v>Settlement30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Impeller'!$A$15:$A$41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Impeller'!$BE$15:$BE$41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0.98589324999999994</c:v>
                      </c:pt>
                      <c:pt idx="1">
                        <c:v>0.96944999999999992</c:v>
                      </c:pt>
                      <c:pt idx="2">
                        <c:v>0.95302500000000001</c:v>
                      </c:pt>
                      <c:pt idx="3">
                        <c:v>0.93659999999999999</c:v>
                      </c:pt>
                      <c:pt idx="4">
                        <c:v>0.92019324999999996</c:v>
                      </c:pt>
                      <c:pt idx="5">
                        <c:v>0.90374999999999994</c:v>
                      </c:pt>
                      <c:pt idx="6">
                        <c:v>0.88732499999999992</c:v>
                      </c:pt>
                      <c:pt idx="7">
                        <c:v>0.87090000000000001</c:v>
                      </c:pt>
                      <c:pt idx="8">
                        <c:v>0.85449324999999998</c:v>
                      </c:pt>
                      <c:pt idx="9">
                        <c:v>0.83804999999999996</c:v>
                      </c:pt>
                      <c:pt idx="10">
                        <c:v>0.82162500000000005</c:v>
                      </c:pt>
                      <c:pt idx="11">
                        <c:v>0.80519999999999992</c:v>
                      </c:pt>
                      <c:pt idx="12">
                        <c:v>0.788775</c:v>
                      </c:pt>
                      <c:pt idx="13">
                        <c:v>0.77234999999999998</c:v>
                      </c:pt>
                      <c:pt idx="14">
                        <c:v>0.75592499999999996</c:v>
                      </c:pt>
                      <c:pt idx="15">
                        <c:v>0.73950000000000005</c:v>
                      </c:pt>
                      <c:pt idx="16">
                        <c:v>0.72307499999999991</c:v>
                      </c:pt>
                      <c:pt idx="17">
                        <c:v>0.70665</c:v>
                      </c:pt>
                      <c:pt idx="18">
                        <c:v>0.69022499999999998</c:v>
                      </c:pt>
                      <c:pt idx="19">
                        <c:v>0.67379999999999995</c:v>
                      </c:pt>
                      <c:pt idx="20">
                        <c:v>0.65739324999999993</c:v>
                      </c:pt>
                      <c:pt idx="21">
                        <c:v>0.64095000000000002</c:v>
                      </c:pt>
                      <c:pt idx="22">
                        <c:v>0.624525</c:v>
                      </c:pt>
                      <c:pt idx="23">
                        <c:v>0.60809999999999997</c:v>
                      </c:pt>
                      <c:pt idx="24">
                        <c:v>0.59169325000000006</c:v>
                      </c:pt>
                      <c:pt idx="25">
                        <c:v>0.57525000000000004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7FB-420B-B9A1-ECA27D067512}"/>
                  </c:ext>
                </c:extLst>
              </c15:ser>
            </c15:filteredScatterSeries>
            <c15:filteredScatterSeries>
              <c15:ser>
                <c:idx val="11"/>
                <c:order val="7"/>
                <c:tx>
                  <c:v>S45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2543297556099976"/>
                        <c:y val="-3.0919206925638649E-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Impeller'!$A$15:$A$25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Impeller'!$AL$15:$AL$25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0.98910107570171535</c:v>
                      </c:pt>
                      <c:pt idx="1">
                        <c:v>0.9743881658248742</c:v>
                      </c:pt>
                      <c:pt idx="2">
                        <c:v>0.95762737142910603</c:v>
                      </c:pt>
                      <c:pt idx="3">
                        <c:v>0.94051462196579627</c:v>
                      </c:pt>
                      <c:pt idx="4">
                        <c:v>0.92379249771245497</c:v>
                      </c:pt>
                      <c:pt idx="5">
                        <c:v>0.90764889302769325</c:v>
                      </c:pt>
                      <c:pt idx="6">
                        <c:v>0.8916764913460159</c:v>
                      </c:pt>
                      <c:pt idx="7">
                        <c:v>0.87590471675173665</c:v>
                      </c:pt>
                      <c:pt idx="8">
                        <c:v>0.86040755302817007</c:v>
                      </c:pt>
                      <c:pt idx="9">
                        <c:v>0.84476855322962985</c:v>
                      </c:pt>
                      <c:pt idx="10">
                        <c:v>0.82854077634426504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7FB-420B-B9A1-ECA27D067512}"/>
                  </c:ext>
                </c:extLst>
              </c15:ser>
            </c15:filteredScatterSeries>
            <c15:filteredScatterSeries>
              <c15:ser>
                <c:idx val="13"/>
                <c:order val="8"/>
                <c:tx>
                  <c:v>Settlement45</c:v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Impeller'!$A$15:$A$41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Impeller'!$BH$15:$BH$41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0.98919291666666675</c:v>
                      </c:pt>
                      <c:pt idx="1">
                        <c:v>0.97305000000000008</c:v>
                      </c:pt>
                      <c:pt idx="2">
                        <c:v>0.95692500000000003</c:v>
                      </c:pt>
                      <c:pt idx="3">
                        <c:v>0.94080000000000008</c:v>
                      </c:pt>
                      <c:pt idx="4">
                        <c:v>0.92469291666666675</c:v>
                      </c:pt>
                      <c:pt idx="5">
                        <c:v>0.90855000000000008</c:v>
                      </c:pt>
                      <c:pt idx="6">
                        <c:v>0.89242500000000002</c:v>
                      </c:pt>
                      <c:pt idx="7">
                        <c:v>0.87630000000000008</c:v>
                      </c:pt>
                      <c:pt idx="8">
                        <c:v>0.86019291666666675</c:v>
                      </c:pt>
                      <c:pt idx="9">
                        <c:v>0.84405000000000008</c:v>
                      </c:pt>
                      <c:pt idx="10">
                        <c:v>0.82792500000000002</c:v>
                      </c:pt>
                      <c:pt idx="11">
                        <c:v>0.81180000000000008</c:v>
                      </c:pt>
                      <c:pt idx="12">
                        <c:v>0.79567500000000013</c:v>
                      </c:pt>
                      <c:pt idx="13">
                        <c:v>0.77955000000000008</c:v>
                      </c:pt>
                      <c:pt idx="14">
                        <c:v>0.76342500000000002</c:v>
                      </c:pt>
                      <c:pt idx="15">
                        <c:v>0.74730000000000008</c:v>
                      </c:pt>
                      <c:pt idx="16">
                        <c:v>0.73117500000000013</c:v>
                      </c:pt>
                      <c:pt idx="17">
                        <c:v>0.71505000000000007</c:v>
                      </c:pt>
                      <c:pt idx="18">
                        <c:v>0.69892500000000002</c:v>
                      </c:pt>
                      <c:pt idx="19">
                        <c:v>0.68280000000000007</c:v>
                      </c:pt>
                      <c:pt idx="20">
                        <c:v>0.66669291666666675</c:v>
                      </c:pt>
                      <c:pt idx="21">
                        <c:v>0.65055000000000007</c:v>
                      </c:pt>
                      <c:pt idx="22">
                        <c:v>0.63442500000000002</c:v>
                      </c:pt>
                      <c:pt idx="23">
                        <c:v>0.61830000000000007</c:v>
                      </c:pt>
                      <c:pt idx="24">
                        <c:v>0.60219291666666674</c:v>
                      </c:pt>
                      <c:pt idx="25">
                        <c:v>0.58605000000000007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7FB-420B-B9A1-ECA27D067512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x (h</a:t>
                </a:r>
                <a:r>
                  <a:rPr lang="en-GB" sz="1800" b="0" i="0" baseline="-25000">
                    <a:effectLst/>
                  </a:rPr>
                  <a:t>0</a:t>
                </a:r>
                <a:r>
                  <a:rPr lang="en-GB" sz="1800" b="0" i="0" baseline="0">
                    <a:effectLst/>
                  </a:rPr>
                  <a:t>/h</a:t>
                </a:r>
                <a:r>
                  <a:rPr lang="en-GB" sz="1800" b="0" i="0" baseline="-25000">
                    <a:effectLst/>
                  </a:rPr>
                  <a:t>0,ref</a:t>
                </a:r>
                <a:r>
                  <a:rPr lang="en-GB" sz="1800" b="0" i="0" baseline="0">
                    <a:effectLst/>
                  </a:rPr>
                  <a:t>) [hours]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Settlement </a:t>
                </a:r>
                <a:r>
                  <a:rPr lang="en-GB" sz="1800" b="0" i="0" u="none" strike="noStrike" baseline="0">
                    <a:effectLst/>
                  </a:rPr>
                  <a:t>(h/h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)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'Marine Impeller'!$B$12:$M$12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Impeller'!$K$15:$K$182</c:f>
              <c:numCache>
                <c:formatCode>0.00</c:formatCode>
                <c:ptCount val="168"/>
                <c:pt idx="0">
                  <c:v>0.25220088552768805</c:v>
                </c:pt>
                <c:pt idx="1">
                  <c:v>0.50496284087857435</c:v>
                </c:pt>
                <c:pt idx="2">
                  <c:v>0.75744426131786158</c:v>
                </c:pt>
                <c:pt idx="3">
                  <c:v>1.0099256817571487</c:v>
                </c:pt>
                <c:pt idx="4">
                  <c:v>1.262126567284837</c:v>
                </c:pt>
                <c:pt idx="5">
                  <c:v>1.5148885226357232</c:v>
                </c:pt>
                <c:pt idx="6">
                  <c:v>1.7673699430750105</c:v>
                </c:pt>
                <c:pt idx="7">
                  <c:v>2.0198513635142974</c:v>
                </c:pt>
                <c:pt idx="8">
                  <c:v>2.2720522490419857</c:v>
                </c:pt>
                <c:pt idx="9">
                  <c:v>2.5248142043928721</c:v>
                </c:pt>
                <c:pt idx="10">
                  <c:v>2.777295624832159</c:v>
                </c:pt>
                <c:pt idx="11">
                  <c:v>3.0297770452714463</c:v>
                </c:pt>
                <c:pt idx="12">
                  <c:v>3.2822584657107332</c:v>
                </c:pt>
                <c:pt idx="13">
                  <c:v>3.534739886150021</c:v>
                </c:pt>
                <c:pt idx="14">
                  <c:v>3.7872213065893083</c:v>
                </c:pt>
                <c:pt idx="15">
                  <c:v>4.0397027270285948</c:v>
                </c:pt>
                <c:pt idx="16">
                  <c:v>4.2921841474678821</c:v>
                </c:pt>
                <c:pt idx="17">
                  <c:v>4.5446655679071695</c:v>
                </c:pt>
                <c:pt idx="18">
                  <c:v>4.7971469883464568</c:v>
                </c:pt>
                <c:pt idx="19">
                  <c:v>5.0496284087857441</c:v>
                </c:pt>
                <c:pt idx="20">
                  <c:v>5.301829294313432</c:v>
                </c:pt>
                <c:pt idx="21">
                  <c:v>5.5545912496643179</c:v>
                </c:pt>
                <c:pt idx="22">
                  <c:v>5.8070726701036053</c:v>
                </c:pt>
                <c:pt idx="23">
                  <c:v>6.0595540905428926</c:v>
                </c:pt>
                <c:pt idx="24">
                  <c:v>6.3117549760705804</c:v>
                </c:pt>
                <c:pt idx="25">
                  <c:v>6.5645169314214664</c:v>
                </c:pt>
                <c:pt idx="26">
                  <c:v>6.8169983518607538</c:v>
                </c:pt>
                <c:pt idx="27">
                  <c:v>7.069479772300042</c:v>
                </c:pt>
                <c:pt idx="28">
                  <c:v>7.2936914412394662</c:v>
                </c:pt>
                <c:pt idx="29">
                  <c:v>7.5179145573140982</c:v>
                </c:pt>
                <c:pt idx="30">
                  <c:v>7.7703959777533846</c:v>
                </c:pt>
                <c:pt idx="31">
                  <c:v>8.0228773981926711</c:v>
                </c:pt>
                <c:pt idx="32">
                  <c:v>8.2753588186319593</c:v>
                </c:pt>
                <c:pt idx="33">
                  <c:v>8.5278402390712458</c:v>
                </c:pt>
                <c:pt idx="34">
                  <c:v>8.780321659510534</c:v>
                </c:pt>
                <c:pt idx="35">
                  <c:v>9.0328030799498222</c:v>
                </c:pt>
                <c:pt idx="36">
                  <c:v>9.2571233453458674</c:v>
                </c:pt>
                <c:pt idx="37">
                  <c:v>9.5096047657851539</c:v>
                </c:pt>
                <c:pt idx="38">
                  <c:v>9.7620861862244439</c:v>
                </c:pt>
                <c:pt idx="39">
                  <c:v>10.01456760666373</c:v>
                </c:pt>
                <c:pt idx="40">
                  <c:v>10.26704902710302</c:v>
                </c:pt>
                <c:pt idx="41">
                  <c:v>10.519530447542305</c:v>
                </c:pt>
                <c:pt idx="42">
                  <c:v>10.772011867981595</c:v>
                </c:pt>
                <c:pt idx="43">
                  <c:v>10.996390247493448</c:v>
                </c:pt>
                <c:pt idx="44">
                  <c:v>11.248871667932734</c:v>
                </c:pt>
                <c:pt idx="45">
                  <c:v>11.501353088372021</c:v>
                </c:pt>
                <c:pt idx="46">
                  <c:v>11.753834508811311</c:v>
                </c:pt>
                <c:pt idx="47">
                  <c:v>12.006315929250595</c:v>
                </c:pt>
                <c:pt idx="48">
                  <c:v>12.258797349689884</c:v>
                </c:pt>
                <c:pt idx="49">
                  <c:v>12.483217600091049</c:v>
                </c:pt>
                <c:pt idx="50">
                  <c:v>12.735699020530335</c:v>
                </c:pt>
                <c:pt idx="51">
                  <c:v>12.988180440969622</c:v>
                </c:pt>
                <c:pt idx="52">
                  <c:v>13.24053783029939</c:v>
                </c:pt>
                <c:pt idx="53">
                  <c:v>13.492986778046115</c:v>
                </c:pt>
                <c:pt idx="54">
                  <c:v>13.745624702287483</c:v>
                </c:pt>
                <c:pt idx="55">
                  <c:v>13.998106122726771</c:v>
                </c:pt>
                <c:pt idx="56">
                  <c:v>14.250463512056541</c:v>
                </c:pt>
                <c:pt idx="57">
                  <c:v>14.502912459803262</c:v>
                </c:pt>
                <c:pt idx="58">
                  <c:v>14.755550384044634</c:v>
                </c:pt>
                <c:pt idx="59">
                  <c:v>15.007907773374402</c:v>
                </c:pt>
                <c:pt idx="60">
                  <c:v>15.260356721121127</c:v>
                </c:pt>
                <c:pt idx="61">
                  <c:v>15.512994645362491</c:v>
                </c:pt>
                <c:pt idx="62">
                  <c:v>15.765476065801781</c:v>
                </c:pt>
                <c:pt idx="63">
                  <c:v>16.017957486241066</c:v>
                </c:pt>
                <c:pt idx="64">
                  <c:v>16.270438906680354</c:v>
                </c:pt>
                <c:pt idx="65">
                  <c:v>16.522920327119646</c:v>
                </c:pt>
                <c:pt idx="66">
                  <c:v>16.775401747558927</c:v>
                </c:pt>
                <c:pt idx="67">
                  <c:v>17.027883167998215</c:v>
                </c:pt>
                <c:pt idx="68">
                  <c:v>17.252381190373079</c:v>
                </c:pt>
                <c:pt idx="69">
                  <c:v>17.504862610812371</c:v>
                </c:pt>
                <c:pt idx="70">
                  <c:v>17.757344031251659</c:v>
                </c:pt>
                <c:pt idx="71">
                  <c:v>18.009825451690944</c:v>
                </c:pt>
                <c:pt idx="72">
                  <c:v>18.262306872130228</c:v>
                </c:pt>
                <c:pt idx="73">
                  <c:v>18.51478829256952</c:v>
                </c:pt>
                <c:pt idx="74">
                  <c:v>18.767269713008805</c:v>
                </c:pt>
                <c:pt idx="75">
                  <c:v>19.019751133448093</c:v>
                </c:pt>
                <c:pt idx="76">
                  <c:v>19.272232553887378</c:v>
                </c:pt>
                <c:pt idx="77">
                  <c:v>19.524713974326669</c:v>
                </c:pt>
                <c:pt idx="78">
                  <c:v>19.777195394765954</c:v>
                </c:pt>
                <c:pt idx="79">
                  <c:v>20.029676815205239</c:v>
                </c:pt>
                <c:pt idx="80">
                  <c:v>20.282158235644527</c:v>
                </c:pt>
                <c:pt idx="81">
                  <c:v>20.534639656083815</c:v>
                </c:pt>
                <c:pt idx="82">
                  <c:v>20.787121076523103</c:v>
                </c:pt>
                <c:pt idx="83">
                  <c:v>21.039602496962392</c:v>
                </c:pt>
                <c:pt idx="84">
                  <c:v>21.292083917401683</c:v>
                </c:pt>
                <c:pt idx="85">
                  <c:v>21.544565337840965</c:v>
                </c:pt>
                <c:pt idx="86">
                  <c:v>21.740836977065616</c:v>
                </c:pt>
                <c:pt idx="87">
                  <c:v>21.9933183975049</c:v>
                </c:pt>
                <c:pt idx="88">
                  <c:v>22.21754151357953</c:v>
                </c:pt>
                <c:pt idx="89">
                  <c:v>22.470022934018822</c:v>
                </c:pt>
                <c:pt idx="90">
                  <c:v>22.72250435445811</c:v>
                </c:pt>
                <c:pt idx="91">
                  <c:v>22.974985774897398</c:v>
                </c:pt>
                <c:pt idx="92">
                  <c:v>23.227467195336686</c:v>
                </c:pt>
                <c:pt idx="93">
                  <c:v>23.452021822766969</c:v>
                </c:pt>
                <c:pt idx="94">
                  <c:v>24.012631858501191</c:v>
                </c:pt>
                <c:pt idx="95">
                  <c:v>24.517439489192427</c:v>
                </c:pt>
                <c:pt idx="96">
                  <c:v>24.966278696380012</c:v>
                </c:pt>
                <c:pt idx="97">
                  <c:v>25.47139804106067</c:v>
                </c:pt>
                <c:pt idx="98">
                  <c:v>25.976360881939243</c:v>
                </c:pt>
                <c:pt idx="99">
                  <c:v>26.481323722817823</c:v>
                </c:pt>
                <c:pt idx="100">
                  <c:v>26.986286563696392</c:v>
                </c:pt>
                <c:pt idx="101">
                  <c:v>27.491249404574965</c:v>
                </c:pt>
                <c:pt idx="102">
                  <c:v>27.996212245453542</c:v>
                </c:pt>
                <c:pt idx="103">
                  <c:v>28.501175086332118</c:v>
                </c:pt>
                <c:pt idx="104">
                  <c:v>29.006137927210691</c:v>
                </c:pt>
                <c:pt idx="105">
                  <c:v>29.511100768089268</c:v>
                </c:pt>
                <c:pt idx="106">
                  <c:v>30.016063608967841</c:v>
                </c:pt>
                <c:pt idx="107">
                  <c:v>30.521026449846417</c:v>
                </c:pt>
                <c:pt idx="108">
                  <c:v>31.025989290724983</c:v>
                </c:pt>
                <c:pt idx="109">
                  <c:v>31.530952131603563</c:v>
                </c:pt>
                <c:pt idx="110">
                  <c:v>32.035914972482132</c:v>
                </c:pt>
                <c:pt idx="111">
                  <c:v>32.540877813360709</c:v>
                </c:pt>
                <c:pt idx="112">
                  <c:v>33.045840654239292</c:v>
                </c:pt>
                <c:pt idx="113">
                  <c:v>33.550803495117854</c:v>
                </c:pt>
                <c:pt idx="114">
                  <c:v>34.055766335996431</c:v>
                </c:pt>
                <c:pt idx="115">
                  <c:v>34.504762380746158</c:v>
                </c:pt>
                <c:pt idx="116">
                  <c:v>35.009725221624741</c:v>
                </c:pt>
                <c:pt idx="117">
                  <c:v>35.514688062503318</c:v>
                </c:pt>
                <c:pt idx="118">
                  <c:v>36.019650903381887</c:v>
                </c:pt>
                <c:pt idx="119">
                  <c:v>36.524613744260456</c:v>
                </c:pt>
                <c:pt idx="120">
                  <c:v>37.02957658513904</c:v>
                </c:pt>
                <c:pt idx="121">
                  <c:v>37.534446487572602</c:v>
                </c:pt>
                <c:pt idx="122">
                  <c:v>38.03931467042959</c:v>
                </c:pt>
                <c:pt idx="123">
                  <c:v>38.544372169329755</c:v>
                </c:pt>
                <c:pt idx="124">
                  <c:v>39.049240352186743</c:v>
                </c:pt>
                <c:pt idx="125">
                  <c:v>39.554297851086908</c:v>
                </c:pt>
                <c:pt idx="126">
                  <c:v>40.059166033943889</c:v>
                </c:pt>
                <c:pt idx="127">
                  <c:v>40.564223532844068</c:v>
                </c:pt>
                <c:pt idx="128">
                  <c:v>41.069091715701035</c:v>
                </c:pt>
                <c:pt idx="129">
                  <c:v>41.574149214601192</c:v>
                </c:pt>
                <c:pt idx="130">
                  <c:v>42.07901739745818</c:v>
                </c:pt>
                <c:pt idx="131">
                  <c:v>42.584167834803367</c:v>
                </c:pt>
                <c:pt idx="132">
                  <c:v>43.089130675681929</c:v>
                </c:pt>
                <c:pt idx="133">
                  <c:v>43.481612060163691</c:v>
                </c:pt>
                <c:pt idx="134">
                  <c:v>43.986449564900745</c:v>
                </c:pt>
                <c:pt idx="135">
                  <c:v>44.435020218208109</c:v>
                </c:pt>
                <c:pt idx="136">
                  <c:v>44.940045868037643</c:v>
                </c:pt>
                <c:pt idx="137">
                  <c:v>45.44500870891622</c:v>
                </c:pt>
                <c:pt idx="138">
                  <c:v>45.949971549794796</c:v>
                </c:pt>
                <c:pt idx="139">
                  <c:v>46.454934390673372</c:v>
                </c:pt>
                <c:pt idx="140">
                  <c:v>46.904043645533939</c:v>
                </c:pt>
                <c:pt idx="141">
                  <c:v>47.409006486412515</c:v>
                </c:pt>
                <c:pt idx="142">
                  <c:v>47.913969327291085</c:v>
                </c:pt>
                <c:pt idx="143">
                  <c:v>48.418932168169661</c:v>
                </c:pt>
                <c:pt idx="144">
                  <c:v>48.923895009048245</c:v>
                </c:pt>
                <c:pt idx="145">
                  <c:v>49.428857849926814</c:v>
                </c:pt>
                <c:pt idx="146">
                  <c:v>49.933789826607864</c:v>
                </c:pt>
                <c:pt idx="147">
                  <c:v>50.438596669920855</c:v>
                </c:pt>
                <c:pt idx="148">
                  <c:v>50.943683563611579</c:v>
                </c:pt>
                <c:pt idx="149">
                  <c:v>51.448709213441106</c:v>
                </c:pt>
                <c:pt idx="150">
                  <c:v>51.953672054319689</c:v>
                </c:pt>
                <c:pt idx="151">
                  <c:v>52.458634895198244</c:v>
                </c:pt>
                <c:pt idx="152">
                  <c:v>52.963597736076828</c:v>
                </c:pt>
                <c:pt idx="153">
                  <c:v>53.468560576955412</c:v>
                </c:pt>
                <c:pt idx="154">
                  <c:v>53.973523417833981</c:v>
                </c:pt>
                <c:pt idx="155">
                  <c:v>54.47848625871255</c:v>
                </c:pt>
                <c:pt idx="156">
                  <c:v>54.983449099591127</c:v>
                </c:pt>
                <c:pt idx="157">
                  <c:v>55.432089630383224</c:v>
                </c:pt>
                <c:pt idx="158">
                  <c:v>55.937052471261801</c:v>
                </c:pt>
                <c:pt idx="159">
                  <c:v>56.442015312140384</c:v>
                </c:pt>
                <c:pt idx="160">
                  <c:v>56.946978153018954</c:v>
                </c:pt>
                <c:pt idx="161">
                  <c:v>57.451940993897523</c:v>
                </c:pt>
                <c:pt idx="162">
                  <c:v>57.956903834776099</c:v>
                </c:pt>
                <c:pt idx="163">
                  <c:v>58.461866675654669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</c:numCache>
            </c:numRef>
          </c:xVal>
          <c:yVal>
            <c:numRef>
              <c:f>'Marine Impeller'!$BK$15:$BK$182</c:f>
              <c:numCache>
                <c:formatCode>0.00%</c:formatCode>
                <c:ptCount val="168"/>
                <c:pt idx="0">
                  <c:v>0.98562287334224841</c:v>
                </c:pt>
                <c:pt idx="1">
                  <c:v>0.97090231159063733</c:v>
                </c:pt>
                <c:pt idx="2">
                  <c:v>0.9554320344200572</c:v>
                </c:pt>
                <c:pt idx="3">
                  <c:v>0.93939997220010929</c:v>
                </c:pt>
                <c:pt idx="4">
                  <c:v>0.92303859422936951</c:v>
                </c:pt>
                <c:pt idx="5">
                  <c:v>0.90678803555595033</c:v>
                </c:pt>
                <c:pt idx="6">
                  <c:v>0.89129268241752913</c:v>
                </c:pt>
                <c:pt idx="7">
                  <c:v>0.87597212814128356</c:v>
                </c:pt>
                <c:pt idx="8">
                  <c:v>0.86019820980141715</c:v>
                </c:pt>
                <c:pt idx="9">
                  <c:v>0.84492001167327202</c:v>
                </c:pt>
                <c:pt idx="10">
                  <c:v>0.82948355721297862</c:v>
                </c:pt>
                <c:pt idx="11">
                  <c:v>0.81368492761906408</c:v>
                </c:pt>
                <c:pt idx="12">
                  <c:v>0.79827201808674975</c:v>
                </c:pt>
                <c:pt idx="13">
                  <c:v>0.78421904438935786</c:v>
                </c:pt>
                <c:pt idx="14">
                  <c:v>0.77114396920146577</c:v>
                </c:pt>
                <c:pt idx="15">
                  <c:v>0.75966102591176676</c:v>
                </c:pt>
                <c:pt idx="16">
                  <c:v>0.75032198139406792</c:v>
                </c:pt>
                <c:pt idx="17">
                  <c:v>0.74303786832341467</c:v>
                </c:pt>
                <c:pt idx="18">
                  <c:v>0.73760902450294841</c:v>
                </c:pt>
                <c:pt idx="19">
                  <c:v>0.73261437713182598</c:v>
                </c:pt>
                <c:pt idx="20">
                  <c:v>0.72653407004882997</c:v>
                </c:pt>
                <c:pt idx="21">
                  <c:v>0.72202363666062841</c:v>
                </c:pt>
                <c:pt idx="22">
                  <c:v>0.7180543452989363</c:v>
                </c:pt>
                <c:pt idx="23">
                  <c:v>0.71457430994888971</c:v>
                </c:pt>
                <c:pt idx="24">
                  <c:v>0.71125960874313843</c:v>
                </c:pt>
                <c:pt idx="25">
                  <c:v>0.708374691839599</c:v>
                </c:pt>
                <c:pt idx="26">
                  <c:v>0.70578089226178042</c:v>
                </c:pt>
                <c:pt idx="27">
                  <c:v>0.70314839901860848</c:v>
                </c:pt>
                <c:pt idx="28">
                  <c:v>0.70100627371946012</c:v>
                </c:pt>
                <c:pt idx="29">
                  <c:v>0.69899031621091856</c:v>
                </c:pt>
                <c:pt idx="30">
                  <c:v>0.69670010818952655</c:v>
                </c:pt>
                <c:pt idx="31">
                  <c:v>0.69430504843513574</c:v>
                </c:pt>
                <c:pt idx="32">
                  <c:v>0.69216774169969142</c:v>
                </c:pt>
                <c:pt idx="33">
                  <c:v>0.69052201379382971</c:v>
                </c:pt>
                <c:pt idx="34">
                  <c:v>0.68840082845906903</c:v>
                </c:pt>
                <c:pt idx="35">
                  <c:v>0.68665717384259384</c:v>
                </c:pt>
                <c:pt idx="36">
                  <c:v>0.6850868746752129</c:v>
                </c:pt>
                <c:pt idx="37">
                  <c:v>0.68371683619740553</c:v>
                </c:pt>
                <c:pt idx="38">
                  <c:v>0.68202313970746642</c:v>
                </c:pt>
                <c:pt idx="39">
                  <c:v>0.6805606105599451</c:v>
                </c:pt>
                <c:pt idx="40">
                  <c:v>0.67913779452040446</c:v>
                </c:pt>
                <c:pt idx="41">
                  <c:v>0.67770991850098372</c:v>
                </c:pt>
                <c:pt idx="42">
                  <c:v>0.67636700501414315</c:v>
                </c:pt>
                <c:pt idx="43">
                  <c:v>0.6752368702935303</c:v>
                </c:pt>
                <c:pt idx="44">
                  <c:v>0.67394125266375815</c:v>
                </c:pt>
                <c:pt idx="45">
                  <c:v>0.67272906631127338</c:v>
                </c:pt>
                <c:pt idx="46">
                  <c:v>0.67152043836106157</c:v>
                </c:pt>
                <c:pt idx="47">
                  <c:v>0.67044017393789757</c:v>
                </c:pt>
                <c:pt idx="48">
                  <c:v>0.66929633188857829</c:v>
                </c:pt>
                <c:pt idx="49">
                  <c:v>0.66836531218199424</c:v>
                </c:pt>
                <c:pt idx="50">
                  <c:v>0.66730595784456503</c:v>
                </c:pt>
                <c:pt idx="51">
                  <c:v>0.66624084309194187</c:v>
                </c:pt>
                <c:pt idx="52">
                  <c:v>0.66523458179922712</c:v>
                </c:pt>
                <c:pt idx="53">
                  <c:v>0.66425174229882122</c:v>
                </c:pt>
                <c:pt idx="54">
                  <c:v>0.66320571603991796</c:v>
                </c:pt>
                <c:pt idx="55">
                  <c:v>0.6622540512600863</c:v>
                </c:pt>
                <c:pt idx="56">
                  <c:v>0.66132048738043658</c:v>
                </c:pt>
                <c:pt idx="57">
                  <c:v>0.66036707683748441</c:v>
                </c:pt>
                <c:pt idx="58">
                  <c:v>0.6595165571868441</c:v>
                </c:pt>
                <c:pt idx="59">
                  <c:v>0.65862603601776981</c:v>
                </c:pt>
                <c:pt idx="60">
                  <c:v>0.65772806044446142</c:v>
                </c:pt>
                <c:pt idx="61">
                  <c:v>0.65685598427979852</c:v>
                </c:pt>
                <c:pt idx="62">
                  <c:v>0.65600566772601565</c:v>
                </c:pt>
                <c:pt idx="63">
                  <c:v>0.65517948146523797</c:v>
                </c:pt>
                <c:pt idx="64">
                  <c:v>0.65435669158263221</c:v>
                </c:pt>
                <c:pt idx="65">
                  <c:v>0.65355141566971886</c:v>
                </c:pt>
                <c:pt idx="66">
                  <c:v>0.6527301429290403</c:v>
                </c:pt>
                <c:pt idx="67">
                  <c:v>0.65196294280242639</c:v>
                </c:pt>
                <c:pt idx="68">
                  <c:v>0.65127293665017227</c:v>
                </c:pt>
                <c:pt idx="69">
                  <c:v>0.65050973090310482</c:v>
                </c:pt>
                <c:pt idx="70">
                  <c:v>0.64974171234580758</c:v>
                </c:pt>
                <c:pt idx="71">
                  <c:v>0.64896974893319403</c:v>
                </c:pt>
                <c:pt idx="72">
                  <c:v>0.64824738675478866</c:v>
                </c:pt>
                <c:pt idx="73">
                  <c:v>0.64750599137585241</c:v>
                </c:pt>
                <c:pt idx="74">
                  <c:v>0.6467739952408329</c:v>
                </c:pt>
                <c:pt idx="75">
                  <c:v>0.6460397632626601</c:v>
                </c:pt>
                <c:pt idx="76">
                  <c:v>0.6453368982601182</c:v>
                </c:pt>
                <c:pt idx="77">
                  <c:v>0.6446741609845853</c:v>
                </c:pt>
                <c:pt idx="78">
                  <c:v>0.64399154550586624</c:v>
                </c:pt>
                <c:pt idx="79">
                  <c:v>0.64330864412058364</c:v>
                </c:pt>
                <c:pt idx="80">
                  <c:v>0.64261945782272945</c:v>
                </c:pt>
                <c:pt idx="81">
                  <c:v>0.64196821217106725</c:v>
                </c:pt>
                <c:pt idx="82">
                  <c:v>0.64130333015617413</c:v>
                </c:pt>
                <c:pt idx="83">
                  <c:v>0.64063740405095304</c:v>
                </c:pt>
                <c:pt idx="84">
                  <c:v>0.64002059435144565</c:v>
                </c:pt>
                <c:pt idx="85">
                  <c:v>0.63938430525423018</c:v>
                </c:pt>
                <c:pt idx="86">
                  <c:v>0.63889397253726121</c:v>
                </c:pt>
                <c:pt idx="87">
                  <c:v>0.63826593485135263</c:v>
                </c:pt>
                <c:pt idx="88">
                  <c:v>0.63771160000305172</c:v>
                </c:pt>
                <c:pt idx="89">
                  <c:v>0.63712085551343411</c:v>
                </c:pt>
                <c:pt idx="90">
                  <c:v>0.6365147767992102</c:v>
                </c:pt>
                <c:pt idx="91">
                  <c:v>0.63591187346430145</c:v>
                </c:pt>
                <c:pt idx="92">
                  <c:v>0.63524202332128221</c:v>
                </c:pt>
                <c:pt idx="93">
                  <c:v>0.63450679384848885</c:v>
                </c:pt>
                <c:pt idx="94">
                  <c:v>0.63275899405560787</c:v>
                </c:pt>
                <c:pt idx="95">
                  <c:v>0.63163282158006662</c:v>
                </c:pt>
                <c:pt idx="96">
                  <c:v>0.63062005501785479</c:v>
                </c:pt>
                <c:pt idx="97">
                  <c:v>0.629577067341065</c:v>
                </c:pt>
                <c:pt idx="98">
                  <c:v>0.62849828308366307</c:v>
                </c:pt>
                <c:pt idx="99">
                  <c:v>0.62746458580255604</c:v>
                </c:pt>
                <c:pt idx="100">
                  <c:v>0.62641249234851015</c:v>
                </c:pt>
                <c:pt idx="101">
                  <c:v>0.62542962870136565</c:v>
                </c:pt>
                <c:pt idx="102">
                  <c:v>0.62439665666530753</c:v>
                </c:pt>
                <c:pt idx="103">
                  <c:v>0.6234443907286058</c:v>
                </c:pt>
                <c:pt idx="104">
                  <c:v>0.62243759799729215</c:v>
                </c:pt>
                <c:pt idx="105">
                  <c:v>0.6214898699023399</c:v>
                </c:pt>
                <c:pt idx="106">
                  <c:v>0.62057174852163122</c:v>
                </c:pt>
                <c:pt idx="107">
                  <c:v>0.61959929483192422</c:v>
                </c:pt>
                <c:pt idx="108">
                  <c:v>0.61867348111832021</c:v>
                </c:pt>
                <c:pt idx="109">
                  <c:v>0.61773632358446351</c:v>
                </c:pt>
                <c:pt idx="110">
                  <c:v>0.61679671055202068</c:v>
                </c:pt>
                <c:pt idx="111">
                  <c:v>0.61595034854819353</c:v>
                </c:pt>
                <c:pt idx="112">
                  <c:v>0.61508540504688713</c:v>
                </c:pt>
                <c:pt idx="113">
                  <c:v>0.61423408197996121</c:v>
                </c:pt>
                <c:pt idx="114">
                  <c:v>0.61335151795839249</c:v>
                </c:pt>
                <c:pt idx="115">
                  <c:v>0.61258826993614268</c:v>
                </c:pt>
                <c:pt idx="116">
                  <c:v>0.611772446319782</c:v>
                </c:pt>
                <c:pt idx="117">
                  <c:v>0.61091340839104857</c:v>
                </c:pt>
                <c:pt idx="118">
                  <c:v>0.61012249861390899</c:v>
                </c:pt>
                <c:pt idx="119">
                  <c:v>0.60928982444582314</c:v>
                </c:pt>
                <c:pt idx="120">
                  <c:v>0.60848686283552667</c:v>
                </c:pt>
                <c:pt idx="121">
                  <c:v>0.60769545737087383</c:v>
                </c:pt>
                <c:pt idx="122">
                  <c:v>0.60693602369530153</c:v>
                </c:pt>
                <c:pt idx="123">
                  <c:v>0.60617234655906482</c:v>
                </c:pt>
                <c:pt idx="124">
                  <c:v>0.60542148041095556</c:v>
                </c:pt>
                <c:pt idx="125">
                  <c:v>0.60469922770977547</c:v>
                </c:pt>
                <c:pt idx="126">
                  <c:v>0.60397512694715216</c:v>
                </c:pt>
                <c:pt idx="127">
                  <c:v>0.60324391153064971</c:v>
                </c:pt>
                <c:pt idx="128">
                  <c:v>0.602491531591276</c:v>
                </c:pt>
                <c:pt idx="129">
                  <c:v>0.60178067499353316</c:v>
                </c:pt>
                <c:pt idx="130">
                  <c:v>0.60105300331215616</c:v>
                </c:pt>
                <c:pt idx="131">
                  <c:v>0.60036108164207036</c:v>
                </c:pt>
                <c:pt idx="132">
                  <c:v>0.59962774162880406</c:v>
                </c:pt>
                <c:pt idx="133">
                  <c:v>0.5991321763137375</c:v>
                </c:pt>
                <c:pt idx="134">
                  <c:v>0.59845271151010537</c:v>
                </c:pt>
                <c:pt idx="135">
                  <c:v>0.59781999386344575</c:v>
                </c:pt>
                <c:pt idx="136">
                  <c:v>0.59715606483849426</c:v>
                </c:pt>
                <c:pt idx="137">
                  <c:v>0.59651697421980776</c:v>
                </c:pt>
                <c:pt idx="138">
                  <c:v>0.59587156560172416</c:v>
                </c:pt>
                <c:pt idx="139">
                  <c:v>0.59522261669876453</c:v>
                </c:pt>
                <c:pt idx="140">
                  <c:v>0.5946453633210792</c:v>
                </c:pt>
                <c:pt idx="141">
                  <c:v>0.59400490597495281</c:v>
                </c:pt>
                <c:pt idx="142">
                  <c:v>0.59344318134877194</c:v>
                </c:pt>
                <c:pt idx="143">
                  <c:v>0.59280773442717949</c:v>
                </c:pt>
                <c:pt idx="144">
                  <c:v>0.59216131324139609</c:v>
                </c:pt>
                <c:pt idx="145">
                  <c:v>0.59156133055281379</c:v>
                </c:pt>
                <c:pt idx="146">
                  <c:v>0.59096822940407767</c:v>
                </c:pt>
                <c:pt idx="147">
                  <c:v>0.5903446088961346</c:v>
                </c:pt>
                <c:pt idx="148">
                  <c:v>0.58976899813014017</c:v>
                </c:pt>
                <c:pt idx="149">
                  <c:v>0.58917673456370145</c:v>
                </c:pt>
                <c:pt idx="150">
                  <c:v>0.58859822017064933</c:v>
                </c:pt>
                <c:pt idx="151">
                  <c:v>0.58801186747732637</c:v>
                </c:pt>
                <c:pt idx="152">
                  <c:v>0.58743813053401983</c:v>
                </c:pt>
                <c:pt idx="153">
                  <c:v>0.58685180099857404</c:v>
                </c:pt>
                <c:pt idx="154">
                  <c:v>0.58628171520833183</c:v>
                </c:pt>
                <c:pt idx="155">
                  <c:v>0.58572257675109551</c:v>
                </c:pt>
                <c:pt idx="156">
                  <c:v>0.58516198443759693</c:v>
                </c:pt>
                <c:pt idx="157">
                  <c:v>0.58468567920391934</c:v>
                </c:pt>
                <c:pt idx="158">
                  <c:v>0.58411727319783369</c:v>
                </c:pt>
                <c:pt idx="159">
                  <c:v>0.58356561620309522</c:v>
                </c:pt>
                <c:pt idx="160">
                  <c:v>0.58296194647837796</c:v>
                </c:pt>
                <c:pt idx="161">
                  <c:v>0.58247297146650046</c:v>
                </c:pt>
                <c:pt idx="162">
                  <c:v>0.58191946108552373</c:v>
                </c:pt>
                <c:pt idx="163">
                  <c:v>0.58141784229029314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412C-481B-97D9-9204819D20D2}"/>
            </c:ext>
          </c:extLst>
        </c:ser>
        <c:ser>
          <c:idx val="1"/>
          <c:order val="1"/>
          <c:tx>
            <c:strRef>
              <c:f>'Marine Impeller'!$O$12:$Z$12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Impeller'!$X$15:$X$178</c:f>
              <c:numCache>
                <c:formatCode>0.00</c:formatCode>
                <c:ptCount val="164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  <c:pt idx="26">
                  <c:v>6.7989663900055968</c:v>
                </c:pt>
                <c:pt idx="27">
                  <c:v>7.0507799600058032</c:v>
                </c:pt>
                <c:pt idx="28">
                  <c:v>7.3025935300060105</c:v>
                </c:pt>
                <c:pt idx="29">
                  <c:v>7.5544071000062178</c:v>
                </c:pt>
                <c:pt idx="30">
                  <c:v>7.8062206700064252</c:v>
                </c:pt>
                <c:pt idx="31">
                  <c:v>8.0580342400066307</c:v>
                </c:pt>
                <c:pt idx="32">
                  <c:v>8.2816329615194455</c:v>
                </c:pt>
                <c:pt idx="33">
                  <c:v>8.5334465315196528</c:v>
                </c:pt>
                <c:pt idx="34">
                  <c:v>8.7852601015198601</c:v>
                </c:pt>
                <c:pt idx="35">
                  <c:v>9.008896484160239</c:v>
                </c:pt>
                <c:pt idx="36">
                  <c:v>9.2607100541604481</c:v>
                </c:pt>
                <c:pt idx="37">
                  <c:v>9.5125236241606554</c:v>
                </c:pt>
                <c:pt idx="38">
                  <c:v>9.764337194160861</c:v>
                </c:pt>
                <c:pt idx="39">
                  <c:v>10.016150764161068</c:v>
                </c:pt>
                <c:pt idx="40">
                  <c:v>10.267964334161276</c:v>
                </c:pt>
                <c:pt idx="41">
                  <c:v>10.519777904161483</c:v>
                </c:pt>
                <c:pt idx="42">
                  <c:v>10.77159147416169</c:v>
                </c:pt>
                <c:pt idx="43">
                  <c:v>10.995303345676023</c:v>
                </c:pt>
                <c:pt idx="44">
                  <c:v>11.24711691567623</c:v>
                </c:pt>
                <c:pt idx="45">
                  <c:v>11.498930485676439</c:v>
                </c:pt>
                <c:pt idx="46">
                  <c:v>11.750744055676648</c:v>
                </c:pt>
                <c:pt idx="47">
                  <c:v>12.002557625676854</c:v>
                </c:pt>
                <c:pt idx="48">
                  <c:v>12.254371195677059</c:v>
                </c:pt>
                <c:pt idx="49">
                  <c:v>12.506184765677267</c:v>
                </c:pt>
                <c:pt idx="50">
                  <c:v>12.757998335677476</c:v>
                </c:pt>
                <c:pt idx="51">
                  <c:v>13.00981190567768</c:v>
                </c:pt>
                <c:pt idx="52">
                  <c:v>13.26143956474937</c:v>
                </c:pt>
                <c:pt idx="53">
                  <c:v>13.513345163751062</c:v>
                </c:pt>
                <c:pt idx="54">
                  <c:v>13.765252615678303</c:v>
                </c:pt>
                <c:pt idx="55">
                  <c:v>14.017066185678511</c:v>
                </c:pt>
                <c:pt idx="56">
                  <c:v>14.268693844750199</c:v>
                </c:pt>
                <c:pt idx="57">
                  <c:v>14.520599443751889</c:v>
                </c:pt>
                <c:pt idx="58">
                  <c:v>14.772506895679133</c:v>
                </c:pt>
                <c:pt idx="59">
                  <c:v>15.024134554750823</c:v>
                </c:pt>
                <c:pt idx="60">
                  <c:v>15.276040153752511</c:v>
                </c:pt>
                <c:pt idx="61">
                  <c:v>15.527947605679755</c:v>
                </c:pt>
                <c:pt idx="62">
                  <c:v>15.779761175679962</c:v>
                </c:pt>
                <c:pt idx="63">
                  <c:v>16.031574745680171</c:v>
                </c:pt>
                <c:pt idx="64">
                  <c:v>16.255394764413026</c:v>
                </c:pt>
                <c:pt idx="65">
                  <c:v>16.507208334413232</c:v>
                </c:pt>
                <c:pt idx="66">
                  <c:v>16.731034928262446</c:v>
                </c:pt>
                <c:pt idx="67">
                  <c:v>16.982848498262651</c:v>
                </c:pt>
                <c:pt idx="68">
                  <c:v>17.234662068262857</c:v>
                </c:pt>
                <c:pt idx="69">
                  <c:v>17.486475638263062</c:v>
                </c:pt>
                <c:pt idx="70">
                  <c:v>17.710313004335781</c:v>
                </c:pt>
                <c:pt idx="71">
                  <c:v>17.962126574335986</c:v>
                </c:pt>
                <c:pt idx="72">
                  <c:v>18.213940144336199</c:v>
                </c:pt>
                <c:pt idx="73">
                  <c:v>18.465753714336401</c:v>
                </c:pt>
                <c:pt idx="74">
                  <c:v>18.71756728433661</c:v>
                </c:pt>
                <c:pt idx="75">
                  <c:v>18.969380854336816</c:v>
                </c:pt>
                <c:pt idx="76">
                  <c:v>19.221194424337025</c:v>
                </c:pt>
                <c:pt idx="77">
                  <c:v>19.473007994337234</c:v>
                </c:pt>
                <c:pt idx="78">
                  <c:v>19.724821564337436</c:v>
                </c:pt>
                <c:pt idx="79">
                  <c:v>19.976635134337648</c:v>
                </c:pt>
                <c:pt idx="80">
                  <c:v>20.22844870433785</c:v>
                </c:pt>
                <c:pt idx="81">
                  <c:v>20.48026227433806</c:v>
                </c:pt>
                <c:pt idx="82">
                  <c:v>20.732075844338265</c:v>
                </c:pt>
                <c:pt idx="83">
                  <c:v>20.983889414338471</c:v>
                </c:pt>
                <c:pt idx="84">
                  <c:v>21.23570298433868</c:v>
                </c:pt>
                <c:pt idx="85">
                  <c:v>21.487516554338889</c:v>
                </c:pt>
                <c:pt idx="86">
                  <c:v>21.739330124339098</c:v>
                </c:pt>
                <c:pt idx="87">
                  <c:v>21.9911436943393</c:v>
                </c:pt>
                <c:pt idx="88">
                  <c:v>22.242957264339509</c:v>
                </c:pt>
                <c:pt idx="89">
                  <c:v>22.494770834339718</c:v>
                </c:pt>
                <c:pt idx="90">
                  <c:v>22.746584404339924</c:v>
                </c:pt>
                <c:pt idx="91">
                  <c:v>22.998397974340133</c:v>
                </c:pt>
                <c:pt idx="92">
                  <c:v>23.250211544340338</c:v>
                </c:pt>
                <c:pt idx="93">
                  <c:v>23.502025114340547</c:v>
                </c:pt>
                <c:pt idx="94">
                  <c:v>24.005115251353708</c:v>
                </c:pt>
                <c:pt idx="95">
                  <c:v>24.5085564804256</c:v>
                </c:pt>
                <c:pt idx="96">
                  <c:v>25.012275649427497</c:v>
                </c:pt>
                <c:pt idx="97">
                  <c:v>25.515996671354952</c:v>
                </c:pt>
                <c:pt idx="98">
                  <c:v>26.019623811355359</c:v>
                </c:pt>
                <c:pt idx="99">
                  <c:v>26.523250951355777</c:v>
                </c:pt>
                <c:pt idx="100">
                  <c:v>27.026878091356195</c:v>
                </c:pt>
                <c:pt idx="101">
                  <c:v>27.530505231356607</c:v>
                </c:pt>
                <c:pt idx="102">
                  <c:v>28.034132371357021</c:v>
                </c:pt>
                <c:pt idx="103">
                  <c:v>28.537759511357436</c:v>
                </c:pt>
                <c:pt idx="104">
                  <c:v>29.04138665135785</c:v>
                </c:pt>
                <c:pt idx="105">
                  <c:v>29.545013791358265</c:v>
                </c:pt>
                <c:pt idx="106">
                  <c:v>30.04864093135868</c:v>
                </c:pt>
                <c:pt idx="107">
                  <c:v>30.552268071359094</c:v>
                </c:pt>
                <c:pt idx="108">
                  <c:v>31.055895211359509</c:v>
                </c:pt>
                <c:pt idx="109">
                  <c:v>31.559522351359924</c:v>
                </c:pt>
                <c:pt idx="110">
                  <c:v>32.063149491360342</c:v>
                </c:pt>
                <c:pt idx="111">
                  <c:v>32.510789528826052</c:v>
                </c:pt>
                <c:pt idx="112">
                  <c:v>33.014416668826463</c:v>
                </c:pt>
                <c:pt idx="113">
                  <c:v>33.462069856524892</c:v>
                </c:pt>
                <c:pt idx="114">
                  <c:v>33.965696996525303</c:v>
                </c:pt>
                <c:pt idx="115">
                  <c:v>34.469324136525714</c:v>
                </c:pt>
                <c:pt idx="116">
                  <c:v>34.972951276526125</c:v>
                </c:pt>
                <c:pt idx="117">
                  <c:v>35.420626008671562</c:v>
                </c:pt>
                <c:pt idx="118">
                  <c:v>35.924253148671973</c:v>
                </c:pt>
                <c:pt idx="119">
                  <c:v>36.427880288672398</c:v>
                </c:pt>
                <c:pt idx="120">
                  <c:v>36.931507428672802</c:v>
                </c:pt>
                <c:pt idx="121">
                  <c:v>37.435041943001757</c:v>
                </c:pt>
                <c:pt idx="122">
                  <c:v>37.938574541489544</c:v>
                </c:pt>
                <c:pt idx="123">
                  <c:v>38.442296223002572</c:v>
                </c:pt>
                <c:pt idx="124">
                  <c:v>38.94582882149038</c:v>
                </c:pt>
                <c:pt idx="125">
                  <c:v>39.449550503003401</c:v>
                </c:pt>
                <c:pt idx="126">
                  <c:v>39.953083101491202</c:v>
                </c:pt>
                <c:pt idx="127">
                  <c:v>40.456804783004245</c:v>
                </c:pt>
                <c:pt idx="128">
                  <c:v>40.960337381492039</c:v>
                </c:pt>
                <c:pt idx="129">
                  <c:v>41.464059063005067</c:v>
                </c:pt>
                <c:pt idx="130">
                  <c:v>41.967591661492854</c:v>
                </c:pt>
                <c:pt idx="131">
                  <c:v>42.47140596867736</c:v>
                </c:pt>
                <c:pt idx="132">
                  <c:v>42.975033108677778</c:v>
                </c:pt>
                <c:pt idx="133">
                  <c:v>43.478567623006725</c:v>
                </c:pt>
                <c:pt idx="134">
                  <c:v>43.98210022149452</c:v>
                </c:pt>
                <c:pt idx="135">
                  <c:v>44.485914528679018</c:v>
                </c:pt>
                <c:pt idx="136">
                  <c:v>44.989541668679436</c:v>
                </c:pt>
                <c:pt idx="137">
                  <c:v>45.493168808679847</c:v>
                </c:pt>
                <c:pt idx="138">
                  <c:v>45.996795948680266</c:v>
                </c:pt>
                <c:pt idx="139">
                  <c:v>46.500423088680677</c:v>
                </c:pt>
                <c:pt idx="140">
                  <c:v>47.004050228681095</c:v>
                </c:pt>
                <c:pt idx="141">
                  <c:v>47.562941322308589</c:v>
                </c:pt>
                <c:pt idx="142">
                  <c:v>48.066568462309</c:v>
                </c:pt>
                <c:pt idx="143">
                  <c:v>48.51376590533463</c:v>
                </c:pt>
                <c:pt idx="144">
                  <c:v>49.017393045335048</c:v>
                </c:pt>
                <c:pt idx="145">
                  <c:v>49.520989483138997</c:v>
                </c:pt>
                <c:pt idx="146">
                  <c:v>50.024585401860861</c:v>
                </c:pt>
                <c:pt idx="147">
                  <c:v>50.528118647983852</c:v>
                </c:pt>
                <c:pt idx="148">
                  <c:v>51.031870255505055</c:v>
                </c:pt>
                <c:pt idx="149">
                  <c:v>51.53552874533711</c:v>
                </c:pt>
                <c:pt idx="150">
                  <c:v>52.039155885337529</c:v>
                </c:pt>
                <c:pt idx="151">
                  <c:v>52.542783025337933</c:v>
                </c:pt>
                <c:pt idx="152">
                  <c:v>52.990055790618698</c:v>
                </c:pt>
                <c:pt idx="153">
                  <c:v>53.493682930619116</c:v>
                </c:pt>
                <c:pt idx="154">
                  <c:v>53.997310070619534</c:v>
                </c:pt>
                <c:pt idx="155">
                  <c:v>54.500937210619945</c:v>
                </c:pt>
                <c:pt idx="156">
                  <c:v>55.004564350620356</c:v>
                </c:pt>
                <c:pt idx="157">
                  <c:v>55.508191490620767</c:v>
                </c:pt>
                <c:pt idx="158">
                  <c:v>56.011818630621185</c:v>
                </c:pt>
                <c:pt idx="159">
                  <c:v>56.515445770621604</c:v>
                </c:pt>
                <c:pt idx="160">
                  <c:v>57.019072910622022</c:v>
                </c:pt>
                <c:pt idx="161">
                  <c:v>57.522700050622426</c:v>
                </c:pt>
                <c:pt idx="162">
                  <c:v>58.026327190622851</c:v>
                </c:pt>
                <c:pt idx="163">
                  <c:v>58.529954330623255</c:v>
                </c:pt>
              </c:numCache>
            </c:numRef>
          </c:xVal>
          <c:yVal>
            <c:numRef>
              <c:f>'Marine Impeller'!$BO$15:$BO$178</c:f>
              <c:numCache>
                <c:formatCode>0.00%</c:formatCode>
                <c:ptCount val="164"/>
                <c:pt idx="0">
                  <c:v>0.98654626852430205</c:v>
                </c:pt>
                <c:pt idx="1">
                  <c:v>0.97024633125884563</c:v>
                </c:pt>
                <c:pt idx="2">
                  <c:v>0.95314342476414204</c:v>
                </c:pt>
                <c:pt idx="3">
                  <c:v>0.93615887201630821</c:v>
                </c:pt>
                <c:pt idx="4">
                  <c:v>0.91945120710040762</c:v>
                </c:pt>
                <c:pt idx="5">
                  <c:v>0.90299130082687484</c:v>
                </c:pt>
                <c:pt idx="6">
                  <c:v>0.88653416180124911</c:v>
                </c:pt>
                <c:pt idx="7">
                  <c:v>0.87020561318113854</c:v>
                </c:pt>
                <c:pt idx="8">
                  <c:v>0.85408310278917687</c:v>
                </c:pt>
                <c:pt idx="9">
                  <c:v>0.83816003855031629</c:v>
                </c:pt>
                <c:pt idx="10">
                  <c:v>0.82319834899301925</c:v>
                </c:pt>
                <c:pt idx="11">
                  <c:v>0.80909216991128308</c:v>
                </c:pt>
                <c:pt idx="12">
                  <c:v>0.79586396138147741</c:v>
                </c:pt>
                <c:pt idx="13">
                  <c:v>0.7834528802072831</c:v>
                </c:pt>
                <c:pt idx="14">
                  <c:v>0.77325548507524533</c:v>
                </c:pt>
                <c:pt idx="15">
                  <c:v>0.76515981246040465</c:v>
                </c:pt>
                <c:pt idx="16">
                  <c:v>0.75896948853020851</c:v>
                </c:pt>
                <c:pt idx="17">
                  <c:v>0.75373215042758146</c:v>
                </c:pt>
                <c:pt idx="18">
                  <c:v>0.74925982549298886</c:v>
                </c:pt>
                <c:pt idx="19">
                  <c:v>0.74531328116339013</c:v>
                </c:pt>
                <c:pt idx="20">
                  <c:v>0.74201043544593803</c:v>
                </c:pt>
                <c:pt idx="21">
                  <c:v>0.73903070117812597</c:v>
                </c:pt>
                <c:pt idx="22">
                  <c:v>0.7362765855163711</c:v>
                </c:pt>
                <c:pt idx="23">
                  <c:v>0.73369231841823501</c:v>
                </c:pt>
                <c:pt idx="24">
                  <c:v>0.73132670996983529</c:v>
                </c:pt>
                <c:pt idx="25">
                  <c:v>0.7291088535592698</c:v>
                </c:pt>
                <c:pt idx="26">
                  <c:v>0.72693310510465947</c:v>
                </c:pt>
                <c:pt idx="27">
                  <c:v>0.72485514307494792</c:v>
                </c:pt>
                <c:pt idx="28">
                  <c:v>0.7228600565676071</c:v>
                </c:pt>
                <c:pt idx="29">
                  <c:v>0.72073090354926628</c:v>
                </c:pt>
                <c:pt idx="30">
                  <c:v>0.71850056845759791</c:v>
                </c:pt>
                <c:pt idx="31">
                  <c:v>0.71674287602870335</c:v>
                </c:pt>
                <c:pt idx="32">
                  <c:v>0.71523362255471157</c:v>
                </c:pt>
                <c:pt idx="33">
                  <c:v>0.71357672659049354</c:v>
                </c:pt>
                <c:pt idx="34">
                  <c:v>0.71198175611445147</c:v>
                </c:pt>
                <c:pt idx="35">
                  <c:v>0.71057921530962243</c:v>
                </c:pt>
                <c:pt idx="36">
                  <c:v>0.70905946599895819</c:v>
                </c:pt>
                <c:pt idx="37">
                  <c:v>0.70755289968810742</c:v>
                </c:pt>
                <c:pt idx="38">
                  <c:v>0.70608638453495154</c:v>
                </c:pt>
                <c:pt idx="39">
                  <c:v>0.70466726317306294</c:v>
                </c:pt>
                <c:pt idx="40">
                  <c:v>0.70330319138482567</c:v>
                </c:pt>
                <c:pt idx="41">
                  <c:v>0.70195895269162889</c:v>
                </c:pt>
                <c:pt idx="42">
                  <c:v>0.70064000562064477</c:v>
                </c:pt>
                <c:pt idx="43">
                  <c:v>0.69950397093406269</c:v>
                </c:pt>
                <c:pt idx="44">
                  <c:v>0.69823499439135261</c:v>
                </c:pt>
                <c:pt idx="45">
                  <c:v>0.6969866959733616</c:v>
                </c:pt>
                <c:pt idx="46">
                  <c:v>0.69578979768465854</c:v>
                </c:pt>
                <c:pt idx="47">
                  <c:v>0.69459654586505426</c:v>
                </c:pt>
                <c:pt idx="48">
                  <c:v>0.69342777903242792</c:v>
                </c:pt>
                <c:pt idx="49">
                  <c:v>0.6923032522083401</c:v>
                </c:pt>
                <c:pt idx="50">
                  <c:v>0.69120043894445182</c:v>
                </c:pt>
                <c:pt idx="51">
                  <c:v>0.69011387167969329</c:v>
                </c:pt>
                <c:pt idx="52">
                  <c:v>0.68905766514384792</c:v>
                </c:pt>
                <c:pt idx="53">
                  <c:v>0.68801629476083792</c:v>
                </c:pt>
                <c:pt idx="54">
                  <c:v>0.6870088417452076</c:v>
                </c:pt>
                <c:pt idx="55">
                  <c:v>0.68601043938682915</c:v>
                </c:pt>
                <c:pt idx="56">
                  <c:v>0.6850342335386479</c:v>
                </c:pt>
                <c:pt idx="57">
                  <c:v>0.68406723455106522</c:v>
                </c:pt>
                <c:pt idx="58">
                  <c:v>0.68312673394801871</c:v>
                </c:pt>
                <c:pt idx="59">
                  <c:v>0.68220227927341826</c:v>
                </c:pt>
                <c:pt idx="60">
                  <c:v>0.68128011770423547</c:v>
                </c:pt>
                <c:pt idx="61">
                  <c:v>0.68036453205522085</c:v>
                </c:pt>
                <c:pt idx="62">
                  <c:v>0.67947873730475716</c:v>
                </c:pt>
                <c:pt idx="63">
                  <c:v>0.6786005324526474</c:v>
                </c:pt>
                <c:pt idx="64">
                  <c:v>0.67784592789630083</c:v>
                </c:pt>
                <c:pt idx="65">
                  <c:v>0.67695352746850501</c:v>
                </c:pt>
                <c:pt idx="66">
                  <c:v>0.6762180597804428</c:v>
                </c:pt>
                <c:pt idx="67">
                  <c:v>0.67539205725917373</c:v>
                </c:pt>
                <c:pt idx="68">
                  <c:v>0.67458560104837795</c:v>
                </c:pt>
                <c:pt idx="69">
                  <c:v>0.6737949730260272</c:v>
                </c:pt>
                <c:pt idx="70">
                  <c:v>0.67308257264726501</c:v>
                </c:pt>
                <c:pt idx="71">
                  <c:v>0.67228773622658788</c:v>
                </c:pt>
                <c:pt idx="72">
                  <c:v>0.67150741674900183</c:v>
                </c:pt>
                <c:pt idx="73">
                  <c:v>0.67072794128060875</c:v>
                </c:pt>
                <c:pt idx="74">
                  <c:v>0.66994633788176983</c:v>
                </c:pt>
                <c:pt idx="75">
                  <c:v>0.6691986473297884</c:v>
                </c:pt>
                <c:pt idx="76">
                  <c:v>0.66844805488152359</c:v>
                </c:pt>
                <c:pt idx="77">
                  <c:v>0.66770638514600555</c:v>
                </c:pt>
                <c:pt idx="78">
                  <c:v>0.66698176950217181</c:v>
                </c:pt>
                <c:pt idx="79">
                  <c:v>0.66624605455673624</c:v>
                </c:pt>
                <c:pt idx="80">
                  <c:v>0.66553608106522177</c:v>
                </c:pt>
                <c:pt idx="81">
                  <c:v>0.66484436812711412</c:v>
                </c:pt>
                <c:pt idx="82">
                  <c:v>0.66412905732821548</c:v>
                </c:pt>
                <c:pt idx="83">
                  <c:v>0.66344107130577989</c:v>
                </c:pt>
                <c:pt idx="84">
                  <c:v>0.66275167285012015</c:v>
                </c:pt>
                <c:pt idx="85">
                  <c:v>0.66206689211181025</c:v>
                </c:pt>
                <c:pt idx="86">
                  <c:v>0.66140825076100063</c:v>
                </c:pt>
                <c:pt idx="87">
                  <c:v>0.66075646364444085</c:v>
                </c:pt>
                <c:pt idx="88">
                  <c:v>0.66009633185494965</c:v>
                </c:pt>
                <c:pt idx="89">
                  <c:v>0.65942672744556197</c:v>
                </c:pt>
                <c:pt idx="90">
                  <c:v>0.65879636695238886</c:v>
                </c:pt>
                <c:pt idx="91">
                  <c:v>0.65808921060093695</c:v>
                </c:pt>
                <c:pt idx="92">
                  <c:v>0.65717004897073672</c:v>
                </c:pt>
                <c:pt idx="93">
                  <c:v>0.65607722791410772</c:v>
                </c:pt>
                <c:pt idx="94">
                  <c:v>0.65442830567340604</c:v>
                </c:pt>
                <c:pt idx="95">
                  <c:v>0.65322645939676294</c:v>
                </c:pt>
                <c:pt idx="96">
                  <c:v>0.65202106841792462</c:v>
                </c:pt>
                <c:pt idx="97">
                  <c:v>0.65085140783355933</c:v>
                </c:pt>
                <c:pt idx="98">
                  <c:v>0.64968798572244457</c:v>
                </c:pt>
                <c:pt idx="99">
                  <c:v>0.64856947704755008</c:v>
                </c:pt>
                <c:pt idx="100">
                  <c:v>0.64743347568693999</c:v>
                </c:pt>
                <c:pt idx="101">
                  <c:v>0.64633278981693576</c:v>
                </c:pt>
                <c:pt idx="102">
                  <c:v>0.6452326645637636</c:v>
                </c:pt>
                <c:pt idx="103">
                  <c:v>0.64416689292563323</c:v>
                </c:pt>
                <c:pt idx="104">
                  <c:v>0.64310482542138425</c:v>
                </c:pt>
                <c:pt idx="105">
                  <c:v>0.64205345525331192</c:v>
                </c:pt>
                <c:pt idx="106">
                  <c:v>0.64100440561594563</c:v>
                </c:pt>
                <c:pt idx="107">
                  <c:v>0.63998358239748088</c:v>
                </c:pt>
                <c:pt idx="108">
                  <c:v>0.63896640875204003</c:v>
                </c:pt>
                <c:pt idx="109">
                  <c:v>0.63796508688264209</c:v>
                </c:pt>
                <c:pt idx="110">
                  <c:v>0.63695814147267027</c:v>
                </c:pt>
                <c:pt idx="111">
                  <c:v>0.63608585216772928</c:v>
                </c:pt>
                <c:pt idx="112">
                  <c:v>0.63511182848517667</c:v>
                </c:pt>
                <c:pt idx="113">
                  <c:v>0.63426220863649285</c:v>
                </c:pt>
                <c:pt idx="114">
                  <c:v>0.6333084748508051</c:v>
                </c:pt>
                <c:pt idx="115">
                  <c:v>0.63237977523805899</c:v>
                </c:pt>
                <c:pt idx="116">
                  <c:v>0.63144450387921358</c:v>
                </c:pt>
                <c:pt idx="117">
                  <c:v>0.63064771236794948</c:v>
                </c:pt>
                <c:pt idx="118">
                  <c:v>0.62972527653462551</c:v>
                </c:pt>
                <c:pt idx="119">
                  <c:v>0.62882219835657527</c:v>
                </c:pt>
                <c:pt idx="120">
                  <c:v>0.62794843418097923</c:v>
                </c:pt>
                <c:pt idx="121">
                  <c:v>0.62707062236766453</c:v>
                </c:pt>
                <c:pt idx="122">
                  <c:v>0.62620517300951439</c:v>
                </c:pt>
                <c:pt idx="123">
                  <c:v>0.62535911983102022</c:v>
                </c:pt>
                <c:pt idx="124">
                  <c:v>0.62450803299834101</c:v>
                </c:pt>
                <c:pt idx="125">
                  <c:v>0.62366245154483257</c:v>
                </c:pt>
                <c:pt idx="126">
                  <c:v>0.62283778449291749</c:v>
                </c:pt>
                <c:pt idx="127">
                  <c:v>0.62201114045039962</c:v>
                </c:pt>
                <c:pt idx="128">
                  <c:v>0.62118656786748194</c:v>
                </c:pt>
                <c:pt idx="129">
                  <c:v>0.62039500362132027</c:v>
                </c:pt>
                <c:pt idx="130">
                  <c:v>0.61958990603989783</c:v>
                </c:pt>
                <c:pt idx="131">
                  <c:v>0.618795903547393</c:v>
                </c:pt>
                <c:pt idx="132">
                  <c:v>0.6180471009427384</c:v>
                </c:pt>
                <c:pt idx="133">
                  <c:v>0.61726834817772802</c:v>
                </c:pt>
                <c:pt idx="134">
                  <c:v>0.61650105102527275</c:v>
                </c:pt>
                <c:pt idx="135">
                  <c:v>0.61573935447546391</c:v>
                </c:pt>
                <c:pt idx="136">
                  <c:v>0.61500876175859664</c:v>
                </c:pt>
                <c:pt idx="137">
                  <c:v>0.61427524758076091</c:v>
                </c:pt>
                <c:pt idx="138">
                  <c:v>0.61355755067713891</c:v>
                </c:pt>
                <c:pt idx="139">
                  <c:v>0.61284063725720872</c:v>
                </c:pt>
                <c:pt idx="140">
                  <c:v>0.61213613892127861</c:v>
                </c:pt>
                <c:pt idx="141">
                  <c:v>0.61133186166469833</c:v>
                </c:pt>
                <c:pt idx="142">
                  <c:v>0.61064081235456313</c:v>
                </c:pt>
                <c:pt idx="143">
                  <c:v>0.61002148676770462</c:v>
                </c:pt>
                <c:pt idx="144">
                  <c:v>0.60933309029335403</c:v>
                </c:pt>
                <c:pt idx="145">
                  <c:v>0.60864663141035991</c:v>
                </c:pt>
                <c:pt idx="146">
                  <c:v>0.60796760457685406</c:v>
                </c:pt>
                <c:pt idx="147">
                  <c:v>0.60730469553658195</c:v>
                </c:pt>
                <c:pt idx="148">
                  <c:v>0.60662110805264835</c:v>
                </c:pt>
                <c:pt idx="149">
                  <c:v>0.60595331917630335</c:v>
                </c:pt>
                <c:pt idx="150">
                  <c:v>0.60528980967776946</c:v>
                </c:pt>
                <c:pt idx="151">
                  <c:v>0.60464970910808979</c:v>
                </c:pt>
                <c:pt idx="152">
                  <c:v>0.6040645720061103</c:v>
                </c:pt>
                <c:pt idx="153">
                  <c:v>0.60342785055444537</c:v>
                </c:pt>
                <c:pt idx="154">
                  <c:v>0.60278673780384973</c:v>
                </c:pt>
                <c:pt idx="155">
                  <c:v>0.60213985782353274</c:v>
                </c:pt>
                <c:pt idx="156">
                  <c:v>0.60151445798374636</c:v>
                </c:pt>
                <c:pt idx="157">
                  <c:v>0.60087948066526387</c:v>
                </c:pt>
                <c:pt idx="158">
                  <c:v>0.60025880704918722</c:v>
                </c:pt>
                <c:pt idx="159">
                  <c:v>0.59962001785952246</c:v>
                </c:pt>
                <c:pt idx="160">
                  <c:v>0.59901933841583621</c:v>
                </c:pt>
                <c:pt idx="161">
                  <c:v>0.59841522155602411</c:v>
                </c:pt>
                <c:pt idx="162">
                  <c:v>0.59780971453443088</c:v>
                </c:pt>
                <c:pt idx="163">
                  <c:v>0.59719896111313275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12C-481B-97D9-9204819D20D2}"/>
            </c:ext>
          </c:extLst>
        </c:ser>
        <c:ser>
          <c:idx val="2"/>
          <c:order val="2"/>
          <c:tx>
            <c:strRef>
              <c:f>'Marine Impeller'!$AB$12:$AM$12</c:f>
              <c:strCache>
                <c:ptCount val="1"/>
                <c:pt idx="0">
                  <c:v>45 minutes mixing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Impeller'!$AK$19:$AK$182</c:f>
              <c:numCache>
                <c:formatCode>0.00</c:formatCode>
                <c:ptCount val="164"/>
                <c:pt idx="0">
                  <c:v>1.2543483042457251</c:v>
                </c:pt>
                <c:pt idx="1">
                  <c:v>1.5055525323242755</c:v>
                </c:pt>
                <c:pt idx="2">
                  <c:v>1.7564779543783213</c:v>
                </c:pt>
                <c:pt idx="3">
                  <c:v>2.0074033764323671</c:v>
                </c:pt>
                <c:pt idx="4">
                  <c:v>2.2580499924619084</c:v>
                </c:pt>
                <c:pt idx="5">
                  <c:v>2.5092542205404587</c:v>
                </c:pt>
                <c:pt idx="6">
                  <c:v>2.7601796425945051</c:v>
                </c:pt>
                <c:pt idx="7">
                  <c:v>3.0111050646485511</c:v>
                </c:pt>
                <c:pt idx="8">
                  <c:v>3.2620304867025967</c:v>
                </c:pt>
                <c:pt idx="9">
                  <c:v>3.5129559087566427</c:v>
                </c:pt>
                <c:pt idx="10">
                  <c:v>3.7638813308106887</c:v>
                </c:pt>
                <c:pt idx="11">
                  <c:v>4.0148067528647342</c:v>
                </c:pt>
                <c:pt idx="12">
                  <c:v>4.2657321749187798</c:v>
                </c:pt>
                <c:pt idx="13">
                  <c:v>4.5166575969728253</c:v>
                </c:pt>
                <c:pt idx="14">
                  <c:v>4.7675830190268709</c:v>
                </c:pt>
                <c:pt idx="15">
                  <c:v>5.0185084410809173</c:v>
                </c:pt>
                <c:pt idx="16">
                  <c:v>5.2691550571104591</c:v>
                </c:pt>
                <c:pt idx="17">
                  <c:v>5.5203592851890102</c:v>
                </c:pt>
                <c:pt idx="18">
                  <c:v>5.7712847072430549</c:v>
                </c:pt>
                <c:pt idx="19">
                  <c:v>6.0222101292971022</c:v>
                </c:pt>
                <c:pt idx="20">
                  <c:v>6.2728567453266422</c:v>
                </c:pt>
                <c:pt idx="21">
                  <c:v>6.5240609734051933</c:v>
                </c:pt>
                <c:pt idx="22">
                  <c:v>6.7749863954592389</c:v>
                </c:pt>
                <c:pt idx="23">
                  <c:v>7.0259118175132853</c:v>
                </c:pt>
                <c:pt idx="24">
                  <c:v>7.2768372395673317</c:v>
                </c:pt>
                <c:pt idx="25">
                  <c:v>7.5277626616213773</c:v>
                </c:pt>
                <c:pt idx="26">
                  <c:v>7.7786880836754229</c:v>
                </c:pt>
                <c:pt idx="27">
                  <c:v>8.0296135057294684</c:v>
                </c:pt>
                <c:pt idx="28">
                  <c:v>8.2805389277835157</c:v>
                </c:pt>
                <c:pt idx="29">
                  <c:v>8.5314643498375595</c:v>
                </c:pt>
                <c:pt idx="30">
                  <c:v>8.7823897718916069</c:v>
                </c:pt>
                <c:pt idx="31">
                  <c:v>9.0333151939456506</c:v>
                </c:pt>
                <c:pt idx="32">
                  <c:v>9.284240615999698</c:v>
                </c:pt>
                <c:pt idx="33">
                  <c:v>9.5351660380537417</c:v>
                </c:pt>
                <c:pt idx="34">
                  <c:v>9.7860914601077909</c:v>
                </c:pt>
                <c:pt idx="35">
                  <c:v>10.037016882161835</c:v>
                </c:pt>
                <c:pt idx="36">
                  <c:v>10.287942304215882</c:v>
                </c:pt>
                <c:pt idx="37">
                  <c:v>10.538867726269928</c:v>
                </c:pt>
                <c:pt idx="38">
                  <c:v>10.761682932241499</c:v>
                </c:pt>
                <c:pt idx="39">
                  <c:v>11.012608354295546</c:v>
                </c:pt>
                <c:pt idx="40">
                  <c:v>11.263533776349592</c:v>
                </c:pt>
                <c:pt idx="41">
                  <c:v>11.514459198403639</c:v>
                </c:pt>
                <c:pt idx="42">
                  <c:v>11.765384620457684</c:v>
                </c:pt>
                <c:pt idx="43">
                  <c:v>12.016310042511732</c:v>
                </c:pt>
                <c:pt idx="44">
                  <c:v>12.239166954862887</c:v>
                </c:pt>
                <c:pt idx="45">
                  <c:v>12.490092376916934</c:v>
                </c:pt>
                <c:pt idx="46">
                  <c:v>12.741017798970978</c:v>
                </c:pt>
                <c:pt idx="47">
                  <c:v>12.991943221025023</c:v>
                </c:pt>
                <c:pt idx="48">
                  <c:v>13.242652257860996</c:v>
                </c:pt>
                <c:pt idx="49">
                  <c:v>13.493731644326687</c:v>
                </c:pt>
                <c:pt idx="50">
                  <c:v>13.744719487187163</c:v>
                </c:pt>
                <c:pt idx="51">
                  <c:v>13.995644909241207</c:v>
                </c:pt>
                <c:pt idx="52">
                  <c:v>14.246353946077177</c:v>
                </c:pt>
                <c:pt idx="53">
                  <c:v>14.497433332542872</c:v>
                </c:pt>
                <c:pt idx="54">
                  <c:v>14.748421175403344</c:v>
                </c:pt>
                <c:pt idx="55">
                  <c:v>14.999130212239313</c:v>
                </c:pt>
                <c:pt idx="56">
                  <c:v>15.250209598705007</c:v>
                </c:pt>
                <c:pt idx="57">
                  <c:v>15.501197441565482</c:v>
                </c:pt>
                <c:pt idx="58">
                  <c:v>15.752122863619528</c:v>
                </c:pt>
                <c:pt idx="59">
                  <c:v>16.003048285673575</c:v>
                </c:pt>
                <c:pt idx="60">
                  <c:v>16.253973707727621</c:v>
                </c:pt>
                <c:pt idx="61">
                  <c:v>16.504899129781663</c:v>
                </c:pt>
                <c:pt idx="62">
                  <c:v>16.755824551835715</c:v>
                </c:pt>
                <c:pt idx="63">
                  <c:v>17.006749973889757</c:v>
                </c:pt>
                <c:pt idx="64">
                  <c:v>17.257675395943807</c:v>
                </c:pt>
                <c:pt idx="65">
                  <c:v>17.508600817997849</c:v>
                </c:pt>
                <c:pt idx="66">
                  <c:v>17.731550991546285</c:v>
                </c:pt>
                <c:pt idx="67">
                  <c:v>17.982476413600331</c:v>
                </c:pt>
                <c:pt idx="68">
                  <c:v>18.233401835654377</c:v>
                </c:pt>
                <c:pt idx="69">
                  <c:v>18.484327257708419</c:v>
                </c:pt>
                <c:pt idx="70">
                  <c:v>18.707288054788876</c:v>
                </c:pt>
                <c:pt idx="71">
                  <c:v>18.958213476842918</c:v>
                </c:pt>
                <c:pt idx="72">
                  <c:v>19.209138898896967</c:v>
                </c:pt>
                <c:pt idx="73">
                  <c:v>19.460064320951016</c:v>
                </c:pt>
                <c:pt idx="74">
                  <c:v>19.710989743005062</c:v>
                </c:pt>
                <c:pt idx="75">
                  <c:v>19.961915165059104</c:v>
                </c:pt>
                <c:pt idx="76">
                  <c:v>20.212840587113153</c:v>
                </c:pt>
                <c:pt idx="77">
                  <c:v>20.463766009167202</c:v>
                </c:pt>
                <c:pt idx="78">
                  <c:v>20.714691431221244</c:v>
                </c:pt>
                <c:pt idx="79">
                  <c:v>20.965616853275289</c:v>
                </c:pt>
                <c:pt idx="80">
                  <c:v>21.216542275329335</c:v>
                </c:pt>
                <c:pt idx="81">
                  <c:v>21.46746769738338</c:v>
                </c:pt>
                <c:pt idx="82">
                  <c:v>21.718393119437426</c:v>
                </c:pt>
                <c:pt idx="83">
                  <c:v>21.969318541491475</c:v>
                </c:pt>
                <c:pt idx="84">
                  <c:v>22.192308317593167</c:v>
                </c:pt>
                <c:pt idx="85">
                  <c:v>22.443233739647209</c:v>
                </c:pt>
                <c:pt idx="86">
                  <c:v>22.694159161701254</c:v>
                </c:pt>
                <c:pt idx="87">
                  <c:v>22.945084583755303</c:v>
                </c:pt>
                <c:pt idx="88">
                  <c:v>23.196010005809349</c:v>
                </c:pt>
                <c:pt idx="89">
                  <c:v>23.446935427863394</c:v>
                </c:pt>
                <c:pt idx="90">
                  <c:v>24.032620085023463</c:v>
                </c:pt>
                <c:pt idx="91">
                  <c:v>24.478117524507695</c:v>
                </c:pt>
                <c:pt idx="92">
                  <c:v>24.980122333027438</c:v>
                </c:pt>
                <c:pt idx="93">
                  <c:v>25.482035597941955</c:v>
                </c:pt>
                <c:pt idx="94">
                  <c:v>25.983886442050046</c:v>
                </c:pt>
                <c:pt idx="95">
                  <c:v>26.485737286158137</c:v>
                </c:pt>
                <c:pt idx="96">
                  <c:v>26.987588130266232</c:v>
                </c:pt>
                <c:pt idx="97">
                  <c:v>27.489438974374327</c:v>
                </c:pt>
                <c:pt idx="98">
                  <c:v>27.991289818482414</c:v>
                </c:pt>
                <c:pt idx="99">
                  <c:v>28.493140662590505</c:v>
                </c:pt>
                <c:pt idx="100">
                  <c:v>28.9949915066986</c:v>
                </c:pt>
                <c:pt idx="101">
                  <c:v>29.496842350806688</c:v>
                </c:pt>
                <c:pt idx="102">
                  <c:v>29.998693194914786</c:v>
                </c:pt>
                <c:pt idx="103">
                  <c:v>30.50054403902287</c:v>
                </c:pt>
                <c:pt idx="104">
                  <c:v>31.002394883130965</c:v>
                </c:pt>
                <c:pt idx="105">
                  <c:v>31.504245727239056</c:v>
                </c:pt>
                <c:pt idx="106">
                  <c:v>32.00609657134715</c:v>
                </c:pt>
                <c:pt idx="107">
                  <c:v>32.507947415455241</c:v>
                </c:pt>
                <c:pt idx="108">
                  <c:v>33.009798259563325</c:v>
                </c:pt>
                <c:pt idx="109">
                  <c:v>33.511649103671431</c:v>
                </c:pt>
                <c:pt idx="110">
                  <c:v>34.013499947779515</c:v>
                </c:pt>
                <c:pt idx="111">
                  <c:v>34.515350791887613</c:v>
                </c:pt>
                <c:pt idx="112">
                  <c:v>35.017201635995697</c:v>
                </c:pt>
                <c:pt idx="113">
                  <c:v>35.463101983092571</c:v>
                </c:pt>
                <c:pt idx="114">
                  <c:v>35.964952827200662</c:v>
                </c:pt>
                <c:pt idx="115">
                  <c:v>36.466803671308753</c:v>
                </c:pt>
                <c:pt idx="116">
                  <c:v>36.968654515416837</c:v>
                </c:pt>
                <c:pt idx="117">
                  <c:v>37.414421879774657</c:v>
                </c:pt>
                <c:pt idx="118">
                  <c:v>37.91630237746444</c:v>
                </c:pt>
                <c:pt idx="119">
                  <c:v>38.41812356799084</c:v>
                </c:pt>
                <c:pt idx="120">
                  <c:v>38.920004065680622</c:v>
                </c:pt>
                <c:pt idx="121">
                  <c:v>39.421825256207029</c:v>
                </c:pt>
                <c:pt idx="122">
                  <c:v>39.923705753896805</c:v>
                </c:pt>
                <c:pt idx="123">
                  <c:v>40.425526944423204</c:v>
                </c:pt>
                <c:pt idx="124">
                  <c:v>40.927407442112994</c:v>
                </c:pt>
                <c:pt idx="125">
                  <c:v>41.429228632639393</c:v>
                </c:pt>
                <c:pt idx="126">
                  <c:v>41.931109130329169</c:v>
                </c:pt>
                <c:pt idx="127">
                  <c:v>42.43308455065867</c:v>
                </c:pt>
                <c:pt idx="128">
                  <c:v>42.934935394766761</c:v>
                </c:pt>
                <c:pt idx="129">
                  <c:v>43.436632009071758</c:v>
                </c:pt>
                <c:pt idx="130">
                  <c:v>43.938512506761541</c:v>
                </c:pt>
                <c:pt idx="131">
                  <c:v>44.384616635186333</c:v>
                </c:pt>
                <c:pt idx="132">
                  <c:v>44.886467479294417</c:v>
                </c:pt>
                <c:pt idx="133">
                  <c:v>45.388318323402508</c:v>
                </c:pt>
                <c:pt idx="134">
                  <c:v>45.890169167510606</c:v>
                </c:pt>
                <c:pt idx="135">
                  <c:v>46.392020011618698</c:v>
                </c:pt>
                <c:pt idx="136">
                  <c:v>46.893870855726789</c:v>
                </c:pt>
                <c:pt idx="137">
                  <c:v>47.39572169983488</c:v>
                </c:pt>
                <c:pt idx="138">
                  <c:v>47.897572543942978</c:v>
                </c:pt>
                <c:pt idx="139">
                  <c:v>48.399423388051069</c:v>
                </c:pt>
                <c:pt idx="140">
                  <c:v>48.901274232159153</c:v>
                </c:pt>
                <c:pt idx="141">
                  <c:v>49.403125076267244</c:v>
                </c:pt>
                <c:pt idx="142">
                  <c:v>49.90485273017886</c:v>
                </c:pt>
                <c:pt idx="143">
                  <c:v>50.40667114865542</c:v>
                </c:pt>
                <c:pt idx="144">
                  <c:v>50.908677608591525</c:v>
                </c:pt>
                <c:pt idx="145">
                  <c:v>51.410528452699623</c:v>
                </c:pt>
                <c:pt idx="146">
                  <c:v>51.912379296807707</c:v>
                </c:pt>
                <c:pt idx="147">
                  <c:v>52.414230140915805</c:v>
                </c:pt>
                <c:pt idx="148">
                  <c:v>52.916080985023889</c:v>
                </c:pt>
                <c:pt idx="149">
                  <c:v>53.473226786515411</c:v>
                </c:pt>
                <c:pt idx="150">
                  <c:v>53.975077630623495</c:v>
                </c:pt>
                <c:pt idx="151">
                  <c:v>54.476928474731587</c:v>
                </c:pt>
                <c:pt idx="152">
                  <c:v>54.978779318839685</c:v>
                </c:pt>
                <c:pt idx="153">
                  <c:v>55.480630162947776</c:v>
                </c:pt>
                <c:pt idx="154">
                  <c:v>55.982481007055867</c:v>
                </c:pt>
                <c:pt idx="155">
                  <c:v>56.484331851163958</c:v>
                </c:pt>
                <c:pt idx="156">
                  <c:v>56.986182695272049</c:v>
                </c:pt>
                <c:pt idx="157">
                  <c:v>57.48803353938014</c:v>
                </c:pt>
                <c:pt idx="158">
                  <c:v>57.989884383488238</c:v>
                </c:pt>
                <c:pt idx="159">
                  <c:v>58.491735227596322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xVal>
          <c:yVal>
            <c:numRef>
              <c:f>'Marine Impeller'!$BS$19:$BS$182</c:f>
              <c:numCache>
                <c:formatCode>0.00%</c:formatCode>
                <c:ptCount val="164"/>
                <c:pt idx="0">
                  <c:v>0.92379249771245497</c:v>
                </c:pt>
                <c:pt idx="1">
                  <c:v>0.90764889302769325</c:v>
                </c:pt>
                <c:pt idx="2">
                  <c:v>0.8916764913460159</c:v>
                </c:pt>
                <c:pt idx="3">
                  <c:v>0.87590471675173665</c:v>
                </c:pt>
                <c:pt idx="4">
                  <c:v>0.86040755302817007</c:v>
                </c:pt>
                <c:pt idx="5">
                  <c:v>0.84476855322962985</c:v>
                </c:pt>
                <c:pt idx="6">
                  <c:v>0.82854077634426504</c:v>
                </c:pt>
                <c:pt idx="7">
                  <c:v>0.81383076991716674</c:v>
                </c:pt>
                <c:pt idx="8">
                  <c:v>0.79955942487414167</c:v>
                </c:pt>
                <c:pt idx="9">
                  <c:v>0.78915565340317406</c:v>
                </c:pt>
                <c:pt idx="10">
                  <c:v>0.78199315381838896</c:v>
                </c:pt>
                <c:pt idx="11">
                  <c:v>0.77661015664908672</c:v>
                </c:pt>
                <c:pt idx="12">
                  <c:v>0.7717763209709152</c:v>
                </c:pt>
                <c:pt idx="13">
                  <c:v>0.76789660807857762</c:v>
                </c:pt>
                <c:pt idx="14">
                  <c:v>0.76439744595005055</c:v>
                </c:pt>
                <c:pt idx="15">
                  <c:v>0.76122585140772048</c:v>
                </c:pt>
                <c:pt idx="16">
                  <c:v>0.75822029058416307</c:v>
                </c:pt>
                <c:pt idx="17">
                  <c:v>0.75541638602002792</c:v>
                </c:pt>
                <c:pt idx="18">
                  <c:v>0.75283095242001441</c:v>
                </c:pt>
                <c:pt idx="19">
                  <c:v>0.75039264856425492</c:v>
                </c:pt>
                <c:pt idx="20">
                  <c:v>0.74798606341460416</c:v>
                </c:pt>
                <c:pt idx="21">
                  <c:v>0.74571433120128094</c:v>
                </c:pt>
                <c:pt idx="22">
                  <c:v>0.74353214158191883</c:v>
                </c:pt>
                <c:pt idx="23">
                  <c:v>0.7414879505353752</c:v>
                </c:pt>
                <c:pt idx="24">
                  <c:v>0.73884892710199113</c:v>
                </c:pt>
                <c:pt idx="25">
                  <c:v>0.7369217393479357</c:v>
                </c:pt>
                <c:pt idx="26">
                  <c:v>0.73507627463984249</c:v>
                </c:pt>
                <c:pt idx="27">
                  <c:v>0.73326936787147534</c:v>
                </c:pt>
                <c:pt idx="28">
                  <c:v>0.73154845296468396</c:v>
                </c:pt>
                <c:pt idx="29">
                  <c:v>0.72982218289600409</c:v>
                </c:pt>
                <c:pt idx="30">
                  <c:v>0.72822980728781483</c:v>
                </c:pt>
                <c:pt idx="31">
                  <c:v>0.72668744516091299</c:v>
                </c:pt>
                <c:pt idx="32">
                  <c:v>0.72516914736295623</c:v>
                </c:pt>
                <c:pt idx="33">
                  <c:v>0.72365135582345641</c:v>
                </c:pt>
                <c:pt idx="34">
                  <c:v>0.72223359187373015</c:v>
                </c:pt>
                <c:pt idx="35">
                  <c:v>0.72080503250329686</c:v>
                </c:pt>
                <c:pt idx="36">
                  <c:v>0.71943450246414631</c:v>
                </c:pt>
                <c:pt idx="37">
                  <c:v>0.71806495843976081</c:v>
                </c:pt>
                <c:pt idx="38">
                  <c:v>0.71685864564260882</c:v>
                </c:pt>
                <c:pt idx="39">
                  <c:v>0.71556073234266915</c:v>
                </c:pt>
                <c:pt idx="40">
                  <c:v>0.71428232137939274</c:v>
                </c:pt>
                <c:pt idx="41">
                  <c:v>0.71304255648171355</c:v>
                </c:pt>
                <c:pt idx="42">
                  <c:v>0.71180777778989124</c:v>
                </c:pt>
                <c:pt idx="43">
                  <c:v>0.71057771081309995</c:v>
                </c:pt>
                <c:pt idx="44">
                  <c:v>0.70953345215820818</c:v>
                </c:pt>
                <c:pt idx="45">
                  <c:v>0.70840070636520458</c:v>
                </c:pt>
                <c:pt idx="46">
                  <c:v>0.70724480281509694</c:v>
                </c:pt>
                <c:pt idx="47">
                  <c:v>0.70615058868382607</c:v>
                </c:pt>
                <c:pt idx="48">
                  <c:v>0.70504176586285938</c:v>
                </c:pt>
                <c:pt idx="49">
                  <c:v>0.7039589182477296</c:v>
                </c:pt>
                <c:pt idx="50">
                  <c:v>0.70290350017898651</c:v>
                </c:pt>
                <c:pt idx="51">
                  <c:v>0.70184590079751275</c:v>
                </c:pt>
                <c:pt idx="52">
                  <c:v>0.70084187743868309</c:v>
                </c:pt>
                <c:pt idx="53">
                  <c:v>0.69982346536657702</c:v>
                </c:pt>
                <c:pt idx="54">
                  <c:v>0.69879261302620099</c:v>
                </c:pt>
                <c:pt idx="55">
                  <c:v>0.69786008213738571</c:v>
                </c:pt>
                <c:pt idx="56">
                  <c:v>0.69687507544484895</c:v>
                </c:pt>
                <c:pt idx="57">
                  <c:v>0.69594233806554973</c:v>
                </c:pt>
                <c:pt idx="58">
                  <c:v>0.69501464606492791</c:v>
                </c:pt>
                <c:pt idx="59">
                  <c:v>0.69409409136291511</c:v>
                </c:pt>
                <c:pt idx="60">
                  <c:v>0.69318610487252585</c:v>
                </c:pt>
                <c:pt idx="61">
                  <c:v>0.69229274381909045</c:v>
                </c:pt>
                <c:pt idx="62">
                  <c:v>0.69141284717132023</c:v>
                </c:pt>
                <c:pt idx="63">
                  <c:v>0.69055899284126498</c:v>
                </c:pt>
                <c:pt idx="64">
                  <c:v>0.68969646241520144</c:v>
                </c:pt>
                <c:pt idx="65">
                  <c:v>0.68884742143305977</c:v>
                </c:pt>
                <c:pt idx="66">
                  <c:v>0.68810616161166482</c:v>
                </c:pt>
                <c:pt idx="67">
                  <c:v>0.68728657234933277</c:v>
                </c:pt>
                <c:pt idx="68">
                  <c:v>0.68647432440489653</c:v>
                </c:pt>
                <c:pt idx="69">
                  <c:v>0.68566159184495434</c:v>
                </c:pt>
                <c:pt idx="70">
                  <c:v>0.68495805733945792</c:v>
                </c:pt>
                <c:pt idx="71">
                  <c:v>0.68417252148221486</c:v>
                </c:pt>
                <c:pt idx="72">
                  <c:v>0.68340096539940132</c:v>
                </c:pt>
                <c:pt idx="73">
                  <c:v>0.6826561399085086</c:v>
                </c:pt>
                <c:pt idx="74">
                  <c:v>0.68191411907175092</c:v>
                </c:pt>
                <c:pt idx="75">
                  <c:v>0.6811717919236443</c:v>
                </c:pt>
                <c:pt idx="76">
                  <c:v>0.68045046128617692</c:v>
                </c:pt>
                <c:pt idx="77">
                  <c:v>0.67972406428706222</c:v>
                </c:pt>
                <c:pt idx="78">
                  <c:v>0.67900452312134152</c:v>
                </c:pt>
                <c:pt idx="79">
                  <c:v>0.67831104424035837</c:v>
                </c:pt>
                <c:pt idx="80">
                  <c:v>0.67762116408525763</c:v>
                </c:pt>
                <c:pt idx="81">
                  <c:v>0.6769281747919681</c:v>
                </c:pt>
                <c:pt idx="82">
                  <c:v>0.67623777517762795</c:v>
                </c:pt>
                <c:pt idx="83">
                  <c:v>0.67557171042786623</c:v>
                </c:pt>
                <c:pt idx="84">
                  <c:v>0.67495640721512717</c:v>
                </c:pt>
                <c:pt idx="85">
                  <c:v>0.67429671941975278</c:v>
                </c:pt>
                <c:pt idx="86">
                  <c:v>0.67338961305958178</c:v>
                </c:pt>
                <c:pt idx="87">
                  <c:v>0.67223259960965842</c:v>
                </c:pt>
                <c:pt idx="88">
                  <c:v>0.67094437842622567</c:v>
                </c:pt>
                <c:pt idx="89">
                  <c:v>0.66966171588295531</c:v>
                </c:pt>
                <c:pt idx="90">
                  <c:v>0.66785891915345685</c:v>
                </c:pt>
                <c:pt idx="91">
                  <c:v>0.6667707743354252</c:v>
                </c:pt>
                <c:pt idx="92">
                  <c:v>0.66553828426508443</c:v>
                </c:pt>
                <c:pt idx="93">
                  <c:v>0.66433574563585263</c:v>
                </c:pt>
                <c:pt idx="94">
                  <c:v>0.66315066859328153</c:v>
                </c:pt>
                <c:pt idx="95">
                  <c:v>0.66197877358305013</c:v>
                </c:pt>
                <c:pt idx="96">
                  <c:v>0.6608303691218349</c:v>
                </c:pt>
                <c:pt idx="97">
                  <c:v>0.65967914168111585</c:v>
                </c:pt>
                <c:pt idx="98">
                  <c:v>0.65854339662357808</c:v>
                </c:pt>
                <c:pt idx="99">
                  <c:v>0.65742376069855901</c:v>
                </c:pt>
                <c:pt idx="100">
                  <c:v>0.65633389342265847</c:v>
                </c:pt>
                <c:pt idx="101">
                  <c:v>0.65523726028603235</c:v>
                </c:pt>
                <c:pt idx="102">
                  <c:v>0.65416098660312016</c:v>
                </c:pt>
                <c:pt idx="103">
                  <c:v>0.65310581862256822</c:v>
                </c:pt>
                <c:pt idx="104">
                  <c:v>0.65205355968143475</c:v>
                </c:pt>
                <c:pt idx="105">
                  <c:v>0.65101311375468396</c:v>
                </c:pt>
                <c:pt idx="106">
                  <c:v>0.64998637452262897</c:v>
                </c:pt>
                <c:pt idx="107">
                  <c:v>0.64896626270674995</c:v>
                </c:pt>
                <c:pt idx="108">
                  <c:v>0.64796983699137456</c:v>
                </c:pt>
                <c:pt idx="109">
                  <c:v>0.64697924312098054</c:v>
                </c:pt>
                <c:pt idx="110">
                  <c:v>0.64602632227052992</c:v>
                </c:pt>
                <c:pt idx="111">
                  <c:v>0.64502833579421048</c:v>
                </c:pt>
                <c:pt idx="112">
                  <c:v>0.6440638279661316</c:v>
                </c:pt>
                <c:pt idx="113">
                  <c:v>0.6432274097948798</c:v>
                </c:pt>
                <c:pt idx="114">
                  <c:v>0.64229285269742031</c:v>
                </c:pt>
                <c:pt idx="115">
                  <c:v>0.64134876509389138</c:v>
                </c:pt>
                <c:pt idx="116">
                  <c:v>0.6404054650535983</c:v>
                </c:pt>
                <c:pt idx="117">
                  <c:v>0.63961105370490501</c:v>
                </c:pt>
                <c:pt idx="118">
                  <c:v>0.63870521984017004</c:v>
                </c:pt>
                <c:pt idx="119">
                  <c:v>0.63781700914710582</c:v>
                </c:pt>
                <c:pt idx="120">
                  <c:v>0.63694145337509256</c:v>
                </c:pt>
                <c:pt idx="121">
                  <c:v>0.63606886666053208</c:v>
                </c:pt>
                <c:pt idx="122">
                  <c:v>0.63519848516550514</c:v>
                </c:pt>
                <c:pt idx="123">
                  <c:v>0.63434078951150907</c:v>
                </c:pt>
                <c:pt idx="124">
                  <c:v>0.63349762938266818</c:v>
                </c:pt>
                <c:pt idx="125">
                  <c:v>0.63266571247938341</c:v>
                </c:pt>
                <c:pt idx="126">
                  <c:v>0.6318338483760938</c:v>
                </c:pt>
                <c:pt idx="127">
                  <c:v>0.630989215557901</c:v>
                </c:pt>
                <c:pt idx="128">
                  <c:v>0.6301740869153909</c:v>
                </c:pt>
                <c:pt idx="129">
                  <c:v>0.6293634223009773</c:v>
                </c:pt>
                <c:pt idx="130">
                  <c:v>0.62858618702834079</c:v>
                </c:pt>
                <c:pt idx="131">
                  <c:v>0.62788970768373564</c:v>
                </c:pt>
                <c:pt idx="132">
                  <c:v>0.62712478148418815</c:v>
                </c:pt>
                <c:pt idx="133">
                  <c:v>0.62633605928796776</c:v>
                </c:pt>
                <c:pt idx="134">
                  <c:v>0.62557020776145889</c:v>
                </c:pt>
                <c:pt idx="135">
                  <c:v>0.62480563735088857</c:v>
                </c:pt>
                <c:pt idx="136">
                  <c:v>0.62402660149112898</c:v>
                </c:pt>
                <c:pt idx="137">
                  <c:v>0.62327979208439732</c:v>
                </c:pt>
                <c:pt idx="138">
                  <c:v>0.62251284543356988</c:v>
                </c:pt>
                <c:pt idx="139">
                  <c:v>0.62178342896012306</c:v>
                </c:pt>
                <c:pt idx="140">
                  <c:v>0.62103407077221462</c:v>
                </c:pt>
                <c:pt idx="141">
                  <c:v>0.62030678163002562</c:v>
                </c:pt>
                <c:pt idx="142">
                  <c:v>0.61958153352909295</c:v>
                </c:pt>
                <c:pt idx="143">
                  <c:v>0.61884280952464465</c:v>
                </c:pt>
                <c:pt idx="144">
                  <c:v>0.61812152964833067</c:v>
                </c:pt>
                <c:pt idx="145">
                  <c:v>0.61739331697763133</c:v>
                </c:pt>
                <c:pt idx="146">
                  <c:v>0.61669053794919926</c:v>
                </c:pt>
                <c:pt idx="147">
                  <c:v>0.61597939750397945</c:v>
                </c:pt>
                <c:pt idx="148">
                  <c:v>0.61527831961144019</c:v>
                </c:pt>
                <c:pt idx="149">
                  <c:v>0.61448755325141213</c:v>
                </c:pt>
                <c:pt idx="150">
                  <c:v>0.6138033486454576</c:v>
                </c:pt>
                <c:pt idx="151">
                  <c:v>0.61310859390358885</c:v>
                </c:pt>
                <c:pt idx="152">
                  <c:v>0.6124386888149469</c:v>
                </c:pt>
                <c:pt idx="153">
                  <c:v>0.61174398257158735</c:v>
                </c:pt>
                <c:pt idx="154">
                  <c:v>0.61106983242304169</c:v>
                </c:pt>
                <c:pt idx="155">
                  <c:v>0.61040405024056632</c:v>
                </c:pt>
                <c:pt idx="156">
                  <c:v>0.60976487152384629</c:v>
                </c:pt>
                <c:pt idx="157">
                  <c:v>0.60907461503767835</c:v>
                </c:pt>
                <c:pt idx="158">
                  <c:v>0.60841707600976747</c:v>
                </c:pt>
                <c:pt idx="159">
                  <c:v>0.60776088909520132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2C-481B-97D9-9204819D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C15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4.1003887822441347E-2"/>
                        <c:y val="6.2040344280126954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sz="1400" baseline="0"/>
                            <a:t>y = 0,8243x</a:t>
                          </a:r>
                          <a:r>
                            <a:rPr lang="en-GB" sz="1400" baseline="30000"/>
                            <a:t>-0,083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'Marine Impeller'!$A$50:$A$120</c15:sqref>
                        </c15:formulaRef>
                      </c:ext>
                    </c:extLst>
                    <c:numCache>
                      <c:formatCode>0.00</c:formatCode>
                      <c:ptCount val="71"/>
                      <c:pt idx="0">
                        <c:v>9</c:v>
                      </c:pt>
                      <c:pt idx="1">
                        <c:v>9.25</c:v>
                      </c:pt>
                      <c:pt idx="2">
                        <c:v>9.5</c:v>
                      </c:pt>
                      <c:pt idx="3">
                        <c:v>9.75</c:v>
                      </c:pt>
                      <c:pt idx="4">
                        <c:v>10</c:v>
                      </c:pt>
                      <c:pt idx="5">
                        <c:v>10.25</c:v>
                      </c:pt>
                      <c:pt idx="6">
                        <c:v>10.5</c:v>
                      </c:pt>
                      <c:pt idx="7">
                        <c:v>10.75</c:v>
                      </c:pt>
                      <c:pt idx="8">
                        <c:v>11</c:v>
                      </c:pt>
                      <c:pt idx="9">
                        <c:v>11.25</c:v>
                      </c:pt>
                      <c:pt idx="10">
                        <c:v>11.5</c:v>
                      </c:pt>
                      <c:pt idx="11">
                        <c:v>11.75</c:v>
                      </c:pt>
                      <c:pt idx="12">
                        <c:v>12</c:v>
                      </c:pt>
                      <c:pt idx="13">
                        <c:v>12.25</c:v>
                      </c:pt>
                      <c:pt idx="14">
                        <c:v>12.5</c:v>
                      </c:pt>
                      <c:pt idx="15">
                        <c:v>12.75</c:v>
                      </c:pt>
                      <c:pt idx="16">
                        <c:v>13</c:v>
                      </c:pt>
                      <c:pt idx="17">
                        <c:v>13.249722222222223</c:v>
                      </c:pt>
                      <c:pt idx="18">
                        <c:v>13.5</c:v>
                      </c:pt>
                      <c:pt idx="19">
                        <c:v>13.75</c:v>
                      </c:pt>
                      <c:pt idx="20">
                        <c:v>14</c:v>
                      </c:pt>
                      <c:pt idx="21">
                        <c:v>14.249722222222223</c:v>
                      </c:pt>
                      <c:pt idx="22">
                        <c:v>14.5</c:v>
                      </c:pt>
                      <c:pt idx="23">
                        <c:v>14.75</c:v>
                      </c:pt>
                      <c:pt idx="24">
                        <c:v>14.999722222222223</c:v>
                      </c:pt>
                      <c:pt idx="25">
                        <c:v>15.25</c:v>
                      </c:pt>
                      <c:pt idx="26">
                        <c:v>15.5</c:v>
                      </c:pt>
                      <c:pt idx="27">
                        <c:v>15.75</c:v>
                      </c:pt>
                      <c:pt idx="28">
                        <c:v>16</c:v>
                      </c:pt>
                      <c:pt idx="29">
                        <c:v>16.25</c:v>
                      </c:pt>
                      <c:pt idx="30">
                        <c:v>16.5</c:v>
                      </c:pt>
                      <c:pt idx="31">
                        <c:v>16.75</c:v>
                      </c:pt>
                      <c:pt idx="32">
                        <c:v>17</c:v>
                      </c:pt>
                      <c:pt idx="33">
                        <c:v>17.25</c:v>
                      </c:pt>
                      <c:pt idx="34">
                        <c:v>17.5</c:v>
                      </c:pt>
                      <c:pt idx="35">
                        <c:v>17.75</c:v>
                      </c:pt>
                      <c:pt idx="36">
                        <c:v>18</c:v>
                      </c:pt>
                      <c:pt idx="37">
                        <c:v>18.25</c:v>
                      </c:pt>
                      <c:pt idx="38">
                        <c:v>18.5</c:v>
                      </c:pt>
                      <c:pt idx="39">
                        <c:v>18.75</c:v>
                      </c:pt>
                      <c:pt idx="40">
                        <c:v>19</c:v>
                      </c:pt>
                      <c:pt idx="41">
                        <c:v>19.25</c:v>
                      </c:pt>
                      <c:pt idx="42">
                        <c:v>19.5</c:v>
                      </c:pt>
                      <c:pt idx="43">
                        <c:v>19.75</c:v>
                      </c:pt>
                      <c:pt idx="44">
                        <c:v>20</c:v>
                      </c:pt>
                      <c:pt idx="45">
                        <c:v>20.25</c:v>
                      </c:pt>
                      <c:pt idx="46">
                        <c:v>20.5</c:v>
                      </c:pt>
                      <c:pt idx="47">
                        <c:v>20.75</c:v>
                      </c:pt>
                      <c:pt idx="48">
                        <c:v>21</c:v>
                      </c:pt>
                      <c:pt idx="49">
                        <c:v>21.25</c:v>
                      </c:pt>
                      <c:pt idx="50">
                        <c:v>21.5</c:v>
                      </c:pt>
                      <c:pt idx="51">
                        <c:v>21.75</c:v>
                      </c:pt>
                      <c:pt idx="52">
                        <c:v>22</c:v>
                      </c:pt>
                      <c:pt idx="53">
                        <c:v>22.25</c:v>
                      </c:pt>
                      <c:pt idx="54">
                        <c:v>22.5</c:v>
                      </c:pt>
                      <c:pt idx="55">
                        <c:v>22.75</c:v>
                      </c:pt>
                      <c:pt idx="56">
                        <c:v>23</c:v>
                      </c:pt>
                      <c:pt idx="57">
                        <c:v>23.25</c:v>
                      </c:pt>
                      <c:pt idx="58">
                        <c:v>23.5</c:v>
                      </c:pt>
                      <c:pt idx="59">
                        <c:v>24</c:v>
                      </c:pt>
                      <c:pt idx="60">
                        <c:v>24.499722222222221</c:v>
                      </c:pt>
                      <c:pt idx="61">
                        <c:v>25</c:v>
                      </c:pt>
                      <c:pt idx="62">
                        <c:v>25.5</c:v>
                      </c:pt>
                      <c:pt idx="63">
                        <c:v>26</c:v>
                      </c:pt>
                      <c:pt idx="64">
                        <c:v>26.5</c:v>
                      </c:pt>
                      <c:pt idx="65">
                        <c:v>27</c:v>
                      </c:pt>
                      <c:pt idx="66">
                        <c:v>27.5</c:v>
                      </c:pt>
                      <c:pt idx="67">
                        <c:v>28</c:v>
                      </c:pt>
                      <c:pt idx="68">
                        <c:v>28.5</c:v>
                      </c:pt>
                      <c:pt idx="69">
                        <c:v>29</c:v>
                      </c:pt>
                      <c:pt idx="70">
                        <c:v>29.5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'Marine Impeller'!$BK$50:$BK$120</c15:sqref>
                        </c15:formulaRef>
                      </c:ext>
                    </c:extLst>
                    <c:numCache>
                      <c:formatCode>0.00%</c:formatCode>
                      <c:ptCount val="71"/>
                      <c:pt idx="0">
                        <c:v>0.68665717384259384</c:v>
                      </c:pt>
                      <c:pt idx="1">
                        <c:v>0.6850868746752129</c:v>
                      </c:pt>
                      <c:pt idx="2">
                        <c:v>0.68371683619740553</c:v>
                      </c:pt>
                      <c:pt idx="3">
                        <c:v>0.68202313970746642</c:v>
                      </c:pt>
                      <c:pt idx="4">
                        <c:v>0.6805606105599451</c:v>
                      </c:pt>
                      <c:pt idx="5">
                        <c:v>0.67913779452040446</c:v>
                      </c:pt>
                      <c:pt idx="6">
                        <c:v>0.67770991850098372</c:v>
                      </c:pt>
                      <c:pt idx="7">
                        <c:v>0.67636700501414315</c:v>
                      </c:pt>
                      <c:pt idx="8">
                        <c:v>0.6752368702935303</c:v>
                      </c:pt>
                      <c:pt idx="9">
                        <c:v>0.67394125266375815</c:v>
                      </c:pt>
                      <c:pt idx="10">
                        <c:v>0.67272906631127338</c:v>
                      </c:pt>
                      <c:pt idx="11">
                        <c:v>0.67152043836106157</c:v>
                      </c:pt>
                      <c:pt idx="12">
                        <c:v>0.67044017393789757</c:v>
                      </c:pt>
                      <c:pt idx="13">
                        <c:v>0.66929633188857829</c:v>
                      </c:pt>
                      <c:pt idx="14">
                        <c:v>0.66836531218199424</c:v>
                      </c:pt>
                      <c:pt idx="15">
                        <c:v>0.66730595784456503</c:v>
                      </c:pt>
                      <c:pt idx="16">
                        <c:v>0.66624084309194187</c:v>
                      </c:pt>
                      <c:pt idx="17">
                        <c:v>0.66523458179922712</c:v>
                      </c:pt>
                      <c:pt idx="18">
                        <c:v>0.66425174229882122</c:v>
                      </c:pt>
                      <c:pt idx="19">
                        <c:v>0.66320571603991796</c:v>
                      </c:pt>
                      <c:pt idx="20">
                        <c:v>0.6622540512600863</c:v>
                      </c:pt>
                      <c:pt idx="21">
                        <c:v>0.66132048738043658</c:v>
                      </c:pt>
                      <c:pt idx="22">
                        <c:v>0.66036707683748441</c:v>
                      </c:pt>
                      <c:pt idx="23">
                        <c:v>0.6595165571868441</c:v>
                      </c:pt>
                      <c:pt idx="24">
                        <c:v>0.65862603601776981</c:v>
                      </c:pt>
                      <c:pt idx="25">
                        <c:v>0.65772806044446142</c:v>
                      </c:pt>
                      <c:pt idx="26">
                        <c:v>0.65685598427979852</c:v>
                      </c:pt>
                      <c:pt idx="27">
                        <c:v>0.65600566772601565</c:v>
                      </c:pt>
                      <c:pt idx="28">
                        <c:v>0.65517948146523797</c:v>
                      </c:pt>
                      <c:pt idx="29">
                        <c:v>0.65435669158263221</c:v>
                      </c:pt>
                      <c:pt idx="30">
                        <c:v>0.65355141566971886</c:v>
                      </c:pt>
                      <c:pt idx="31">
                        <c:v>0.6527301429290403</c:v>
                      </c:pt>
                      <c:pt idx="32">
                        <c:v>0.65196294280242639</c:v>
                      </c:pt>
                      <c:pt idx="33">
                        <c:v>0.65127293665017227</c:v>
                      </c:pt>
                      <c:pt idx="34">
                        <c:v>0.65050973090310482</c:v>
                      </c:pt>
                      <c:pt idx="35">
                        <c:v>0.64974171234580758</c:v>
                      </c:pt>
                      <c:pt idx="36">
                        <c:v>0.64896974893319403</c:v>
                      </c:pt>
                      <c:pt idx="37">
                        <c:v>0.64824738675478866</c:v>
                      </c:pt>
                      <c:pt idx="38">
                        <c:v>0.64750599137585241</c:v>
                      </c:pt>
                      <c:pt idx="39">
                        <c:v>0.6467739952408329</c:v>
                      </c:pt>
                      <c:pt idx="40">
                        <c:v>0.6460397632626601</c:v>
                      </c:pt>
                      <c:pt idx="41">
                        <c:v>0.6453368982601182</c:v>
                      </c:pt>
                      <c:pt idx="42">
                        <c:v>0.6446741609845853</c:v>
                      </c:pt>
                      <c:pt idx="43">
                        <c:v>0.64399154550586624</c:v>
                      </c:pt>
                      <c:pt idx="44">
                        <c:v>0.64330864412058364</c:v>
                      </c:pt>
                      <c:pt idx="45">
                        <c:v>0.64261945782272945</c:v>
                      </c:pt>
                      <c:pt idx="46">
                        <c:v>0.64196821217106725</c:v>
                      </c:pt>
                      <c:pt idx="47">
                        <c:v>0.64130333015617413</c:v>
                      </c:pt>
                      <c:pt idx="48">
                        <c:v>0.64063740405095304</c:v>
                      </c:pt>
                      <c:pt idx="49">
                        <c:v>0.64002059435144565</c:v>
                      </c:pt>
                      <c:pt idx="50">
                        <c:v>0.63938430525423018</c:v>
                      </c:pt>
                      <c:pt idx="51">
                        <c:v>0.63889397253726121</c:v>
                      </c:pt>
                      <c:pt idx="52">
                        <c:v>0.63826593485135263</c:v>
                      </c:pt>
                      <c:pt idx="53">
                        <c:v>0.63771160000305172</c:v>
                      </c:pt>
                      <c:pt idx="54">
                        <c:v>0.63712085551343411</c:v>
                      </c:pt>
                      <c:pt idx="55">
                        <c:v>0.6365147767992102</c:v>
                      </c:pt>
                      <c:pt idx="56">
                        <c:v>0.63591187346430145</c:v>
                      </c:pt>
                      <c:pt idx="57">
                        <c:v>0.63524202332128221</c:v>
                      </c:pt>
                      <c:pt idx="58">
                        <c:v>0.63450679384848885</c:v>
                      </c:pt>
                      <c:pt idx="59">
                        <c:v>0.63275899405560787</c:v>
                      </c:pt>
                      <c:pt idx="60">
                        <c:v>0.63163282158006662</c:v>
                      </c:pt>
                      <c:pt idx="61">
                        <c:v>0.63062005501785479</c:v>
                      </c:pt>
                      <c:pt idx="62">
                        <c:v>0.629577067341065</c:v>
                      </c:pt>
                      <c:pt idx="63">
                        <c:v>0.62849828308366307</c:v>
                      </c:pt>
                      <c:pt idx="64">
                        <c:v>0.62746458580255604</c:v>
                      </c:pt>
                      <c:pt idx="65">
                        <c:v>0.62641249234851015</c:v>
                      </c:pt>
                      <c:pt idx="66">
                        <c:v>0.62542962870136565</c:v>
                      </c:pt>
                      <c:pt idx="67">
                        <c:v>0.62439665666530753</c:v>
                      </c:pt>
                      <c:pt idx="68">
                        <c:v>0.6234443907286058</c:v>
                      </c:pt>
                      <c:pt idx="69">
                        <c:v>0.62243759799729215</c:v>
                      </c:pt>
                      <c:pt idx="70">
                        <c:v>0.6214898699023399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412C-481B-97D9-9204819D20D2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Consolidation15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Impeller'!$A$15:$A$178</c15:sqref>
                        </c15:formulaRef>
                      </c:ext>
                    </c:extLst>
                    <c:numCache>
                      <c:formatCode>0.00</c:formatCode>
                      <c:ptCount val="164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  <c:pt idx="102">
                        <c:v>28</c:v>
                      </c:pt>
                      <c:pt idx="103">
                        <c:v>28.5</c:v>
                      </c:pt>
                      <c:pt idx="104">
                        <c:v>29</c:v>
                      </c:pt>
                      <c:pt idx="105">
                        <c:v>29.5</c:v>
                      </c:pt>
                      <c:pt idx="106">
                        <c:v>30</c:v>
                      </c:pt>
                      <c:pt idx="107">
                        <c:v>30.5</c:v>
                      </c:pt>
                      <c:pt idx="108">
                        <c:v>31</c:v>
                      </c:pt>
                      <c:pt idx="109">
                        <c:v>31.5</c:v>
                      </c:pt>
                      <c:pt idx="110">
                        <c:v>32</c:v>
                      </c:pt>
                      <c:pt idx="111">
                        <c:v>32.5</c:v>
                      </c:pt>
                      <c:pt idx="112">
                        <c:v>33</c:v>
                      </c:pt>
                      <c:pt idx="113">
                        <c:v>33.5</c:v>
                      </c:pt>
                      <c:pt idx="114">
                        <c:v>34</c:v>
                      </c:pt>
                      <c:pt idx="115">
                        <c:v>34.5</c:v>
                      </c:pt>
                      <c:pt idx="116">
                        <c:v>35</c:v>
                      </c:pt>
                      <c:pt idx="117">
                        <c:v>35.5</c:v>
                      </c:pt>
                      <c:pt idx="118">
                        <c:v>36</c:v>
                      </c:pt>
                      <c:pt idx="119">
                        <c:v>36.5</c:v>
                      </c:pt>
                      <c:pt idx="120">
                        <c:v>37</c:v>
                      </c:pt>
                      <c:pt idx="121">
                        <c:v>37.499722222222225</c:v>
                      </c:pt>
                      <c:pt idx="122">
                        <c:v>38</c:v>
                      </c:pt>
                      <c:pt idx="123">
                        <c:v>38.499722222222225</c:v>
                      </c:pt>
                      <c:pt idx="124">
                        <c:v>39</c:v>
                      </c:pt>
                      <c:pt idx="125">
                        <c:v>39.499722222222225</c:v>
                      </c:pt>
                      <c:pt idx="126">
                        <c:v>40</c:v>
                      </c:pt>
                      <c:pt idx="127">
                        <c:v>40.499722222222225</c:v>
                      </c:pt>
                      <c:pt idx="128">
                        <c:v>41</c:v>
                      </c:pt>
                      <c:pt idx="129">
                        <c:v>41.499722222222225</c:v>
                      </c:pt>
                      <c:pt idx="130">
                        <c:v>42</c:v>
                      </c:pt>
                      <c:pt idx="131">
                        <c:v>42.5</c:v>
                      </c:pt>
                      <c:pt idx="132">
                        <c:v>43</c:v>
                      </c:pt>
                      <c:pt idx="133">
                        <c:v>43.499722222222225</c:v>
                      </c:pt>
                      <c:pt idx="134">
                        <c:v>44</c:v>
                      </c:pt>
                      <c:pt idx="135">
                        <c:v>44.5</c:v>
                      </c:pt>
                      <c:pt idx="136">
                        <c:v>45</c:v>
                      </c:pt>
                      <c:pt idx="137">
                        <c:v>45.5</c:v>
                      </c:pt>
                      <c:pt idx="138">
                        <c:v>46</c:v>
                      </c:pt>
                      <c:pt idx="139">
                        <c:v>46.5</c:v>
                      </c:pt>
                      <c:pt idx="140">
                        <c:v>47</c:v>
                      </c:pt>
                      <c:pt idx="141">
                        <c:v>47.5</c:v>
                      </c:pt>
                      <c:pt idx="142">
                        <c:v>48</c:v>
                      </c:pt>
                      <c:pt idx="143">
                        <c:v>48.5</c:v>
                      </c:pt>
                      <c:pt idx="144">
                        <c:v>49</c:v>
                      </c:pt>
                      <c:pt idx="145">
                        <c:v>49.5</c:v>
                      </c:pt>
                      <c:pt idx="146">
                        <c:v>49.999722222222225</c:v>
                      </c:pt>
                      <c:pt idx="147">
                        <c:v>50.5</c:v>
                      </c:pt>
                      <c:pt idx="148">
                        <c:v>51</c:v>
                      </c:pt>
                      <c:pt idx="149">
                        <c:v>51.5</c:v>
                      </c:pt>
                      <c:pt idx="150">
                        <c:v>52</c:v>
                      </c:pt>
                      <c:pt idx="151">
                        <c:v>52.5</c:v>
                      </c:pt>
                      <c:pt idx="152">
                        <c:v>53</c:v>
                      </c:pt>
                      <c:pt idx="153">
                        <c:v>53.5</c:v>
                      </c:pt>
                      <c:pt idx="154">
                        <c:v>54</c:v>
                      </c:pt>
                      <c:pt idx="155">
                        <c:v>54.5</c:v>
                      </c:pt>
                      <c:pt idx="156">
                        <c:v>55</c:v>
                      </c:pt>
                      <c:pt idx="157">
                        <c:v>55.5</c:v>
                      </c:pt>
                      <c:pt idx="158">
                        <c:v>56</c:v>
                      </c:pt>
                      <c:pt idx="159">
                        <c:v>56.5</c:v>
                      </c:pt>
                      <c:pt idx="160">
                        <c:v>57</c:v>
                      </c:pt>
                      <c:pt idx="161">
                        <c:v>57.5</c:v>
                      </c:pt>
                      <c:pt idx="162">
                        <c:v>58</c:v>
                      </c:pt>
                      <c:pt idx="163">
                        <c:v>58.5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Impeller'!$BL$15:$BL$178</c15:sqref>
                        </c15:formulaRef>
                      </c:ext>
                    </c:extLst>
                    <c:numCache>
                      <c:formatCode>0.00%</c:formatCode>
                      <c:ptCount val="164"/>
                      <c:pt idx="0">
                        <c:v>0.92490335112843813</c:v>
                      </c:pt>
                      <c:pt idx="1">
                        <c:v>0.87311367327991951</c:v>
                      </c:pt>
                      <c:pt idx="2">
                        <c:v>0.84421918042861888</c:v>
                      </c:pt>
                      <c:pt idx="3">
                        <c:v>0.82430000000000003</c:v>
                      </c:pt>
                      <c:pt idx="4">
                        <c:v>0.80918864519157907</c:v>
                      </c:pt>
                      <c:pt idx="5">
                        <c:v>0.79702092834389626</c:v>
                      </c:pt>
                      <c:pt idx="6">
                        <c:v>0.78688839754374762</c:v>
                      </c:pt>
                      <c:pt idx="7">
                        <c:v>0.77821538110555111</c:v>
                      </c:pt>
                      <c:pt idx="8">
                        <c:v>0.77065251719874817</c:v>
                      </c:pt>
                      <c:pt idx="9">
                        <c:v>0.76393477353954065</c:v>
                      </c:pt>
                      <c:pt idx="10">
                        <c:v>0.75791532097594028</c:v>
                      </c:pt>
                      <c:pt idx="11">
                        <c:v>0.75246141635356689</c:v>
                      </c:pt>
                      <c:pt idx="12">
                        <c:v>0.74747897413580866</c:v>
                      </c:pt>
                      <c:pt idx="13">
                        <c:v>0.74289537083834023</c:v>
                      </c:pt>
                      <c:pt idx="14">
                        <c:v>0.73865340579967109</c:v>
                      </c:pt>
                      <c:pt idx="15">
                        <c:v>0.7347072417678735</c:v>
                      </c:pt>
                      <c:pt idx="16">
                        <c:v>0.73101959543817452</c:v>
                      </c:pt>
                      <c:pt idx="17">
                        <c:v>0.72755974354613973</c:v>
                      </c:pt>
                      <c:pt idx="18">
                        <c:v>0.72430207644072975</c:v>
                      </c:pt>
                      <c:pt idx="19">
                        <c:v>0.72122502842394332</c:v>
                      </c:pt>
                      <c:pt idx="20">
                        <c:v>0.71831342768875517</c:v>
                      </c:pt>
                      <c:pt idx="21">
                        <c:v>0.71554210889121372</c:v>
                      </c:pt>
                      <c:pt idx="22">
                        <c:v>0.71290698306538081</c:v>
                      </c:pt>
                      <c:pt idx="23">
                        <c:v>0.71039311888246248</c:v>
                      </c:pt>
                      <c:pt idx="24">
                        <c:v>0.70799283161078463</c:v>
                      </c:pt>
                      <c:pt idx="25">
                        <c:v>0.70568923295582275</c:v>
                      </c:pt>
                      <c:pt idx="26">
                        <c:v>0.7034821572568134</c:v>
                      </c:pt>
                      <c:pt idx="27">
                        <c:v>0.70136188783029063</c:v>
                      </c:pt>
                      <c:pt idx="28">
                        <c:v>0.69932208752493064</c:v>
                      </c:pt>
                      <c:pt idx="29">
                        <c:v>0.69735708079498271</c:v>
                      </c:pt>
                      <c:pt idx="30">
                        <c:v>0.69546176521266234</c:v>
                      </c:pt>
                      <c:pt idx="31">
                        <c:v>0.6936315372478391</c:v>
                      </c:pt>
                      <c:pt idx="32">
                        <c:v>0.69186222964651756</c:v>
                      </c:pt>
                      <c:pt idx="33">
                        <c:v>0.6901500583034631</c:v>
                      </c:pt>
                      <c:pt idx="34">
                        <c:v>0.68849157695615737</c:v>
                      </c:pt>
                      <c:pt idx="35">
                        <c:v>0.68688363836081046</c:v>
                      </c:pt>
                      <c:pt idx="36">
                        <c:v>0.68532336087090073</c:v>
                      </c:pt>
                      <c:pt idx="37">
                        <c:v>0.6838080995424779</c:v>
                      </c:pt>
                      <c:pt idx="38">
                        <c:v>0.68233542105148837</c:v>
                      </c:pt>
                      <c:pt idx="39">
                        <c:v>0.6809030818364683</c:v>
                      </c:pt>
                      <c:pt idx="40">
                        <c:v>0.67950900898248323</c:v>
                      </c:pt>
                      <c:pt idx="41">
                        <c:v>0.67815128344477238</c:v>
                      </c:pt>
                      <c:pt idx="42">
                        <c:v>0.67682812527743874</c:v>
                      </c:pt>
                      <c:pt idx="43">
                        <c:v>0.6755378805869775</c:v>
                      </c:pt>
                      <c:pt idx="44">
                        <c:v>0.674279009975017</c:v>
                      </c:pt>
                      <c:pt idx="45">
                        <c:v>0.67305007827130159</c:v>
                      </c:pt>
                      <c:pt idx="46">
                        <c:v>0.6718497453882335</c:v>
                      </c:pt>
                      <c:pt idx="47">
                        <c:v>0.67067675815343508</c:v>
                      </c:pt>
                      <c:pt idx="48">
                        <c:v>0.66952994299773749</c:v>
                      </c:pt>
                      <c:pt idx="49">
                        <c:v>0.66840819939353868</c:v>
                      </c:pt>
                      <c:pt idx="50">
                        <c:v>0.66731049395319708</c:v>
                      </c:pt>
                      <c:pt idx="51">
                        <c:v>0.66623585510954697</c:v>
                      </c:pt>
                      <c:pt idx="52">
                        <c:v>0.66518452577121645</c:v>
                      </c:pt>
                      <c:pt idx="53">
                        <c:v>0.66415217167362151</c:v>
                      </c:pt>
                      <c:pt idx="54">
                        <c:v>0.66314145203665498</c:v>
                      </c:pt>
                      <c:pt idx="55">
                        <c:v>0.66215044138148538</c:v>
                      </c:pt>
                      <c:pt idx="56">
                        <c:v>0.66117948332495713</c:v>
                      </c:pt>
                      <c:pt idx="57">
                        <c:v>0.6602246813766145</c:v>
                      </c:pt>
                      <c:pt idx="58">
                        <c:v>0.65928859376608262</c:v>
                      </c:pt>
                      <c:pt idx="59">
                        <c:v>0.65837054536779605</c:v>
                      </c:pt>
                      <c:pt idx="60">
                        <c:v>0.65746691445530592</c:v>
                      </c:pt>
                      <c:pt idx="61">
                        <c:v>0.65658018034612542</c:v>
                      </c:pt>
                      <c:pt idx="62">
                        <c:v>0.65570880200019077</c:v>
                      </c:pt>
                      <c:pt idx="63">
                        <c:v>0.65485227599921914</c:v>
                      </c:pt>
                      <c:pt idx="64">
                        <c:v>0.65401012297391559</c:v>
                      </c:pt>
                      <c:pt idx="65">
                        <c:v>0.65318188610566641</c:v>
                      </c:pt>
                      <c:pt idx="66">
                        <c:v>0.65236712974270017</c:v>
                      </c:pt>
                      <c:pt idx="67">
                        <c:v>0.65156543812040257</c:v>
                      </c:pt>
                      <c:pt idx="68">
                        <c:v>0.65077641417654331</c:v>
                      </c:pt>
                      <c:pt idx="69">
                        <c:v>0.64999967845310913</c:v>
                      </c:pt>
                      <c:pt idx="70">
                        <c:v>0.6492348680772746</c:v>
                      </c:pt>
                      <c:pt idx="71">
                        <c:v>0.64848163581478302</c:v>
                      </c:pt>
                      <c:pt idx="72">
                        <c:v>0.64773964918966209</c:v>
                      </c:pt>
                      <c:pt idx="73">
                        <c:v>0.64700858966478836</c:v>
                      </c:pt>
                      <c:pt idx="74">
                        <c:v>0.64628815187833333</c:v>
                      </c:pt>
                      <c:pt idx="75">
                        <c:v>0.64557804293159282</c:v>
                      </c:pt>
                      <c:pt idx="76">
                        <c:v>0.64487798172411281</c:v>
                      </c:pt>
                      <c:pt idx="77">
                        <c:v>0.64418769833240397</c:v>
                      </c:pt>
                      <c:pt idx="78">
                        <c:v>0.643506933428867</c:v>
                      </c:pt>
                      <c:pt idx="79">
                        <c:v>0.64283543773785201</c:v>
                      </c:pt>
                      <c:pt idx="80">
                        <c:v>0.64217297152605179</c:v>
                      </c:pt>
                      <c:pt idx="81">
                        <c:v>0.6415193041246614</c:v>
                      </c:pt>
                      <c:pt idx="82">
                        <c:v>0.6408742134809674</c:v>
                      </c:pt>
                      <c:pt idx="83">
                        <c:v>0.64023748573722195</c:v>
                      </c:pt>
                      <c:pt idx="84">
                        <c:v>0.63960891483483795</c:v>
                      </c:pt>
                      <c:pt idx="85">
                        <c:v>0.63898830214210556</c:v>
                      </c:pt>
                      <c:pt idx="86">
                        <c:v>0.63837545610377588</c:v>
                      </c:pt>
                      <c:pt idx="87">
                        <c:v>0.63777019191099216</c:v>
                      </c:pt>
                      <c:pt idx="88">
                        <c:v>0.6371723311901718</c:v>
                      </c:pt>
                      <c:pt idx="89">
                        <c:v>0.63658170170954931</c:v>
                      </c:pt>
                      <c:pt idx="90">
                        <c:v>0.63599813710219566</c:v>
                      </c:pt>
                      <c:pt idx="91">
                        <c:v>0.63542147660441806</c:v>
                      </c:pt>
                      <c:pt idx="92">
                        <c:v>0.63485156480853056</c:v>
                      </c:pt>
                      <c:pt idx="93">
                        <c:v>0.63428825142905687</c:v>
                      </c:pt>
                      <c:pt idx="94">
                        <c:v>0.63318084307292366</c:v>
                      </c:pt>
                      <c:pt idx="95">
                        <c:v>0.63209873841350128</c:v>
                      </c:pt>
                      <c:pt idx="96">
                        <c:v>0.63103911394530854</c:v>
                      </c:pt>
                      <c:pt idx="97">
                        <c:v>0.63000277856062203</c:v>
                      </c:pt>
                      <c:pt idx="98">
                        <c:v>0.62898822017500766</c:v>
                      </c:pt>
                      <c:pt idx="99">
                        <c:v>0.62799457536736214</c:v>
                      </c:pt>
                      <c:pt idx="100">
                        <c:v>0.62702103043924151</c:v>
                      </c:pt>
                      <c:pt idx="101">
                        <c:v>0.62606681769209493</c:v>
                      </c:pt>
                      <c:pt idx="102">
                        <c:v>0.62513121204525224</c:v>
                      </c:pt>
                      <c:pt idx="103">
                        <c:v>0.62421352795799312</c:v>
                      </c:pt>
                      <c:pt idx="104">
                        <c:v>0.62331311662355104</c:v>
                      </c:pt>
                      <c:pt idx="105">
                        <c:v>0.62242936340678734</c:v>
                      </c:pt>
                      <c:pt idx="106">
                        <c:v>0.62156168550064017</c:v>
                      </c:pt>
                      <c:pt idx="107">
                        <c:v>0.62070952977936034</c:v>
                      </c:pt>
                      <c:pt idx="108">
                        <c:v>0.61987237082908098</c:v>
                      </c:pt>
                      <c:pt idx="109">
                        <c:v>0.61904970913847235</c:v>
                      </c:pt>
                      <c:pt idx="110">
                        <c:v>0.61824106943414991</c:v>
                      </c:pt>
                      <c:pt idx="111">
                        <c:v>0.61744599914719644</c:v>
                      </c:pt>
                      <c:pt idx="112">
                        <c:v>0.61666406699862175</c:v>
                      </c:pt>
                      <c:pt idx="113">
                        <c:v>0.61589486169289076</c:v>
                      </c:pt>
                      <c:pt idx="114">
                        <c:v>0.61513799070978337</c:v>
                      </c:pt>
                      <c:pt idx="115">
                        <c:v>0.61439307918585795</c:v>
                      </c:pt>
                      <c:pt idx="116">
                        <c:v>0.61365976887768037</c:v>
                      </c:pt>
                      <c:pt idx="117">
                        <c:v>0.61293771719976753</c:v>
                      </c:pt>
                      <c:pt idx="118">
                        <c:v>0.61222659633088983</c:v>
                      </c:pt>
                      <c:pt idx="119">
                        <c:v>0.61152609238300237</c:v>
                      </c:pt>
                      <c:pt idx="120">
                        <c:v>0.6108359046276215</c:v>
                      </c:pt>
                      <c:pt idx="121">
                        <c:v>0.61015611990925589</c:v>
                      </c:pt>
                      <c:pt idx="122">
                        <c:v>0.60948533630157131</c:v>
                      </c:pt>
                      <c:pt idx="123">
                        <c:v>0.60882477841589344</c:v>
                      </c:pt>
                      <c:pt idx="124">
                        <c:v>0.60817272250547083</c:v>
                      </c:pt>
                      <c:pt idx="125">
                        <c:v>0.60753037212829653</c:v>
                      </c:pt>
                      <c:pt idx="126">
                        <c:v>0.60689606352943859</c:v>
                      </c:pt>
                      <c:pt idx="127">
                        <c:v>0.6062709793357054</c:v>
                      </c:pt>
                      <c:pt idx="128">
                        <c:v>0.60565351176263649</c:v>
                      </c:pt>
                      <c:pt idx="129">
                        <c:v>0.60504482271330451</c:v>
                      </c:pt>
                      <c:pt idx="130">
                        <c:v>0.60444335674032756</c:v>
                      </c:pt>
                      <c:pt idx="131">
                        <c:v>0.60384992771648838</c:v>
                      </c:pt>
                      <c:pt idx="132">
                        <c:v>0.60326401197805135</c:v>
                      </c:pt>
                      <c:pt idx="133">
                        <c:v>0.60268574811123687</c:v>
                      </c:pt>
                      <c:pt idx="134">
                        <c:v>0.60211400334316778</c:v>
                      </c:pt>
                      <c:pt idx="135">
                        <c:v>0.60154956756893363</c:v>
                      </c:pt>
                      <c:pt idx="136">
                        <c:v>0.60099195875375122</c:v>
                      </c:pt>
                      <c:pt idx="137">
                        <c:v>0.60044101983186415</c:v>
                      </c:pt>
                      <c:pt idx="138">
                        <c:v>0.59989659902748915</c:v>
                      </c:pt>
                      <c:pt idx="139">
                        <c:v>0.59935854962140722</c:v>
                      </c:pt>
                      <c:pt idx="140">
                        <c:v>0.5988267297302402</c:v>
                      </c:pt>
                      <c:pt idx="141">
                        <c:v>0.5983010020975934</c:v>
                      </c:pt>
                      <c:pt idx="142">
                        <c:v>0.59778123389631121</c:v>
                      </c:pt>
                      <c:pt idx="143">
                        <c:v>0.59726729654114541</c:v>
                      </c:pt>
                      <c:pt idx="144">
                        <c:v>0.59675906551118429</c:v>
                      </c:pt>
                      <c:pt idx="145">
                        <c:v>0.59625642018144365</c:v>
                      </c:pt>
                      <c:pt idx="146">
                        <c:v>0.59575951837508978</c:v>
                      </c:pt>
                      <c:pt idx="147">
                        <c:v>0.5952674226515432</c:v>
                      </c:pt>
                      <c:pt idx="148">
                        <c:v>0.59478084728267677</c:v>
                      </c:pt>
                      <c:pt idx="149">
                        <c:v>0.59429941099549455</c:v>
                      </c:pt>
                      <c:pt idx="150">
                        <c:v>0.593823010402033</c:v>
                      </c:pt>
                      <c:pt idx="151">
                        <c:v>0.59335154516339872</c:v>
                      </c:pt>
                      <c:pt idx="152">
                        <c:v>0.59288491787180697</c:v>
                      </c:pt>
                      <c:pt idx="153">
                        <c:v>0.59242303393824836</c:v>
                      </c:pt>
                      <c:pt idx="154">
                        <c:v>0.59196580148546596</c:v>
                      </c:pt>
                      <c:pt idx="155">
                        <c:v>0.59151313124594351</c:v>
                      </c:pt>
                      <c:pt idx="156">
                        <c:v>0.59106493646462843</c:v>
                      </c:pt>
                      <c:pt idx="157">
                        <c:v>0.59062113280612705</c:v>
                      </c:pt>
                      <c:pt idx="158">
                        <c:v>0.59018163826613002</c:v>
                      </c:pt>
                      <c:pt idx="159">
                        <c:v>0.58974637308683819</c:v>
                      </c:pt>
                      <c:pt idx="160">
                        <c:v>0.58931525967617393</c:v>
                      </c:pt>
                      <c:pt idx="161">
                        <c:v>0.5888882225305796</c:v>
                      </c:pt>
                      <c:pt idx="162">
                        <c:v>0.58846518816121018</c:v>
                      </c:pt>
                      <c:pt idx="163">
                        <c:v>0.58804608502334721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2C-481B-97D9-9204819D20D2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C30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7.1383374508890998E-2"/>
                        <c:y val="8.992845184253262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sz="1400" baseline="0"/>
                            <a:t>y = 0,8574x</a:t>
                          </a:r>
                          <a:r>
                            <a:rPr lang="en-GB" sz="1400" baseline="30000"/>
                            <a:t>-0,085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Impeller'!$A$50:$A$120</c15:sqref>
                        </c15:formulaRef>
                      </c:ext>
                    </c:extLst>
                    <c:numCache>
                      <c:formatCode>0.00</c:formatCode>
                      <c:ptCount val="71"/>
                      <c:pt idx="0">
                        <c:v>9</c:v>
                      </c:pt>
                      <c:pt idx="1">
                        <c:v>9.25</c:v>
                      </c:pt>
                      <c:pt idx="2">
                        <c:v>9.5</c:v>
                      </c:pt>
                      <c:pt idx="3">
                        <c:v>9.75</c:v>
                      </c:pt>
                      <c:pt idx="4">
                        <c:v>10</c:v>
                      </c:pt>
                      <c:pt idx="5">
                        <c:v>10.25</c:v>
                      </c:pt>
                      <c:pt idx="6">
                        <c:v>10.5</c:v>
                      </c:pt>
                      <c:pt idx="7">
                        <c:v>10.75</c:v>
                      </c:pt>
                      <c:pt idx="8">
                        <c:v>11</c:v>
                      </c:pt>
                      <c:pt idx="9">
                        <c:v>11.25</c:v>
                      </c:pt>
                      <c:pt idx="10">
                        <c:v>11.5</c:v>
                      </c:pt>
                      <c:pt idx="11">
                        <c:v>11.75</c:v>
                      </c:pt>
                      <c:pt idx="12">
                        <c:v>12</c:v>
                      </c:pt>
                      <c:pt idx="13">
                        <c:v>12.25</c:v>
                      </c:pt>
                      <c:pt idx="14">
                        <c:v>12.5</c:v>
                      </c:pt>
                      <c:pt idx="15">
                        <c:v>12.75</c:v>
                      </c:pt>
                      <c:pt idx="16">
                        <c:v>13</c:v>
                      </c:pt>
                      <c:pt idx="17">
                        <c:v>13.249722222222223</c:v>
                      </c:pt>
                      <c:pt idx="18">
                        <c:v>13.5</c:v>
                      </c:pt>
                      <c:pt idx="19">
                        <c:v>13.75</c:v>
                      </c:pt>
                      <c:pt idx="20">
                        <c:v>14</c:v>
                      </c:pt>
                      <c:pt idx="21">
                        <c:v>14.249722222222223</c:v>
                      </c:pt>
                      <c:pt idx="22">
                        <c:v>14.5</c:v>
                      </c:pt>
                      <c:pt idx="23">
                        <c:v>14.75</c:v>
                      </c:pt>
                      <c:pt idx="24">
                        <c:v>14.999722222222223</c:v>
                      </c:pt>
                      <c:pt idx="25">
                        <c:v>15.25</c:v>
                      </c:pt>
                      <c:pt idx="26">
                        <c:v>15.5</c:v>
                      </c:pt>
                      <c:pt idx="27">
                        <c:v>15.75</c:v>
                      </c:pt>
                      <c:pt idx="28">
                        <c:v>16</c:v>
                      </c:pt>
                      <c:pt idx="29">
                        <c:v>16.25</c:v>
                      </c:pt>
                      <c:pt idx="30">
                        <c:v>16.5</c:v>
                      </c:pt>
                      <c:pt idx="31">
                        <c:v>16.75</c:v>
                      </c:pt>
                      <c:pt idx="32">
                        <c:v>17</c:v>
                      </c:pt>
                      <c:pt idx="33">
                        <c:v>17.25</c:v>
                      </c:pt>
                      <c:pt idx="34">
                        <c:v>17.5</c:v>
                      </c:pt>
                      <c:pt idx="35">
                        <c:v>17.75</c:v>
                      </c:pt>
                      <c:pt idx="36">
                        <c:v>18</c:v>
                      </c:pt>
                      <c:pt idx="37">
                        <c:v>18.25</c:v>
                      </c:pt>
                      <c:pt idx="38">
                        <c:v>18.5</c:v>
                      </c:pt>
                      <c:pt idx="39">
                        <c:v>18.75</c:v>
                      </c:pt>
                      <c:pt idx="40">
                        <c:v>19</c:v>
                      </c:pt>
                      <c:pt idx="41">
                        <c:v>19.25</c:v>
                      </c:pt>
                      <c:pt idx="42">
                        <c:v>19.5</c:v>
                      </c:pt>
                      <c:pt idx="43">
                        <c:v>19.75</c:v>
                      </c:pt>
                      <c:pt idx="44">
                        <c:v>20</c:v>
                      </c:pt>
                      <c:pt idx="45">
                        <c:v>20.25</c:v>
                      </c:pt>
                      <c:pt idx="46">
                        <c:v>20.5</c:v>
                      </c:pt>
                      <c:pt idx="47">
                        <c:v>20.75</c:v>
                      </c:pt>
                      <c:pt idx="48">
                        <c:v>21</c:v>
                      </c:pt>
                      <c:pt idx="49">
                        <c:v>21.25</c:v>
                      </c:pt>
                      <c:pt idx="50">
                        <c:v>21.5</c:v>
                      </c:pt>
                      <c:pt idx="51">
                        <c:v>21.75</c:v>
                      </c:pt>
                      <c:pt idx="52">
                        <c:v>22</c:v>
                      </c:pt>
                      <c:pt idx="53">
                        <c:v>22.25</c:v>
                      </c:pt>
                      <c:pt idx="54">
                        <c:v>22.5</c:v>
                      </c:pt>
                      <c:pt idx="55">
                        <c:v>22.75</c:v>
                      </c:pt>
                      <c:pt idx="56">
                        <c:v>23</c:v>
                      </c:pt>
                      <c:pt idx="57">
                        <c:v>23.25</c:v>
                      </c:pt>
                      <c:pt idx="58">
                        <c:v>23.5</c:v>
                      </c:pt>
                      <c:pt idx="59">
                        <c:v>24</c:v>
                      </c:pt>
                      <c:pt idx="60">
                        <c:v>24.499722222222221</c:v>
                      </c:pt>
                      <c:pt idx="61">
                        <c:v>25</c:v>
                      </c:pt>
                      <c:pt idx="62">
                        <c:v>25.5</c:v>
                      </c:pt>
                      <c:pt idx="63">
                        <c:v>26</c:v>
                      </c:pt>
                      <c:pt idx="64">
                        <c:v>26.5</c:v>
                      </c:pt>
                      <c:pt idx="65">
                        <c:v>27</c:v>
                      </c:pt>
                      <c:pt idx="66">
                        <c:v>27.5</c:v>
                      </c:pt>
                      <c:pt idx="67">
                        <c:v>28</c:v>
                      </c:pt>
                      <c:pt idx="68">
                        <c:v>28.5</c:v>
                      </c:pt>
                      <c:pt idx="69">
                        <c:v>29</c:v>
                      </c:pt>
                      <c:pt idx="70">
                        <c:v>29.5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Impeller'!$BO$50:$BO$120</c15:sqref>
                        </c15:formulaRef>
                      </c:ext>
                    </c:extLst>
                    <c:numCache>
                      <c:formatCode>0.00%</c:formatCode>
                      <c:ptCount val="71"/>
                      <c:pt idx="0">
                        <c:v>0.71057921530962243</c:v>
                      </c:pt>
                      <c:pt idx="1">
                        <c:v>0.70905946599895819</c:v>
                      </c:pt>
                      <c:pt idx="2">
                        <c:v>0.70755289968810742</c:v>
                      </c:pt>
                      <c:pt idx="3">
                        <c:v>0.70608638453495154</c:v>
                      </c:pt>
                      <c:pt idx="4">
                        <c:v>0.70466726317306294</c:v>
                      </c:pt>
                      <c:pt idx="5">
                        <c:v>0.70330319138482567</c:v>
                      </c:pt>
                      <c:pt idx="6">
                        <c:v>0.70195895269162889</c:v>
                      </c:pt>
                      <c:pt idx="7">
                        <c:v>0.70064000562064477</c:v>
                      </c:pt>
                      <c:pt idx="8">
                        <c:v>0.69950397093406269</c:v>
                      </c:pt>
                      <c:pt idx="9">
                        <c:v>0.69823499439135261</c:v>
                      </c:pt>
                      <c:pt idx="10">
                        <c:v>0.6969866959733616</c:v>
                      </c:pt>
                      <c:pt idx="11">
                        <c:v>0.69578979768465854</c:v>
                      </c:pt>
                      <c:pt idx="12">
                        <c:v>0.69459654586505426</c:v>
                      </c:pt>
                      <c:pt idx="13">
                        <c:v>0.69342777903242792</c:v>
                      </c:pt>
                      <c:pt idx="14">
                        <c:v>0.6923032522083401</c:v>
                      </c:pt>
                      <c:pt idx="15">
                        <c:v>0.69120043894445182</c:v>
                      </c:pt>
                      <c:pt idx="16">
                        <c:v>0.69011387167969329</c:v>
                      </c:pt>
                      <c:pt idx="17">
                        <c:v>0.68905766514384792</c:v>
                      </c:pt>
                      <c:pt idx="18">
                        <c:v>0.68801629476083792</c:v>
                      </c:pt>
                      <c:pt idx="19">
                        <c:v>0.6870088417452076</c:v>
                      </c:pt>
                      <c:pt idx="20">
                        <c:v>0.68601043938682915</c:v>
                      </c:pt>
                      <c:pt idx="21">
                        <c:v>0.6850342335386479</c:v>
                      </c:pt>
                      <c:pt idx="22">
                        <c:v>0.68406723455106522</c:v>
                      </c:pt>
                      <c:pt idx="23">
                        <c:v>0.68312673394801871</c:v>
                      </c:pt>
                      <c:pt idx="24">
                        <c:v>0.68220227927341826</c:v>
                      </c:pt>
                      <c:pt idx="25">
                        <c:v>0.68128011770423547</c:v>
                      </c:pt>
                      <c:pt idx="26">
                        <c:v>0.68036453205522085</c:v>
                      </c:pt>
                      <c:pt idx="27">
                        <c:v>0.67947873730475716</c:v>
                      </c:pt>
                      <c:pt idx="28">
                        <c:v>0.6786005324526474</c:v>
                      </c:pt>
                      <c:pt idx="29">
                        <c:v>0.67784592789630083</c:v>
                      </c:pt>
                      <c:pt idx="30">
                        <c:v>0.67695352746850501</c:v>
                      </c:pt>
                      <c:pt idx="31">
                        <c:v>0.6762180597804428</c:v>
                      </c:pt>
                      <c:pt idx="32">
                        <c:v>0.67539205725917373</c:v>
                      </c:pt>
                      <c:pt idx="33">
                        <c:v>0.67458560104837795</c:v>
                      </c:pt>
                      <c:pt idx="34">
                        <c:v>0.6737949730260272</c:v>
                      </c:pt>
                      <c:pt idx="35">
                        <c:v>0.67308257264726501</c:v>
                      </c:pt>
                      <c:pt idx="36">
                        <c:v>0.67228773622658788</c:v>
                      </c:pt>
                      <c:pt idx="37">
                        <c:v>0.67150741674900183</c:v>
                      </c:pt>
                      <c:pt idx="38">
                        <c:v>0.67072794128060875</c:v>
                      </c:pt>
                      <c:pt idx="39">
                        <c:v>0.66994633788176983</c:v>
                      </c:pt>
                      <c:pt idx="40">
                        <c:v>0.6691986473297884</c:v>
                      </c:pt>
                      <c:pt idx="41">
                        <c:v>0.66844805488152359</c:v>
                      </c:pt>
                      <c:pt idx="42">
                        <c:v>0.66770638514600555</c:v>
                      </c:pt>
                      <c:pt idx="43">
                        <c:v>0.66698176950217181</c:v>
                      </c:pt>
                      <c:pt idx="44">
                        <c:v>0.66624605455673624</c:v>
                      </c:pt>
                      <c:pt idx="45">
                        <c:v>0.66553608106522177</c:v>
                      </c:pt>
                      <c:pt idx="46">
                        <c:v>0.66484436812711412</c:v>
                      </c:pt>
                      <c:pt idx="47">
                        <c:v>0.66412905732821548</c:v>
                      </c:pt>
                      <c:pt idx="48">
                        <c:v>0.66344107130577989</c:v>
                      </c:pt>
                      <c:pt idx="49">
                        <c:v>0.66275167285012015</c:v>
                      </c:pt>
                      <c:pt idx="50">
                        <c:v>0.66206689211181025</c:v>
                      </c:pt>
                      <c:pt idx="51">
                        <c:v>0.66140825076100063</c:v>
                      </c:pt>
                      <c:pt idx="52">
                        <c:v>0.66075646364444085</c:v>
                      </c:pt>
                      <c:pt idx="53">
                        <c:v>0.66009633185494965</c:v>
                      </c:pt>
                      <c:pt idx="54">
                        <c:v>0.65942672744556197</c:v>
                      </c:pt>
                      <c:pt idx="55">
                        <c:v>0.65879636695238886</c:v>
                      </c:pt>
                      <c:pt idx="56">
                        <c:v>0.65808921060093695</c:v>
                      </c:pt>
                      <c:pt idx="57">
                        <c:v>0.65717004897073672</c:v>
                      </c:pt>
                      <c:pt idx="58">
                        <c:v>0.65607722791410772</c:v>
                      </c:pt>
                      <c:pt idx="59">
                        <c:v>0.65442830567340604</c:v>
                      </c:pt>
                      <c:pt idx="60">
                        <c:v>0.65322645939676294</c:v>
                      </c:pt>
                      <c:pt idx="61">
                        <c:v>0.65202106841792462</c:v>
                      </c:pt>
                      <c:pt idx="62">
                        <c:v>0.65085140783355933</c:v>
                      </c:pt>
                      <c:pt idx="63">
                        <c:v>0.64968798572244457</c:v>
                      </c:pt>
                      <c:pt idx="64">
                        <c:v>0.64856947704755008</c:v>
                      </c:pt>
                      <c:pt idx="65">
                        <c:v>0.64743347568693999</c:v>
                      </c:pt>
                      <c:pt idx="66">
                        <c:v>0.64633278981693576</c:v>
                      </c:pt>
                      <c:pt idx="67">
                        <c:v>0.6452326645637636</c:v>
                      </c:pt>
                      <c:pt idx="68">
                        <c:v>0.64416689292563323</c:v>
                      </c:pt>
                      <c:pt idx="69">
                        <c:v>0.64310482542138425</c:v>
                      </c:pt>
                      <c:pt idx="70">
                        <c:v>0.64205345525331192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2C-481B-97D9-9204819D20D2}"/>
                  </c:ext>
                </c:extLst>
              </c15:ser>
            </c15:filteredScatterSeries>
            <c15:filteredScatterSeries>
              <c15:ser>
                <c:idx val="10"/>
                <c:order val="6"/>
                <c:tx>
                  <c:v>Consolidation30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Impeller'!$A$15:$A$178</c15:sqref>
                        </c15:formulaRef>
                      </c:ext>
                    </c:extLst>
                    <c:numCache>
                      <c:formatCode>0.00</c:formatCode>
                      <c:ptCount val="164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  <c:pt idx="102">
                        <c:v>28</c:v>
                      </c:pt>
                      <c:pt idx="103">
                        <c:v>28.5</c:v>
                      </c:pt>
                      <c:pt idx="104">
                        <c:v>29</c:v>
                      </c:pt>
                      <c:pt idx="105">
                        <c:v>29.5</c:v>
                      </c:pt>
                      <c:pt idx="106">
                        <c:v>30</c:v>
                      </c:pt>
                      <c:pt idx="107">
                        <c:v>30.5</c:v>
                      </c:pt>
                      <c:pt idx="108">
                        <c:v>31</c:v>
                      </c:pt>
                      <c:pt idx="109">
                        <c:v>31.5</c:v>
                      </c:pt>
                      <c:pt idx="110">
                        <c:v>32</c:v>
                      </c:pt>
                      <c:pt idx="111">
                        <c:v>32.5</c:v>
                      </c:pt>
                      <c:pt idx="112">
                        <c:v>33</c:v>
                      </c:pt>
                      <c:pt idx="113">
                        <c:v>33.5</c:v>
                      </c:pt>
                      <c:pt idx="114">
                        <c:v>34</c:v>
                      </c:pt>
                      <c:pt idx="115">
                        <c:v>34.5</c:v>
                      </c:pt>
                      <c:pt idx="116">
                        <c:v>35</c:v>
                      </c:pt>
                      <c:pt idx="117">
                        <c:v>35.5</c:v>
                      </c:pt>
                      <c:pt idx="118">
                        <c:v>36</c:v>
                      </c:pt>
                      <c:pt idx="119">
                        <c:v>36.5</c:v>
                      </c:pt>
                      <c:pt idx="120">
                        <c:v>37</c:v>
                      </c:pt>
                      <c:pt idx="121">
                        <c:v>37.499722222222225</c:v>
                      </c:pt>
                      <c:pt idx="122">
                        <c:v>38</c:v>
                      </c:pt>
                      <c:pt idx="123">
                        <c:v>38.499722222222225</c:v>
                      </c:pt>
                      <c:pt idx="124">
                        <c:v>39</c:v>
                      </c:pt>
                      <c:pt idx="125">
                        <c:v>39.499722222222225</c:v>
                      </c:pt>
                      <c:pt idx="126">
                        <c:v>40</c:v>
                      </c:pt>
                      <c:pt idx="127">
                        <c:v>40.499722222222225</c:v>
                      </c:pt>
                      <c:pt idx="128">
                        <c:v>41</c:v>
                      </c:pt>
                      <c:pt idx="129">
                        <c:v>41.499722222222225</c:v>
                      </c:pt>
                      <c:pt idx="130">
                        <c:v>42</c:v>
                      </c:pt>
                      <c:pt idx="131">
                        <c:v>42.5</c:v>
                      </c:pt>
                      <c:pt idx="132">
                        <c:v>43</c:v>
                      </c:pt>
                      <c:pt idx="133">
                        <c:v>43.499722222222225</c:v>
                      </c:pt>
                      <c:pt idx="134">
                        <c:v>44</c:v>
                      </c:pt>
                      <c:pt idx="135">
                        <c:v>44.5</c:v>
                      </c:pt>
                      <c:pt idx="136">
                        <c:v>45</c:v>
                      </c:pt>
                      <c:pt idx="137">
                        <c:v>45.5</c:v>
                      </c:pt>
                      <c:pt idx="138">
                        <c:v>46</c:v>
                      </c:pt>
                      <c:pt idx="139">
                        <c:v>46.5</c:v>
                      </c:pt>
                      <c:pt idx="140">
                        <c:v>47</c:v>
                      </c:pt>
                      <c:pt idx="141">
                        <c:v>47.5</c:v>
                      </c:pt>
                      <c:pt idx="142">
                        <c:v>48</c:v>
                      </c:pt>
                      <c:pt idx="143">
                        <c:v>48.5</c:v>
                      </c:pt>
                      <c:pt idx="144">
                        <c:v>49</c:v>
                      </c:pt>
                      <c:pt idx="145">
                        <c:v>49.5</c:v>
                      </c:pt>
                      <c:pt idx="146">
                        <c:v>49.999722222222225</c:v>
                      </c:pt>
                      <c:pt idx="147">
                        <c:v>50.5</c:v>
                      </c:pt>
                      <c:pt idx="148">
                        <c:v>51</c:v>
                      </c:pt>
                      <c:pt idx="149">
                        <c:v>51.5</c:v>
                      </c:pt>
                      <c:pt idx="150">
                        <c:v>52</c:v>
                      </c:pt>
                      <c:pt idx="151">
                        <c:v>52.5</c:v>
                      </c:pt>
                      <c:pt idx="152">
                        <c:v>53</c:v>
                      </c:pt>
                      <c:pt idx="153">
                        <c:v>53.5</c:v>
                      </c:pt>
                      <c:pt idx="154">
                        <c:v>54</c:v>
                      </c:pt>
                      <c:pt idx="155">
                        <c:v>54.5</c:v>
                      </c:pt>
                      <c:pt idx="156">
                        <c:v>55</c:v>
                      </c:pt>
                      <c:pt idx="157">
                        <c:v>55.5</c:v>
                      </c:pt>
                      <c:pt idx="158">
                        <c:v>56</c:v>
                      </c:pt>
                      <c:pt idx="159">
                        <c:v>56.5</c:v>
                      </c:pt>
                      <c:pt idx="160">
                        <c:v>57</c:v>
                      </c:pt>
                      <c:pt idx="161">
                        <c:v>57.5</c:v>
                      </c:pt>
                      <c:pt idx="162">
                        <c:v>58</c:v>
                      </c:pt>
                      <c:pt idx="163">
                        <c:v>58.5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Impeller'!$BP$15:$BP$178</c15:sqref>
                        </c15:formulaRef>
                      </c:ext>
                    </c:extLst>
                    <c:numCache>
                      <c:formatCode>0.00%</c:formatCode>
                      <c:ptCount val="164"/>
                      <c:pt idx="0">
                        <c:v>0.96471630321568014</c:v>
                      </c:pt>
                      <c:pt idx="1">
                        <c:v>0.90943366944910908</c:v>
                      </c:pt>
                      <c:pt idx="2">
                        <c:v>0.87862442434811627</c:v>
                      </c:pt>
                      <c:pt idx="3">
                        <c:v>0.85740000000000005</c:v>
                      </c:pt>
                      <c:pt idx="4">
                        <c:v>0.84130667046982521</c:v>
                      </c:pt>
                      <c:pt idx="5">
                        <c:v>0.82835352015546915</c:v>
                      </c:pt>
                      <c:pt idx="6">
                        <c:v>0.81757056099417558</c:v>
                      </c:pt>
                      <c:pt idx="7">
                        <c:v>0.80834346109629851</c:v>
                      </c:pt>
                      <c:pt idx="8">
                        <c:v>0.80029945810702507</c:v>
                      </c:pt>
                      <c:pt idx="9">
                        <c:v>0.79315593524305883</c:v>
                      </c:pt>
                      <c:pt idx="10">
                        <c:v>0.7867562473915275</c:v>
                      </c:pt>
                      <c:pt idx="11">
                        <c:v>0.78095888907601396</c:v>
                      </c:pt>
                      <c:pt idx="12">
                        <c:v>0.77566356776092493</c:v>
                      </c:pt>
                      <c:pt idx="13">
                        <c:v>0.77079288192730844</c:v>
                      </c:pt>
                      <c:pt idx="14">
                        <c:v>0.7662858770594716</c:v>
                      </c:pt>
                      <c:pt idx="15">
                        <c:v>0.76209371483221733</c:v>
                      </c:pt>
                      <c:pt idx="16">
                        <c:v>0.75817667625555363</c:v>
                      </c:pt>
                      <c:pt idx="17">
                        <c:v>0.7545020350627718</c:v>
                      </c:pt>
                      <c:pt idx="18">
                        <c:v>0.75104251521258358</c:v>
                      </c:pt>
                      <c:pt idx="19">
                        <c:v>0.74777515031892428</c:v>
                      </c:pt>
                      <c:pt idx="20">
                        <c:v>0.7446837749580747</c:v>
                      </c:pt>
                      <c:pt idx="21">
                        <c:v>0.74174162357779683</c:v>
                      </c:pt>
                      <c:pt idx="22">
                        <c:v>0.73894431516461634</c:v>
                      </c:pt>
                      <c:pt idx="23">
                        <c:v>0.73627596380875371</c:v>
                      </c:pt>
                      <c:pt idx="24">
                        <c:v>0.73372838144945107</c:v>
                      </c:pt>
                      <c:pt idx="25">
                        <c:v>0.73128361676016951</c:v>
                      </c:pt>
                      <c:pt idx="26">
                        <c:v>0.72894147038571511</c:v>
                      </c:pt>
                      <c:pt idx="27">
                        <c:v>0.72669160947691991</c:v>
                      </c:pt>
                      <c:pt idx="28">
                        <c:v>0.72452729065358112</c:v>
                      </c:pt>
                      <c:pt idx="29">
                        <c:v>0.7224424749842151</c:v>
                      </c:pt>
                      <c:pt idx="30">
                        <c:v>0.72043173372532843</c:v>
                      </c:pt>
                      <c:pt idx="31">
                        <c:v>0.71849016926429909</c:v>
                      </c:pt>
                      <c:pt idx="32">
                        <c:v>0.71661334842139135</c:v>
                      </c:pt>
                      <c:pt idx="33">
                        <c:v>0.7147972458676255</c:v>
                      </c:pt>
                      <c:pt idx="34">
                        <c:v>0.71303819587560868</c:v>
                      </c:pt>
                      <c:pt idx="35">
                        <c:v>0.71133285097602261</c:v>
                      </c:pt>
                      <c:pt idx="36">
                        <c:v>0.70967814636934146</c:v>
                      </c:pt>
                      <c:pt idx="37">
                        <c:v>0.70807126915956298</c:v>
                      </c:pt>
                      <c:pt idx="38">
                        <c:v>0.70650963164836633</c:v>
                      </c:pt>
                      <c:pt idx="39">
                        <c:v>0.70499084806461876</c:v>
                      </c:pt>
                      <c:pt idx="40">
                        <c:v>0.7035127142134413</c:v>
                      </c:pt>
                      <c:pt idx="41">
                        <c:v>0.70207318961703979</c:v>
                      </c:pt>
                      <c:pt idx="42">
                        <c:v>0.70067038179078311</c:v>
                      </c:pt>
                      <c:pt idx="43">
                        <c:v>0.69930253235603468</c:v>
                      </c:pt>
                      <c:pt idx="44">
                        <c:v>0.69796800473874954</c:v>
                      </c:pt>
                      <c:pt idx="45">
                        <c:v>0.6966652732418942</c:v>
                      </c:pt>
                      <c:pt idx="46">
                        <c:v>0.6953929133120319</c:v>
                      </c:pt>
                      <c:pt idx="47">
                        <c:v>0.69414959284719024</c:v>
                      </c:pt>
                      <c:pt idx="48">
                        <c:v>0.69293406441544858</c:v>
                      </c:pt>
                      <c:pt idx="49">
                        <c:v>0.69174515827236427</c:v>
                      </c:pt>
                      <c:pt idx="50">
                        <c:v>0.69058177608103777</c:v>
                      </c:pt>
                      <c:pt idx="51">
                        <c:v>0.68944288525184805</c:v>
                      </c:pt>
                      <c:pt idx="52">
                        <c:v>0.68832874042345626</c:v>
                      </c:pt>
                      <c:pt idx="53">
                        <c:v>0.68723474586915567</c:v>
                      </c:pt>
                      <c:pt idx="54">
                        <c:v>0.686163717235307</c:v>
                      </c:pt>
                      <c:pt idx="55">
                        <c:v>0.68511361179637653</c:v>
                      </c:pt>
                      <c:pt idx="56">
                        <c:v>0.684084791437369</c:v>
                      </c:pt>
                      <c:pt idx="57">
                        <c:v>0.68307312547893595</c:v>
                      </c:pt>
                      <c:pt idx="58">
                        <c:v>0.68208132262955468</c:v>
                      </c:pt>
                      <c:pt idx="59">
                        <c:v>0.6811086656301929</c:v>
                      </c:pt>
                      <c:pt idx="60">
                        <c:v>0.68015131563235109</c:v>
                      </c:pt>
                      <c:pt idx="61">
                        <c:v>0.67921189774100643</c:v>
                      </c:pt>
                      <c:pt idx="62">
                        <c:v>0.67828877773040941</c:v>
                      </c:pt>
                      <c:pt idx="63">
                        <c:v>0.67738142079165953</c:v>
                      </c:pt>
                      <c:pt idx="64">
                        <c:v>0.67648931768059095</c:v>
                      </c:pt>
                      <c:pt idx="65">
                        <c:v>0.67561198312427706</c:v>
                      </c:pt>
                      <c:pt idx="66">
                        <c:v>0.67474895434931892</c:v>
                      </c:pt>
                      <c:pt idx="67">
                        <c:v>0.67389978972094489</c:v>
                      </c:pt>
                      <c:pt idx="68">
                        <c:v>0.67306406748308234</c:v>
                      </c:pt>
                      <c:pt idx="69">
                        <c:v>0.67224138459056437</c:v>
                      </c:pt>
                      <c:pt idx="70">
                        <c:v>0.6714313556255268</c:v>
                      </c:pt>
                      <c:pt idx="71">
                        <c:v>0.6706336117908277</c:v>
                      </c:pt>
                      <c:pt idx="72">
                        <c:v>0.66984779997403487</c:v>
                      </c:pt>
                      <c:pt idx="73">
                        <c:v>0.66907358187613608</c:v>
                      </c:pt>
                      <c:pt idx="74">
                        <c:v>0.66831063319969097</c:v>
                      </c:pt>
                      <c:pt idx="75">
                        <c:v>0.66755864289163747</c:v>
                      </c:pt>
                      <c:pt idx="76">
                        <c:v>0.66681731243640174</c:v>
                      </c:pt>
                      <c:pt idx="77">
                        <c:v>0.66608635519537152</c:v>
                      </c:pt>
                      <c:pt idx="78">
                        <c:v>0.66536549578913329</c:v>
                      </c:pt>
                      <c:pt idx="79">
                        <c:v>0.6646544695192077</c:v>
                      </c:pt>
                      <c:pt idx="80">
                        <c:v>0.66395302182629379</c:v>
                      </c:pt>
                      <c:pt idx="81">
                        <c:v>0.6632609077823004</c:v>
                      </c:pt>
                      <c:pt idx="82">
                        <c:v>0.66257789161367353</c:v>
                      </c:pt>
                      <c:pt idx="83">
                        <c:v>0.66190374625373904</c:v>
                      </c:pt>
                      <c:pt idx="84">
                        <c:v>0.66123825292197225</c:v>
                      </c:pt>
                      <c:pt idx="85">
                        <c:v>0.66058120072827908</c:v>
                      </c:pt>
                      <c:pt idx="86">
                        <c:v>0.65993238630053064</c:v>
                      </c:pt>
                      <c:pt idx="87">
                        <c:v>0.65929161343373388</c:v>
                      </c:pt>
                      <c:pt idx="88">
                        <c:v>0.65865869275935129</c:v>
                      </c:pt>
                      <c:pt idx="89">
                        <c:v>0.65803344143340159</c:v>
                      </c:pt>
                      <c:pt idx="90">
                        <c:v>0.65741568284207641</c:v>
                      </c:pt>
                      <c:pt idx="91">
                        <c:v>0.65680524632371273</c:v>
                      </c:pt>
                      <c:pt idx="92">
                        <c:v>0.65620196690604049</c:v>
                      </c:pt>
                      <c:pt idx="93">
                        <c:v>0.65560568505771666</c:v>
                      </c:pt>
                      <c:pt idx="94">
                        <c:v>0.65443350175027326</c:v>
                      </c:pt>
                      <c:pt idx="95">
                        <c:v>0.65328814993120954</c:v>
                      </c:pt>
                      <c:pt idx="96">
                        <c:v>0.65216663801550023</c:v>
                      </c:pt>
                      <c:pt idx="97">
                        <c:v>0.65106981927615482</c:v>
                      </c:pt>
                      <c:pt idx="98">
                        <c:v>0.64999609061429564</c:v>
                      </c:pt>
                      <c:pt idx="99">
                        <c:v>0.64894453568604638</c:v>
                      </c:pt>
                      <c:pt idx="100">
                        <c:v>0.64791429095114106</c:v>
                      </c:pt>
                      <c:pt idx="101">
                        <c:v>0.64690454171762302</c:v>
                      </c:pt>
                      <c:pt idx="102">
                        <c:v>0.64591451854871562</c:v>
                      </c:pt>
                      <c:pt idx="103">
                        <c:v>0.6449434939928802</c:v>
                      </c:pt>
                      <c:pt idx="104">
                        <c:v>0.64399077960287987</c:v>
                      </c:pt>
                      <c:pt idx="105">
                        <c:v>0.64305572321380366</c:v>
                      </c:pt>
                      <c:pt idx="106">
                        <c:v>0.64213770645358259</c:v>
                      </c:pt>
                      <c:pt idx="107">
                        <c:v>0.64123614246262617</c:v>
                      </c:pt>
                      <c:pt idx="108">
                        <c:v>0.64035047380190147</c:v>
                      </c:pt>
                      <c:pt idx="109">
                        <c:v>0.63948017053111406</c:v>
                      </c:pt>
                      <c:pt idx="110">
                        <c:v>0.63862472844070239</c:v>
                      </c:pt>
                      <c:pt idx="111">
                        <c:v>0.63778366742314241</c:v>
                      </c:pt>
                      <c:pt idx="112">
                        <c:v>0.63695652997062302</c:v>
                      </c:pt>
                      <c:pt idx="113">
                        <c:v>0.63614287978753992</c:v>
                      </c:pt>
                      <c:pt idx="114">
                        <c:v>0.63534230050746021</c:v>
                      </c:pt>
                      <c:pt idx="115">
                        <c:v>0.63455439450528039</c:v>
                      </c:pt>
                      <c:pt idx="116">
                        <c:v>0.63377878179625002</c:v>
                      </c:pt>
                      <c:pt idx="117">
                        <c:v>0.6330150990143667</c:v>
                      </c:pt>
                      <c:pt idx="118">
                        <c:v>0.63226299846338829</c:v>
                      </c:pt>
                      <c:pt idx="119">
                        <c:v>0.63152214723437428</c:v>
                      </c:pt>
                      <c:pt idx="120">
                        <c:v>0.63079222638424703</c:v>
                      </c:pt>
                      <c:pt idx="121">
                        <c:v>0.6300733268845754</c:v>
                      </c:pt>
                      <c:pt idx="122">
                        <c:v>0.62936396533680217</c:v>
                      </c:pt>
                      <c:pt idx="123">
                        <c:v>0.62866543599405411</c:v>
                      </c:pt>
                      <c:pt idx="124">
                        <c:v>0.62797591526433993</c:v>
                      </c:pt>
                      <c:pt idx="125">
                        <c:v>0.62729667513114074</c:v>
                      </c:pt>
                      <c:pt idx="126">
                        <c:v>0.62662595559164991</c:v>
                      </c:pt>
                      <c:pt idx="127">
                        <c:v>0.62596500648674824</c:v>
                      </c:pt>
                      <c:pt idx="128">
                        <c:v>0.62531212713624618</c:v>
                      </c:pt>
                      <c:pt idx="129">
                        <c:v>0.62466854545621531</c:v>
                      </c:pt>
                      <c:pt idx="130">
                        <c:v>0.62403261623437556</c:v>
                      </c:pt>
                      <c:pt idx="131">
                        <c:v>0.62340519941242911</c:v>
                      </c:pt>
                      <c:pt idx="132">
                        <c:v>0.62278574076492399</c:v>
                      </c:pt>
                      <c:pt idx="133">
                        <c:v>0.62217438626315258</c:v>
                      </c:pt>
                      <c:pt idx="134">
                        <c:v>0.62156993780591008</c:v>
                      </c:pt>
                      <c:pt idx="135">
                        <c:v>0.6209732299816394</c:v>
                      </c:pt>
                      <c:pt idx="136">
                        <c:v>0.62038375270047164</c:v>
                      </c:pt>
                      <c:pt idx="137">
                        <c:v>0.61980133945363958</c:v>
                      </c:pt>
                      <c:pt idx="138">
                        <c:v>0.61922582934396642</c:v>
                      </c:pt>
                      <c:pt idx="139">
                        <c:v>0.61865706683814747</c:v>
                      </c:pt>
                      <c:pt idx="140">
                        <c:v>0.61809490153249891</c:v>
                      </c:pt>
                      <c:pt idx="141">
                        <c:v>0.61753918793130824</c:v>
                      </c:pt>
                      <c:pt idx="142">
                        <c:v>0.61698978523697967</c:v>
                      </c:pt>
                      <c:pt idx="143">
                        <c:v>0.61644655715123464</c:v>
                      </c:pt>
                      <c:pt idx="144">
                        <c:v>0.61590937168667625</c:v>
                      </c:pt>
                      <c:pt idx="145">
                        <c:v>0.61537810098807799</c:v>
                      </c:pt>
                      <c:pt idx="146">
                        <c:v>0.61485291151074795</c:v>
                      </c:pt>
                      <c:pt idx="147">
                        <c:v>0.61433281211979363</c:v>
                      </c:pt>
                      <c:pt idx="148">
                        <c:v>0.61381855741664171</c:v>
                      </c:pt>
                      <c:pt idx="149">
                        <c:v>0.61330974411421968</c:v>
                      </c:pt>
                      <c:pt idx="150">
                        <c:v>0.61280626263846871</c:v>
                      </c:pt>
                      <c:pt idx="151">
                        <c:v>0.61230800664890206</c:v>
                      </c:pt>
                      <c:pt idx="152">
                        <c:v>0.61181487291344672</c:v>
                      </c:pt>
                      <c:pt idx="153">
                        <c:v>0.61132676118925733</c:v>
                      </c:pt>
                      <c:pt idx="154">
                        <c:v>0.61084357410916679</c:v>
                      </c:pt>
                      <c:pt idx="155">
                        <c:v>0.61036521707345659</c:v>
                      </c:pt>
                      <c:pt idx="156">
                        <c:v>0.60989159814665062</c:v>
                      </c:pt>
                      <c:pt idx="157">
                        <c:v>0.60942262795905833</c:v>
                      </c:pt>
                      <c:pt idx="158">
                        <c:v>0.60895821961280394</c:v>
                      </c:pt>
                      <c:pt idx="159">
                        <c:v>0.60849828859210475</c:v>
                      </c:pt>
                      <c:pt idx="160">
                        <c:v>0.60804275267756547</c:v>
                      </c:pt>
                      <c:pt idx="161">
                        <c:v>0.60759153186427783</c:v>
                      </c:pt>
                      <c:pt idx="162">
                        <c:v>0.60714454828352649</c:v>
                      </c:pt>
                      <c:pt idx="163">
                        <c:v>0.60670172612790818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12C-481B-97D9-9204819D20D2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v>C45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8.1201098398960364E-2"/>
                        <c:y val="1.2168178663736227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sz="1400" baseline="0"/>
                            <a:t>y = 0,8819x</a:t>
                          </a:r>
                          <a:r>
                            <a:rPr lang="en-GB" sz="1400" baseline="30000"/>
                            <a:t>-0,087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Impeller'!$A$50:$A$120</c15:sqref>
                        </c15:formulaRef>
                      </c:ext>
                    </c:extLst>
                    <c:numCache>
                      <c:formatCode>0.00</c:formatCode>
                      <c:ptCount val="71"/>
                      <c:pt idx="0">
                        <c:v>9</c:v>
                      </c:pt>
                      <c:pt idx="1">
                        <c:v>9.25</c:v>
                      </c:pt>
                      <c:pt idx="2">
                        <c:v>9.5</c:v>
                      </c:pt>
                      <c:pt idx="3">
                        <c:v>9.75</c:v>
                      </c:pt>
                      <c:pt idx="4">
                        <c:v>10</c:v>
                      </c:pt>
                      <c:pt idx="5">
                        <c:v>10.25</c:v>
                      </c:pt>
                      <c:pt idx="6">
                        <c:v>10.5</c:v>
                      </c:pt>
                      <c:pt idx="7">
                        <c:v>10.75</c:v>
                      </c:pt>
                      <c:pt idx="8">
                        <c:v>11</c:v>
                      </c:pt>
                      <c:pt idx="9">
                        <c:v>11.25</c:v>
                      </c:pt>
                      <c:pt idx="10">
                        <c:v>11.5</c:v>
                      </c:pt>
                      <c:pt idx="11">
                        <c:v>11.75</c:v>
                      </c:pt>
                      <c:pt idx="12">
                        <c:v>12</c:v>
                      </c:pt>
                      <c:pt idx="13">
                        <c:v>12.25</c:v>
                      </c:pt>
                      <c:pt idx="14">
                        <c:v>12.5</c:v>
                      </c:pt>
                      <c:pt idx="15">
                        <c:v>12.75</c:v>
                      </c:pt>
                      <c:pt idx="16">
                        <c:v>13</c:v>
                      </c:pt>
                      <c:pt idx="17">
                        <c:v>13.249722222222223</c:v>
                      </c:pt>
                      <c:pt idx="18">
                        <c:v>13.5</c:v>
                      </c:pt>
                      <c:pt idx="19">
                        <c:v>13.75</c:v>
                      </c:pt>
                      <c:pt idx="20">
                        <c:v>14</c:v>
                      </c:pt>
                      <c:pt idx="21">
                        <c:v>14.249722222222223</c:v>
                      </c:pt>
                      <c:pt idx="22">
                        <c:v>14.5</c:v>
                      </c:pt>
                      <c:pt idx="23">
                        <c:v>14.75</c:v>
                      </c:pt>
                      <c:pt idx="24">
                        <c:v>14.999722222222223</c:v>
                      </c:pt>
                      <c:pt idx="25">
                        <c:v>15.25</c:v>
                      </c:pt>
                      <c:pt idx="26">
                        <c:v>15.5</c:v>
                      </c:pt>
                      <c:pt idx="27">
                        <c:v>15.75</c:v>
                      </c:pt>
                      <c:pt idx="28">
                        <c:v>16</c:v>
                      </c:pt>
                      <c:pt idx="29">
                        <c:v>16.25</c:v>
                      </c:pt>
                      <c:pt idx="30">
                        <c:v>16.5</c:v>
                      </c:pt>
                      <c:pt idx="31">
                        <c:v>16.75</c:v>
                      </c:pt>
                      <c:pt idx="32">
                        <c:v>17</c:v>
                      </c:pt>
                      <c:pt idx="33">
                        <c:v>17.25</c:v>
                      </c:pt>
                      <c:pt idx="34">
                        <c:v>17.5</c:v>
                      </c:pt>
                      <c:pt idx="35">
                        <c:v>17.75</c:v>
                      </c:pt>
                      <c:pt idx="36">
                        <c:v>18</c:v>
                      </c:pt>
                      <c:pt idx="37">
                        <c:v>18.25</c:v>
                      </c:pt>
                      <c:pt idx="38">
                        <c:v>18.5</c:v>
                      </c:pt>
                      <c:pt idx="39">
                        <c:v>18.75</c:v>
                      </c:pt>
                      <c:pt idx="40">
                        <c:v>19</c:v>
                      </c:pt>
                      <c:pt idx="41">
                        <c:v>19.25</c:v>
                      </c:pt>
                      <c:pt idx="42">
                        <c:v>19.5</c:v>
                      </c:pt>
                      <c:pt idx="43">
                        <c:v>19.75</c:v>
                      </c:pt>
                      <c:pt idx="44">
                        <c:v>20</c:v>
                      </c:pt>
                      <c:pt idx="45">
                        <c:v>20.25</c:v>
                      </c:pt>
                      <c:pt idx="46">
                        <c:v>20.5</c:v>
                      </c:pt>
                      <c:pt idx="47">
                        <c:v>20.75</c:v>
                      </c:pt>
                      <c:pt idx="48">
                        <c:v>21</c:v>
                      </c:pt>
                      <c:pt idx="49">
                        <c:v>21.25</c:v>
                      </c:pt>
                      <c:pt idx="50">
                        <c:v>21.5</c:v>
                      </c:pt>
                      <c:pt idx="51">
                        <c:v>21.75</c:v>
                      </c:pt>
                      <c:pt idx="52">
                        <c:v>22</c:v>
                      </c:pt>
                      <c:pt idx="53">
                        <c:v>22.25</c:v>
                      </c:pt>
                      <c:pt idx="54">
                        <c:v>22.5</c:v>
                      </c:pt>
                      <c:pt idx="55">
                        <c:v>22.75</c:v>
                      </c:pt>
                      <c:pt idx="56">
                        <c:v>23</c:v>
                      </c:pt>
                      <c:pt idx="57">
                        <c:v>23.25</c:v>
                      </c:pt>
                      <c:pt idx="58">
                        <c:v>23.5</c:v>
                      </c:pt>
                      <c:pt idx="59">
                        <c:v>24</c:v>
                      </c:pt>
                      <c:pt idx="60">
                        <c:v>24.499722222222221</c:v>
                      </c:pt>
                      <c:pt idx="61">
                        <c:v>25</c:v>
                      </c:pt>
                      <c:pt idx="62">
                        <c:v>25.5</c:v>
                      </c:pt>
                      <c:pt idx="63">
                        <c:v>26</c:v>
                      </c:pt>
                      <c:pt idx="64">
                        <c:v>26.5</c:v>
                      </c:pt>
                      <c:pt idx="65">
                        <c:v>27</c:v>
                      </c:pt>
                      <c:pt idx="66">
                        <c:v>27.5</c:v>
                      </c:pt>
                      <c:pt idx="67">
                        <c:v>28</c:v>
                      </c:pt>
                      <c:pt idx="68">
                        <c:v>28.5</c:v>
                      </c:pt>
                      <c:pt idx="69">
                        <c:v>29</c:v>
                      </c:pt>
                      <c:pt idx="70">
                        <c:v>29.5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Impeller'!$BS$50:$BS$120</c15:sqref>
                        </c15:formulaRef>
                      </c:ext>
                    </c:extLst>
                    <c:numCache>
                      <c:formatCode>0.00%</c:formatCode>
                      <c:ptCount val="71"/>
                      <c:pt idx="0">
                        <c:v>0.72668744516091299</c:v>
                      </c:pt>
                      <c:pt idx="1">
                        <c:v>0.72516914736295623</c:v>
                      </c:pt>
                      <c:pt idx="2">
                        <c:v>0.72365135582345641</c:v>
                      </c:pt>
                      <c:pt idx="3">
                        <c:v>0.72223359187373015</c:v>
                      </c:pt>
                      <c:pt idx="4">
                        <c:v>0.72080503250329686</c:v>
                      </c:pt>
                      <c:pt idx="5">
                        <c:v>0.71943450246414631</c:v>
                      </c:pt>
                      <c:pt idx="6">
                        <c:v>0.71806495843976081</c:v>
                      </c:pt>
                      <c:pt idx="7">
                        <c:v>0.71685864564260882</c:v>
                      </c:pt>
                      <c:pt idx="8">
                        <c:v>0.71556073234266915</c:v>
                      </c:pt>
                      <c:pt idx="9">
                        <c:v>0.71428232137939274</c:v>
                      </c:pt>
                      <c:pt idx="10">
                        <c:v>0.71304255648171355</c:v>
                      </c:pt>
                      <c:pt idx="11">
                        <c:v>0.71180777778989124</c:v>
                      </c:pt>
                      <c:pt idx="12">
                        <c:v>0.71057771081309995</c:v>
                      </c:pt>
                      <c:pt idx="13">
                        <c:v>0.70953345215820818</c:v>
                      </c:pt>
                      <c:pt idx="14">
                        <c:v>0.70840070636520458</c:v>
                      </c:pt>
                      <c:pt idx="15">
                        <c:v>0.70724480281509694</c:v>
                      </c:pt>
                      <c:pt idx="16">
                        <c:v>0.70615058868382607</c:v>
                      </c:pt>
                      <c:pt idx="17">
                        <c:v>0.70504176586285938</c:v>
                      </c:pt>
                      <c:pt idx="18">
                        <c:v>0.7039589182477296</c:v>
                      </c:pt>
                      <c:pt idx="19">
                        <c:v>0.70290350017898651</c:v>
                      </c:pt>
                      <c:pt idx="20">
                        <c:v>0.70184590079751275</c:v>
                      </c:pt>
                      <c:pt idx="21">
                        <c:v>0.70084187743868309</c:v>
                      </c:pt>
                      <c:pt idx="22">
                        <c:v>0.69982346536657702</c:v>
                      </c:pt>
                      <c:pt idx="23">
                        <c:v>0.69879261302620099</c:v>
                      </c:pt>
                      <c:pt idx="24">
                        <c:v>0.69786008213738571</c:v>
                      </c:pt>
                      <c:pt idx="25">
                        <c:v>0.69687507544484895</c:v>
                      </c:pt>
                      <c:pt idx="26">
                        <c:v>0.69594233806554973</c:v>
                      </c:pt>
                      <c:pt idx="27">
                        <c:v>0.69501464606492791</c:v>
                      </c:pt>
                      <c:pt idx="28">
                        <c:v>0.69409409136291511</c:v>
                      </c:pt>
                      <c:pt idx="29">
                        <c:v>0.69318610487252585</c:v>
                      </c:pt>
                      <c:pt idx="30">
                        <c:v>0.69229274381909045</c:v>
                      </c:pt>
                      <c:pt idx="31">
                        <c:v>0.69141284717132023</c:v>
                      </c:pt>
                      <c:pt idx="32">
                        <c:v>0.69055899284126498</c:v>
                      </c:pt>
                      <c:pt idx="33">
                        <c:v>0.68969646241520144</c:v>
                      </c:pt>
                      <c:pt idx="34">
                        <c:v>0.68884742143305977</c:v>
                      </c:pt>
                      <c:pt idx="35">
                        <c:v>0.68810616161166482</c:v>
                      </c:pt>
                      <c:pt idx="36">
                        <c:v>0.68728657234933277</c:v>
                      </c:pt>
                      <c:pt idx="37">
                        <c:v>0.68647432440489653</c:v>
                      </c:pt>
                      <c:pt idx="38">
                        <c:v>0.68566159184495434</c:v>
                      </c:pt>
                      <c:pt idx="39">
                        <c:v>0.68495805733945792</c:v>
                      </c:pt>
                      <c:pt idx="40">
                        <c:v>0.68417252148221486</c:v>
                      </c:pt>
                      <c:pt idx="41">
                        <c:v>0.68340096539940132</c:v>
                      </c:pt>
                      <c:pt idx="42">
                        <c:v>0.6826561399085086</c:v>
                      </c:pt>
                      <c:pt idx="43">
                        <c:v>0.68191411907175092</c:v>
                      </c:pt>
                      <c:pt idx="44">
                        <c:v>0.6811717919236443</c:v>
                      </c:pt>
                      <c:pt idx="45">
                        <c:v>0.68045046128617692</c:v>
                      </c:pt>
                      <c:pt idx="46">
                        <c:v>0.67972406428706222</c:v>
                      </c:pt>
                      <c:pt idx="47">
                        <c:v>0.67900452312134152</c:v>
                      </c:pt>
                      <c:pt idx="48">
                        <c:v>0.67831104424035837</c:v>
                      </c:pt>
                      <c:pt idx="49">
                        <c:v>0.67762116408525763</c:v>
                      </c:pt>
                      <c:pt idx="50">
                        <c:v>0.6769281747919681</c:v>
                      </c:pt>
                      <c:pt idx="51">
                        <c:v>0.67623777517762795</c:v>
                      </c:pt>
                      <c:pt idx="52">
                        <c:v>0.67557171042786623</c:v>
                      </c:pt>
                      <c:pt idx="53">
                        <c:v>0.67495640721512717</c:v>
                      </c:pt>
                      <c:pt idx="54">
                        <c:v>0.67429671941975278</c:v>
                      </c:pt>
                      <c:pt idx="55">
                        <c:v>0.67338961305958178</c:v>
                      </c:pt>
                      <c:pt idx="56">
                        <c:v>0.67223259960965842</c:v>
                      </c:pt>
                      <c:pt idx="57">
                        <c:v>0.67094437842622567</c:v>
                      </c:pt>
                      <c:pt idx="58">
                        <c:v>0.66966171588295531</c:v>
                      </c:pt>
                      <c:pt idx="59">
                        <c:v>0.66785891915345685</c:v>
                      </c:pt>
                      <c:pt idx="60">
                        <c:v>0.6667707743354252</c:v>
                      </c:pt>
                      <c:pt idx="61">
                        <c:v>0.66553828426508443</c:v>
                      </c:pt>
                      <c:pt idx="62">
                        <c:v>0.66433574563585263</c:v>
                      </c:pt>
                      <c:pt idx="63">
                        <c:v>0.66315066859328153</c:v>
                      </c:pt>
                      <c:pt idx="64">
                        <c:v>0.66197877358305013</c:v>
                      </c:pt>
                      <c:pt idx="65">
                        <c:v>0.6608303691218349</c:v>
                      </c:pt>
                      <c:pt idx="66">
                        <c:v>0.65967914168111585</c:v>
                      </c:pt>
                      <c:pt idx="67">
                        <c:v>0.65854339662357808</c:v>
                      </c:pt>
                      <c:pt idx="68">
                        <c:v>0.65742376069855901</c:v>
                      </c:pt>
                      <c:pt idx="69">
                        <c:v>0.65633389342265847</c:v>
                      </c:pt>
                      <c:pt idx="70">
                        <c:v>0.65523726028603235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2C-481B-97D9-9204819D20D2}"/>
                  </c:ext>
                </c:extLst>
              </c15:ser>
            </c15:filteredScatterSeries>
            <c15:filteredScatterSeries>
              <c15:ser>
                <c:idx val="14"/>
                <c:order val="8"/>
                <c:tx>
                  <c:v>Consolidation45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Impeller'!$A$15:$A$178</c15:sqref>
                        </c15:formulaRef>
                      </c:ext>
                    </c:extLst>
                    <c:numCache>
                      <c:formatCode>0.00</c:formatCode>
                      <c:ptCount val="164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  <c:pt idx="102">
                        <c:v>28</c:v>
                      </c:pt>
                      <c:pt idx="103">
                        <c:v>28.5</c:v>
                      </c:pt>
                      <c:pt idx="104">
                        <c:v>29</c:v>
                      </c:pt>
                      <c:pt idx="105">
                        <c:v>29.5</c:v>
                      </c:pt>
                      <c:pt idx="106">
                        <c:v>30</c:v>
                      </c:pt>
                      <c:pt idx="107">
                        <c:v>30.5</c:v>
                      </c:pt>
                      <c:pt idx="108">
                        <c:v>31</c:v>
                      </c:pt>
                      <c:pt idx="109">
                        <c:v>31.5</c:v>
                      </c:pt>
                      <c:pt idx="110">
                        <c:v>32</c:v>
                      </c:pt>
                      <c:pt idx="111">
                        <c:v>32.5</c:v>
                      </c:pt>
                      <c:pt idx="112">
                        <c:v>33</c:v>
                      </c:pt>
                      <c:pt idx="113">
                        <c:v>33.5</c:v>
                      </c:pt>
                      <c:pt idx="114">
                        <c:v>34</c:v>
                      </c:pt>
                      <c:pt idx="115">
                        <c:v>34.5</c:v>
                      </c:pt>
                      <c:pt idx="116">
                        <c:v>35</c:v>
                      </c:pt>
                      <c:pt idx="117">
                        <c:v>35.5</c:v>
                      </c:pt>
                      <c:pt idx="118">
                        <c:v>36</c:v>
                      </c:pt>
                      <c:pt idx="119">
                        <c:v>36.5</c:v>
                      </c:pt>
                      <c:pt idx="120">
                        <c:v>37</c:v>
                      </c:pt>
                      <c:pt idx="121">
                        <c:v>37.499722222222225</c:v>
                      </c:pt>
                      <c:pt idx="122">
                        <c:v>38</c:v>
                      </c:pt>
                      <c:pt idx="123">
                        <c:v>38.499722222222225</c:v>
                      </c:pt>
                      <c:pt idx="124">
                        <c:v>39</c:v>
                      </c:pt>
                      <c:pt idx="125">
                        <c:v>39.499722222222225</c:v>
                      </c:pt>
                      <c:pt idx="126">
                        <c:v>40</c:v>
                      </c:pt>
                      <c:pt idx="127">
                        <c:v>40.499722222222225</c:v>
                      </c:pt>
                      <c:pt idx="128">
                        <c:v>41</c:v>
                      </c:pt>
                      <c:pt idx="129">
                        <c:v>41.499722222222225</c:v>
                      </c:pt>
                      <c:pt idx="130">
                        <c:v>42</c:v>
                      </c:pt>
                      <c:pt idx="131">
                        <c:v>42.5</c:v>
                      </c:pt>
                      <c:pt idx="132">
                        <c:v>43</c:v>
                      </c:pt>
                      <c:pt idx="133">
                        <c:v>43.499722222222225</c:v>
                      </c:pt>
                      <c:pt idx="134">
                        <c:v>44</c:v>
                      </c:pt>
                      <c:pt idx="135">
                        <c:v>44.5</c:v>
                      </c:pt>
                      <c:pt idx="136">
                        <c:v>45</c:v>
                      </c:pt>
                      <c:pt idx="137">
                        <c:v>45.5</c:v>
                      </c:pt>
                      <c:pt idx="138">
                        <c:v>46</c:v>
                      </c:pt>
                      <c:pt idx="139">
                        <c:v>46.5</c:v>
                      </c:pt>
                      <c:pt idx="140">
                        <c:v>47</c:v>
                      </c:pt>
                      <c:pt idx="141">
                        <c:v>47.5</c:v>
                      </c:pt>
                      <c:pt idx="142">
                        <c:v>48</c:v>
                      </c:pt>
                      <c:pt idx="143">
                        <c:v>48.5</c:v>
                      </c:pt>
                      <c:pt idx="144">
                        <c:v>49</c:v>
                      </c:pt>
                      <c:pt idx="145">
                        <c:v>49.5</c:v>
                      </c:pt>
                      <c:pt idx="146">
                        <c:v>49.999722222222225</c:v>
                      </c:pt>
                      <c:pt idx="147">
                        <c:v>50.5</c:v>
                      </c:pt>
                      <c:pt idx="148">
                        <c:v>51</c:v>
                      </c:pt>
                      <c:pt idx="149">
                        <c:v>51.5</c:v>
                      </c:pt>
                      <c:pt idx="150">
                        <c:v>52</c:v>
                      </c:pt>
                      <c:pt idx="151">
                        <c:v>52.5</c:v>
                      </c:pt>
                      <c:pt idx="152">
                        <c:v>53</c:v>
                      </c:pt>
                      <c:pt idx="153">
                        <c:v>53.5</c:v>
                      </c:pt>
                      <c:pt idx="154">
                        <c:v>54</c:v>
                      </c:pt>
                      <c:pt idx="155">
                        <c:v>54.5</c:v>
                      </c:pt>
                      <c:pt idx="156">
                        <c:v>55</c:v>
                      </c:pt>
                      <c:pt idx="157">
                        <c:v>55.5</c:v>
                      </c:pt>
                      <c:pt idx="158">
                        <c:v>56</c:v>
                      </c:pt>
                      <c:pt idx="159">
                        <c:v>56.5</c:v>
                      </c:pt>
                      <c:pt idx="160">
                        <c:v>57</c:v>
                      </c:pt>
                      <c:pt idx="161">
                        <c:v>57.5</c:v>
                      </c:pt>
                      <c:pt idx="162">
                        <c:v>58</c:v>
                      </c:pt>
                      <c:pt idx="163">
                        <c:v>58.5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'Marine Impeller'!$BT$15:$BT$178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0.99504006305187631</c:v>
                      </c:pt>
                      <c:pt idx="1">
                        <c:v>0.93671818657026906</c:v>
                      </c:pt>
                      <c:pt idx="2">
                        <c:v>0.90425103117584971</c:v>
                      </c:pt>
                      <c:pt idx="3">
                        <c:v>0.88190000000000002</c:v>
                      </c:pt>
                      <c:pt idx="4">
                        <c:v>0.86496108494034862</c:v>
                      </c:pt>
                      <c:pt idx="5">
                        <c:v>0.85133287239124134</c:v>
                      </c:pt>
                      <c:pt idx="6">
                        <c:v>0.83999177266566238</c:v>
                      </c:pt>
                      <c:pt idx="7">
                        <c:v>0.83028985787888976</c:v>
                      </c:pt>
                      <c:pt idx="8">
                        <c:v>0.8218340454448676</c:v>
                      </c:pt>
                      <c:pt idx="9">
                        <c:v>0.81432648859031287</c:v>
                      </c:pt>
                      <c:pt idx="10">
                        <c:v>0.80760202315313379</c:v>
                      </c:pt>
                      <c:pt idx="11">
                        <c:v>0.80151156551236058</c:v>
                      </c:pt>
                      <c:pt idx="12">
                        <c:v>0.79594945589773392</c:v>
                      </c:pt>
                      <c:pt idx="13">
                        <c:v>0.79083416435651377</c:v>
                      </c:pt>
                      <c:pt idx="14">
                        <c:v>0.78610149517617001</c:v>
                      </c:pt>
                      <c:pt idx="15">
                        <c:v>0.78170002051995346</c:v>
                      </c:pt>
                      <c:pt idx="16">
                        <c:v>0.77758792103616581</c:v>
                      </c:pt>
                      <c:pt idx="17">
                        <c:v>0.77373074421412702</c:v>
                      </c:pt>
                      <c:pt idx="18">
                        <c:v>0.77009977865702806</c:v>
                      </c:pt>
                      <c:pt idx="19">
                        <c:v>0.76667085211323993</c:v>
                      </c:pt>
                      <c:pt idx="20">
                        <c:v>0.76342694178884307</c:v>
                      </c:pt>
                      <c:pt idx="21">
                        <c:v>0.76033991271858403</c:v>
                      </c:pt>
                      <c:pt idx="22">
                        <c:v>0.75740512614450284</c:v>
                      </c:pt>
                      <c:pt idx="23">
                        <c:v>0.75460587801059564</c:v>
                      </c:pt>
                      <c:pt idx="24">
                        <c:v>0.75193354595222872</c:v>
                      </c:pt>
                      <c:pt idx="25">
                        <c:v>0.74936927159100708</c:v>
                      </c:pt>
                      <c:pt idx="26">
                        <c:v>0.74691282110128765</c:v>
                      </c:pt>
                      <c:pt idx="27">
                        <c:v>0.74455333476509855</c:v>
                      </c:pt>
                      <c:pt idx="28">
                        <c:v>0.74228372078180127</c:v>
                      </c:pt>
                      <c:pt idx="29">
                        <c:v>0.74009762865200712</c:v>
                      </c:pt>
                      <c:pt idx="30">
                        <c:v>0.73798934994045962</c:v>
                      </c:pt>
                      <c:pt idx="31">
                        <c:v>0.73595373505095518</c:v>
                      </c:pt>
                      <c:pt idx="32">
                        <c:v>0.73398612301668886</c:v>
                      </c:pt>
                      <c:pt idx="33">
                        <c:v>0.73208228194291802</c:v>
                      </c:pt>
                      <c:pt idx="34">
                        <c:v>0.73023835822394179</c:v>
                      </c:pt>
                      <c:pt idx="35">
                        <c:v>0.72845083303104097</c:v>
                      </c:pt>
                      <c:pt idx="36">
                        <c:v>0.72671648485973683</c:v>
                      </c:pt>
                      <c:pt idx="37">
                        <c:v>0.72503235715354153</c:v>
                      </c:pt>
                      <c:pt idx="38">
                        <c:v>0.72339573020218195</c:v>
                      </c:pt>
                      <c:pt idx="39">
                        <c:v>0.72180409665607115</c:v>
                      </c:pt>
                      <c:pt idx="40">
                        <c:v>0.72025514011390734</c:v>
                      </c:pt>
                      <c:pt idx="41">
                        <c:v>0.71874671633297293</c:v>
                      </c:pt>
                      <c:pt idx="42">
                        <c:v>0.71727683668676245</c:v>
                      </c:pt>
                      <c:pt idx="43">
                        <c:v>0.71584365355568724</c:v>
                      </c:pt>
                      <c:pt idx="44">
                        <c:v>0.71444544738661919</c:v>
                      </c:pt>
                      <c:pt idx="45">
                        <c:v>0.71308061519816512</c:v>
                      </c:pt>
                      <c:pt idx="46">
                        <c:v>0.71174766034255055</c:v>
                      </c:pt>
                      <c:pt idx="47">
                        <c:v>0.71044518336318452</c:v>
                      </c:pt>
                      <c:pt idx="48">
                        <c:v>0.70917187381048352</c:v>
                      </c:pt>
                      <c:pt idx="49">
                        <c:v>0.70792650289819425</c:v>
                      </c:pt>
                      <c:pt idx="50">
                        <c:v>0.70670791689896695</c:v>
                      </c:pt>
                      <c:pt idx="51">
                        <c:v>0.70551503119186343</c:v>
                      </c:pt>
                      <c:pt idx="52">
                        <c:v>0.70434810955862492</c:v>
                      </c:pt>
                      <c:pt idx="53">
                        <c:v>0.70320233595658088</c:v>
                      </c:pt>
                      <c:pt idx="54">
                        <c:v>0.70208065683092113</c:v>
                      </c:pt>
                      <c:pt idx="55">
                        <c:v>0.7009809303836797</c:v>
                      </c:pt>
                      <c:pt idx="56">
                        <c:v>0.69990353327029431</c:v>
                      </c:pt>
                      <c:pt idx="57">
                        <c:v>0.69884413769558362</c:v>
                      </c:pt>
                      <c:pt idx="58">
                        <c:v>0.69780557819299582</c:v>
                      </c:pt>
                      <c:pt idx="59">
                        <c:v>0.69678710164481117</c:v>
                      </c:pt>
                      <c:pt idx="60">
                        <c:v>0.69578468659204129</c:v>
                      </c:pt>
                      <c:pt idx="61">
                        <c:v>0.69480108002970675</c:v>
                      </c:pt>
                      <c:pt idx="62">
                        <c:v>0.69383456915469166</c:v>
                      </c:pt>
                      <c:pt idx="63">
                        <c:v>0.69288459244913914</c:v>
                      </c:pt>
                      <c:pt idx="64">
                        <c:v>0.6919506152536401</c:v>
                      </c:pt>
                      <c:pt idx="65">
                        <c:v>0.69103212809230519</c:v>
                      </c:pt>
                      <c:pt idx="66">
                        <c:v>0.69012864512589056</c:v>
                      </c:pt>
                      <c:pt idx="67">
                        <c:v>0.68923970272144086</c:v>
                      </c:pt>
                      <c:pt idx="68">
                        <c:v>0.68836485812809545</c:v>
                      </c:pt>
                      <c:pt idx="69">
                        <c:v>0.68750368824976793</c:v>
                      </c:pt>
                      <c:pt idx="70">
                        <c:v>0.68665578850633857</c:v>
                      </c:pt>
                      <c:pt idx="71">
                        <c:v>0.68582077177582712</c:v>
                      </c:pt>
                      <c:pt idx="72">
                        <c:v>0.68499826741075087</c:v>
                      </c:pt>
                      <c:pt idx="73">
                        <c:v>0.68418792032252784</c:v>
                      </c:pt>
                      <c:pt idx="74">
                        <c:v>0.6833893901283663</c:v>
                      </c:pt>
                      <c:pt idx="75">
                        <c:v>0.68260235035560768</c:v>
                      </c:pt>
                      <c:pt idx="76">
                        <c:v>0.68182648769895227</c:v>
                      </c:pt>
                      <c:pt idx="77">
                        <c:v>0.68106150132641508</c:v>
                      </c:pt>
                      <c:pt idx="78">
                        <c:v>0.68030710223023705</c:v>
                      </c:pt>
                      <c:pt idx="79">
                        <c:v>0.6795630126193104</c:v>
                      </c:pt>
                      <c:pt idx="80">
                        <c:v>0.67882896534997927</c:v>
                      </c:pt>
                      <c:pt idx="81">
                        <c:v>0.67810470339235285</c:v>
                      </c:pt>
                      <c:pt idx="82">
                        <c:v>0.67738997932951017</c:v>
                      </c:pt>
                      <c:pt idx="83">
                        <c:v>0.67668455488720125</c:v>
                      </c:pt>
                      <c:pt idx="84">
                        <c:v>0.67598820049184694</c:v>
                      </c:pt>
                      <c:pt idx="85">
                        <c:v>0.67530069485482658</c:v>
                      </c:pt>
                      <c:pt idx="86">
                        <c:v>0.67462182458120135</c:v>
                      </c:pt>
                      <c:pt idx="87">
                        <c:v>0.67395138380117559</c:v>
                      </c:pt>
                      <c:pt idx="88">
                        <c:v>0.67328917382273346</c:v>
                      </c:pt>
                      <c:pt idx="89">
                        <c:v>0.67263500280400934</c:v>
                      </c:pt>
                      <c:pt idx="90">
                        <c:v>0.67198868544406787</c:v>
                      </c:pt>
                      <c:pt idx="91">
                        <c:v>0.67135004269086718</c:v>
                      </c:pt>
                      <c:pt idx="92">
                        <c:v>0.67071890146527613</c:v>
                      </c:pt>
                      <c:pt idx="93">
                        <c:v>0.6700950944001004</c:v>
                      </c:pt>
                      <c:pt idx="94">
                        <c:v>0.6688688403734665</c:v>
                      </c:pt>
                      <c:pt idx="95">
                        <c:v>0.66767070544106311</c:v>
                      </c:pt>
                      <c:pt idx="96">
                        <c:v>0.66649755695661783</c:v>
                      </c:pt>
                      <c:pt idx="97">
                        <c:v>0.66535028448115385</c:v>
                      </c:pt>
                      <c:pt idx="98">
                        <c:v>0.6642272082772569</c:v>
                      </c:pt>
                      <c:pt idx="99">
                        <c:v>0.66312736719838639</c:v>
                      </c:pt>
                      <c:pt idx="100">
                        <c:v>0.66204985551819129</c:v>
                      </c:pt>
                      <c:pt idx="101">
                        <c:v>0.66099381877725727</c:v>
                      </c:pt>
                      <c:pt idx="102">
                        <c:v>0.65995845001029296</c:v>
                      </c:pt>
                      <c:pt idx="103">
                        <c:v>0.6589429863127928</c:v>
                      </c:pt>
                      <c:pt idx="104">
                        <c:v>0.65794670571126135</c:v>
                      </c:pt>
                      <c:pt idx="105">
                        <c:v>0.65696892430543041</c:v>
                      </c:pt>
                      <c:pt idx="106">
                        <c:v>0.65600899365465792</c:v>
                      </c:pt>
                      <c:pt idx="107">
                        <c:v>0.65506629838395936</c:v>
                      </c:pt>
                      <c:pt idx="108">
                        <c:v>0.65414025398794007</c:v>
                      </c:pt>
                      <c:pt idx="109">
                        <c:v>0.65323030481336841</c:v>
                      </c:pt>
                      <c:pt idx="110">
                        <c:v>0.65233592220327496</c:v>
                      </c:pt>
                      <c:pt idx="111">
                        <c:v>0.65145660278734008</c:v>
                      </c:pt>
                      <c:pt idx="112">
                        <c:v>0.65059186690498561</c:v>
                      </c:pt>
                      <c:pt idx="113">
                        <c:v>0.64974125714902642</c:v>
                      </c:pt>
                      <c:pt idx="114">
                        <c:v>0.64890433701901962</c:v>
                      </c:pt>
                      <c:pt idx="115">
                        <c:v>0.64808068967456456</c:v>
                      </c:pt>
                      <c:pt idx="116">
                        <c:v>0.64726991677980761</c:v>
                      </c:pt>
                      <c:pt idx="117">
                        <c:v>0.64647163743127878</c:v>
                      </c:pt>
                      <c:pt idx="118">
                        <c:v>0.64568548716197072</c:v>
                      </c:pt>
                      <c:pt idx="119">
                        <c:v>0.64491111701526038</c:v>
                      </c:pt>
                      <c:pt idx="120">
                        <c:v>0.64414819268289469</c:v>
                      </c:pt>
                      <c:pt idx="121">
                        <c:v>0.64339680833670632</c:v>
                      </c:pt>
                      <c:pt idx="122">
                        <c:v>0.64265541270501603</c:v>
                      </c:pt>
                      <c:pt idx="123">
                        <c:v>0.64192535766381997</c:v>
                      </c:pt>
                      <c:pt idx="124">
                        <c:v>0.64120473652692178</c:v>
                      </c:pt>
                      <c:pt idx="125">
                        <c:v>0.64049487788941373</c:v>
                      </c:pt>
                      <c:pt idx="126">
                        <c:v>0.63979394167982462</c:v>
                      </c:pt>
                      <c:pt idx="127">
                        <c:v>0.63910323334288466</c:v>
                      </c:pt>
                      <c:pt idx="128">
                        <c:v>0.63842097494800243</c:v>
                      </c:pt>
                      <c:pt idx="129">
                        <c:v>0.63774844901550043</c:v>
                      </c:pt>
                      <c:pt idx="130">
                        <c:v>0.63708393571395183</c:v>
                      </c:pt>
                      <c:pt idx="131">
                        <c:v>0.63642833304703705</c:v>
                      </c:pt>
                      <c:pt idx="132">
                        <c:v>0.6357810612955318</c:v>
                      </c:pt>
                      <c:pt idx="133">
                        <c:v>0.635142272410543</c:v>
                      </c:pt>
                      <c:pt idx="134">
                        <c:v>0.6345107139965519</c:v>
                      </c:pt>
                      <c:pt idx="135">
                        <c:v>0.63388725756284436</c:v>
                      </c:pt>
                      <c:pt idx="136">
                        <c:v>0.6332713696365887</c:v>
                      </c:pt>
                      <c:pt idx="137">
                        <c:v>0.63266287576094471</c:v>
                      </c:pt>
                      <c:pt idx="138">
                        <c:v>0.63206160736227091</c:v>
                      </c:pt>
                      <c:pt idx="139">
                        <c:v>0.63146740149029279</c:v>
                      </c:pt>
                      <c:pt idx="140">
                        <c:v>0.63088010057240118</c:v>
                      </c:pt>
                      <c:pt idx="141">
                        <c:v>0.63029955218117306</c:v>
                      </c:pt>
                      <c:pt idx="142">
                        <c:v>0.62972560881426853</c:v>
                      </c:pt>
                      <c:pt idx="143">
                        <c:v>0.62915812768592838</c:v>
                      </c:pt>
                      <c:pt idx="144">
                        <c:v>0.62859697052934438</c:v>
                      </c:pt>
                      <c:pt idx="145">
                        <c:v>0.62804200340923177</c:v>
                      </c:pt>
                      <c:pt idx="146">
                        <c:v>0.62749339983322738</c:v>
                      </c:pt>
                      <c:pt idx="147">
                        <c:v>0.62695012413681073</c:v>
                      </c:pt>
                      <c:pt idx="148">
                        <c:v>0.6264129642153714</c:v>
                      </c:pt>
                      <c:pt idx="149">
                        <c:v>0.6258814984793184</c:v>
                      </c:pt>
                      <c:pt idx="150">
                        <c:v>0.62535561215536384</c:v>
                      </c:pt>
                      <c:pt idx="151">
                        <c:v>0.62483519385938691</c:v>
                      </c:pt>
                      <c:pt idx="152">
                        <c:v>0.62432013546518927</c:v>
                      </c:pt>
                      <c:pt idx="153">
                        <c:v>0.62381033197951707</c:v>
                      </c:pt>
                      <c:pt idx="154">
                        <c:v>0.62330568142299403</c:v>
                      </c:pt>
                      <c:pt idx="155">
                        <c:v>0.62280608471663723</c:v>
                      </c:pt>
                      <c:pt idx="156">
                        <c:v>0.62231144557364049</c:v>
                      </c:pt>
                      <c:pt idx="157">
                        <c:v>0.62182167039613945</c:v>
                      </c:pt>
                      <c:pt idx="158">
                        <c:v>0.62133666817668487</c:v>
                      </c:pt>
                      <c:pt idx="159">
                        <c:v>0.62085635040416864</c:v>
                      </c:pt>
                      <c:pt idx="160">
                        <c:v>0.62038063097396523</c:v>
                      </c:pt>
                      <c:pt idx="161">
                        <c:v>0.61990942610206423</c:v>
                      </c:pt>
                      <c:pt idx="162">
                        <c:v>0.61944265424298328</c:v>
                      </c:pt>
                      <c:pt idx="163">
                        <c:v>0.61898023601126373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2C-481B-97D9-9204819D20D2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Impeller'!$K$15:$K$100</c:f>
              <c:numCache>
                <c:formatCode>0.00</c:formatCode>
                <c:ptCount val="86"/>
                <c:pt idx="0">
                  <c:v>0.25220088552768805</c:v>
                </c:pt>
                <c:pt idx="1">
                  <c:v>0.50496284087857435</c:v>
                </c:pt>
                <c:pt idx="2">
                  <c:v>0.75744426131786158</c:v>
                </c:pt>
                <c:pt idx="3">
                  <c:v>1.0099256817571487</c:v>
                </c:pt>
                <c:pt idx="4">
                  <c:v>1.262126567284837</c:v>
                </c:pt>
                <c:pt idx="5">
                  <c:v>1.5148885226357232</c:v>
                </c:pt>
                <c:pt idx="6">
                  <c:v>1.7673699430750105</c:v>
                </c:pt>
                <c:pt idx="7">
                  <c:v>2.0198513635142974</c:v>
                </c:pt>
                <c:pt idx="8">
                  <c:v>2.2720522490419857</c:v>
                </c:pt>
                <c:pt idx="9">
                  <c:v>2.5248142043928721</c:v>
                </c:pt>
                <c:pt idx="10">
                  <c:v>2.777295624832159</c:v>
                </c:pt>
                <c:pt idx="11">
                  <c:v>3.0297770452714463</c:v>
                </c:pt>
                <c:pt idx="12">
                  <c:v>3.2822584657107332</c:v>
                </c:pt>
                <c:pt idx="13">
                  <c:v>3.534739886150021</c:v>
                </c:pt>
                <c:pt idx="14">
                  <c:v>3.7872213065893083</c:v>
                </c:pt>
                <c:pt idx="15">
                  <c:v>4.0397027270285948</c:v>
                </c:pt>
                <c:pt idx="16">
                  <c:v>4.2921841474678821</c:v>
                </c:pt>
                <c:pt idx="17">
                  <c:v>4.5446655679071695</c:v>
                </c:pt>
                <c:pt idx="18">
                  <c:v>4.7971469883464568</c:v>
                </c:pt>
                <c:pt idx="19">
                  <c:v>5.0496284087857441</c:v>
                </c:pt>
                <c:pt idx="20">
                  <c:v>5.301829294313432</c:v>
                </c:pt>
                <c:pt idx="21">
                  <c:v>5.5545912496643179</c:v>
                </c:pt>
                <c:pt idx="22">
                  <c:v>5.8070726701036053</c:v>
                </c:pt>
                <c:pt idx="23">
                  <c:v>6.0595540905428926</c:v>
                </c:pt>
                <c:pt idx="24">
                  <c:v>6.3117549760705804</c:v>
                </c:pt>
                <c:pt idx="25">
                  <c:v>6.5645169314214664</c:v>
                </c:pt>
                <c:pt idx="26">
                  <c:v>6.8169983518607538</c:v>
                </c:pt>
                <c:pt idx="27">
                  <c:v>7.069479772300042</c:v>
                </c:pt>
                <c:pt idx="28">
                  <c:v>7.2936914412394662</c:v>
                </c:pt>
                <c:pt idx="29">
                  <c:v>7.5179145573140982</c:v>
                </c:pt>
                <c:pt idx="30">
                  <c:v>7.7703959777533846</c:v>
                </c:pt>
                <c:pt idx="31">
                  <c:v>8.0228773981926711</c:v>
                </c:pt>
                <c:pt idx="32">
                  <c:v>8.2753588186319593</c:v>
                </c:pt>
                <c:pt idx="33">
                  <c:v>8.5278402390712458</c:v>
                </c:pt>
                <c:pt idx="34">
                  <c:v>8.780321659510534</c:v>
                </c:pt>
                <c:pt idx="35">
                  <c:v>9.0328030799498222</c:v>
                </c:pt>
                <c:pt idx="36">
                  <c:v>9.2571233453458674</c:v>
                </c:pt>
                <c:pt idx="37">
                  <c:v>9.5096047657851539</c:v>
                </c:pt>
                <c:pt idx="38">
                  <c:v>9.7620861862244439</c:v>
                </c:pt>
                <c:pt idx="39">
                  <c:v>10.01456760666373</c:v>
                </c:pt>
                <c:pt idx="40">
                  <c:v>10.26704902710302</c:v>
                </c:pt>
                <c:pt idx="41">
                  <c:v>10.519530447542305</c:v>
                </c:pt>
                <c:pt idx="42">
                  <c:v>10.772011867981595</c:v>
                </c:pt>
                <c:pt idx="43">
                  <c:v>10.996390247493448</c:v>
                </c:pt>
                <c:pt idx="44">
                  <c:v>11.248871667932734</c:v>
                </c:pt>
                <c:pt idx="45">
                  <c:v>11.501353088372021</c:v>
                </c:pt>
                <c:pt idx="46">
                  <c:v>11.753834508811311</c:v>
                </c:pt>
                <c:pt idx="47">
                  <c:v>12.006315929250595</c:v>
                </c:pt>
                <c:pt idx="48">
                  <c:v>12.258797349689884</c:v>
                </c:pt>
                <c:pt idx="49">
                  <c:v>12.483217600091049</c:v>
                </c:pt>
                <c:pt idx="50">
                  <c:v>12.735699020530335</c:v>
                </c:pt>
                <c:pt idx="51">
                  <c:v>12.988180440969622</c:v>
                </c:pt>
                <c:pt idx="52">
                  <c:v>13.24053783029939</c:v>
                </c:pt>
                <c:pt idx="53">
                  <c:v>13.492986778046115</c:v>
                </c:pt>
                <c:pt idx="54">
                  <c:v>13.745624702287483</c:v>
                </c:pt>
                <c:pt idx="55">
                  <c:v>13.998106122726771</c:v>
                </c:pt>
                <c:pt idx="56">
                  <c:v>14.250463512056541</c:v>
                </c:pt>
                <c:pt idx="57">
                  <c:v>14.502912459803262</c:v>
                </c:pt>
                <c:pt idx="58">
                  <c:v>14.755550384044634</c:v>
                </c:pt>
                <c:pt idx="59">
                  <c:v>15.007907773374402</c:v>
                </c:pt>
                <c:pt idx="60">
                  <c:v>15.260356721121127</c:v>
                </c:pt>
                <c:pt idx="61">
                  <c:v>15.512994645362491</c:v>
                </c:pt>
                <c:pt idx="62">
                  <c:v>15.765476065801781</c:v>
                </c:pt>
                <c:pt idx="63">
                  <c:v>16.017957486241066</c:v>
                </c:pt>
                <c:pt idx="64">
                  <c:v>16.270438906680354</c:v>
                </c:pt>
                <c:pt idx="65">
                  <c:v>16.522920327119646</c:v>
                </c:pt>
                <c:pt idx="66">
                  <c:v>16.775401747558927</c:v>
                </c:pt>
                <c:pt idx="67">
                  <c:v>17.027883167998215</c:v>
                </c:pt>
                <c:pt idx="68">
                  <c:v>17.252381190373079</c:v>
                </c:pt>
                <c:pt idx="69">
                  <c:v>17.504862610812371</c:v>
                </c:pt>
                <c:pt idx="70">
                  <c:v>17.757344031251659</c:v>
                </c:pt>
                <c:pt idx="71">
                  <c:v>18.009825451690944</c:v>
                </c:pt>
                <c:pt idx="72">
                  <c:v>18.262306872130228</c:v>
                </c:pt>
                <c:pt idx="73">
                  <c:v>18.51478829256952</c:v>
                </c:pt>
                <c:pt idx="74">
                  <c:v>18.767269713008805</c:v>
                </c:pt>
                <c:pt idx="75">
                  <c:v>19.019751133448093</c:v>
                </c:pt>
                <c:pt idx="76">
                  <c:v>19.272232553887378</c:v>
                </c:pt>
                <c:pt idx="77">
                  <c:v>19.524713974326669</c:v>
                </c:pt>
                <c:pt idx="78">
                  <c:v>19.777195394765954</c:v>
                </c:pt>
                <c:pt idx="79">
                  <c:v>20.029676815205239</c:v>
                </c:pt>
                <c:pt idx="80">
                  <c:v>20.282158235644527</c:v>
                </c:pt>
                <c:pt idx="81">
                  <c:v>20.534639656083815</c:v>
                </c:pt>
                <c:pt idx="82">
                  <c:v>20.787121076523103</c:v>
                </c:pt>
                <c:pt idx="83">
                  <c:v>21.039602496962392</c:v>
                </c:pt>
                <c:pt idx="84">
                  <c:v>21.292083917401683</c:v>
                </c:pt>
                <c:pt idx="85">
                  <c:v>21.544565337840965</c:v>
                </c:pt>
              </c:numCache>
            </c:numRef>
          </c:xVal>
          <c:yVal>
            <c:numRef>
              <c:f>'Marine Impeller'!$BM$15:$BM$100</c:f>
              <c:numCache>
                <c:formatCode>#,##0.00</c:formatCode>
                <c:ptCount val="86"/>
                <c:pt idx="0">
                  <c:v>6.0719522213810269</c:v>
                </c:pt>
                <c:pt idx="1">
                  <c:v>9.7788638310717815</c:v>
                </c:pt>
                <c:pt idx="2">
                  <c:v>11.121285399143833</c:v>
                </c:pt>
                <c:pt idx="3">
                  <c:v>11.509997220010925</c:v>
                </c:pt>
                <c:pt idx="4">
                  <c:v>11.384994903779045</c:v>
                </c:pt>
                <c:pt idx="5">
                  <c:v>10.976710721205407</c:v>
                </c:pt>
                <c:pt idx="6">
                  <c:v>10.440428487378151</c:v>
                </c:pt>
                <c:pt idx="7">
                  <c:v>9.7756747035732445</c:v>
                </c:pt>
                <c:pt idx="8">
                  <c:v>8.9545692602668971</c:v>
                </c:pt>
                <c:pt idx="9">
                  <c:v>8.0985238133731379</c:v>
                </c:pt>
                <c:pt idx="10">
                  <c:v>7.1568236237038345</c:v>
                </c:pt>
                <c:pt idx="11">
                  <c:v>6.1223511265497184</c:v>
                </c:pt>
                <c:pt idx="12">
                  <c:v>5.079304395094109</c:v>
                </c:pt>
                <c:pt idx="13">
                  <c:v>4.1323673551017626</c:v>
                </c:pt>
                <c:pt idx="14">
                  <c:v>3.2490563401794681</c:v>
                </c:pt>
                <c:pt idx="15">
                  <c:v>2.4953784143893265</c:v>
                </c:pt>
                <c:pt idx="16">
                  <c:v>1.9302385955893397</c:v>
                </c:pt>
                <c:pt idx="17">
                  <c:v>1.5478124777274949</c:v>
                </c:pt>
                <c:pt idx="18">
                  <c:v>1.330694806221866</c:v>
                </c:pt>
                <c:pt idx="19">
                  <c:v>1.1389348707882663</c:v>
                </c:pt>
                <c:pt idx="20">
                  <c:v>0.82206423600748035</c:v>
                </c:pt>
                <c:pt idx="21">
                  <c:v>0.64815277694146856</c:v>
                </c:pt>
                <c:pt idx="22">
                  <c:v>0.51473622335554969</c:v>
                </c:pt>
                <c:pt idx="23">
                  <c:v>0.41811910664272256</c:v>
                </c:pt>
                <c:pt idx="24">
                  <c:v>0.32667771323537931</c:v>
                </c:pt>
                <c:pt idx="25">
                  <c:v>0.26854588837762483</c:v>
                </c:pt>
                <c:pt idx="26">
                  <c:v>0.2298735004967023</c:v>
                </c:pt>
                <c:pt idx="27">
                  <c:v>0.17865111883178519</c:v>
                </c:pt>
                <c:pt idx="28">
                  <c:v>0.168418619452948</c:v>
                </c:pt>
                <c:pt idx="29">
                  <c:v>0.1633235415935852</c:v>
                </c:pt>
                <c:pt idx="30">
                  <c:v>0.1238342976864204</c:v>
                </c:pt>
                <c:pt idx="31">
                  <c:v>6.7351118729663817E-2</c:v>
                </c:pt>
                <c:pt idx="32">
                  <c:v>3.0551205317386199E-2</c:v>
                </c:pt>
                <c:pt idx="33">
                  <c:v>3.7195549036661557E-2</c:v>
                </c:pt>
                <c:pt idx="34">
                  <c:v>-9.0748497088344315E-3</c:v>
                </c:pt>
                <c:pt idx="35">
                  <c:v>-2.2646451821661806E-2</c:v>
                </c:pt>
                <c:pt idx="36">
                  <c:v>-2.3648619568783502E-2</c:v>
                </c:pt>
                <c:pt idx="37">
                  <c:v>-9.1263345072367663E-3</c:v>
                </c:pt>
                <c:pt idx="38">
                  <c:v>-3.122813440219474E-2</c:v>
                </c:pt>
                <c:pt idx="39">
                  <c:v>-3.4247127652320408E-2</c:v>
                </c:pt>
                <c:pt idx="40">
                  <c:v>-3.7121446207877273E-2</c:v>
                </c:pt>
                <c:pt idx="41">
                  <c:v>-4.4136494378865798E-2</c:v>
                </c:pt>
                <c:pt idx="42">
                  <c:v>-4.6112026329558908E-2</c:v>
                </c:pt>
                <c:pt idx="43">
                  <c:v>-3.0101029344720143E-2</c:v>
                </c:pt>
                <c:pt idx="44">
                  <c:v>-3.3775731125884612E-2</c:v>
                </c:pt>
                <c:pt idx="45">
                  <c:v>-3.2101196002820576E-2</c:v>
                </c:pt>
                <c:pt idx="46">
                  <c:v>-3.2930702717193228E-2</c:v>
                </c:pt>
                <c:pt idx="47">
                  <c:v>-2.3658421553751641E-2</c:v>
                </c:pt>
                <c:pt idx="48">
                  <c:v>-2.3361110915920413E-2</c:v>
                </c:pt>
                <c:pt idx="49">
                  <c:v>-4.2887211544440085E-3</c:v>
                </c:pt>
                <c:pt idx="50">
                  <c:v>-4.536108632047231E-4</c:v>
                </c:pt>
                <c:pt idx="51">
                  <c:v>4.9879823948995039E-4</c:v>
                </c:pt>
                <c:pt idx="52">
                  <c:v>5.0056028010669884E-3</c:v>
                </c:pt>
                <c:pt idx="53">
                  <c:v>9.9570625199718599E-3</c:v>
                </c:pt>
                <c:pt idx="54">
                  <c:v>6.4264003262981539E-3</c:v>
                </c:pt>
                <c:pt idx="55">
                  <c:v>1.0360987860091875E-2</c:v>
                </c:pt>
                <c:pt idx="56">
                  <c:v>1.4100405547945449E-2</c:v>
                </c:pt>
                <c:pt idx="57">
                  <c:v>1.4239546086991517E-2</c:v>
                </c:pt>
                <c:pt idx="58">
                  <c:v>2.2796342076147891E-2</c:v>
                </c:pt>
                <c:pt idx="59">
                  <c:v>2.5549064997376636E-2</c:v>
                </c:pt>
                <c:pt idx="60">
                  <c:v>2.6114598915549792E-2</c:v>
                </c:pt>
                <c:pt idx="61">
                  <c:v>2.7580393367310219E-2</c:v>
                </c:pt>
                <c:pt idx="62">
                  <c:v>2.9686572582487969E-2</c:v>
                </c:pt>
                <c:pt idx="63">
                  <c:v>3.2720546601883171E-2</c:v>
                </c:pt>
                <c:pt idx="64">
                  <c:v>3.465686087166242E-2</c:v>
                </c:pt>
                <c:pt idx="65">
                  <c:v>3.6952956405245097E-2</c:v>
                </c:pt>
                <c:pt idx="66">
                  <c:v>3.6301318634013313E-2</c:v>
                </c:pt>
                <c:pt idx="67">
                  <c:v>3.9750468202381928E-2</c:v>
                </c:pt>
                <c:pt idx="68">
                  <c:v>4.9652247362896862E-2</c:v>
                </c:pt>
                <c:pt idx="69">
                  <c:v>5.1005244999569044E-2</c:v>
                </c:pt>
                <c:pt idx="70">
                  <c:v>5.0684426853297992E-2</c:v>
                </c:pt>
                <c:pt idx="71">
                  <c:v>4.8811311841101546E-2</c:v>
                </c:pt>
                <c:pt idx="72">
                  <c:v>5.0773756512656476E-2</c:v>
                </c:pt>
                <c:pt idx="73">
                  <c:v>4.974017110640494E-2</c:v>
                </c:pt>
                <c:pt idx="74">
                  <c:v>4.8584336249957172E-2</c:v>
                </c:pt>
                <c:pt idx="75">
                  <c:v>4.617203310672835E-2</c:v>
                </c:pt>
                <c:pt idx="76">
                  <c:v>4.5891653600538262E-2</c:v>
                </c:pt>
                <c:pt idx="77">
                  <c:v>4.8646265218132978E-2</c:v>
                </c:pt>
                <c:pt idx="78">
                  <c:v>4.846120769992357E-2</c:v>
                </c:pt>
                <c:pt idx="79">
                  <c:v>4.7320638273162796E-2</c:v>
                </c:pt>
                <c:pt idx="80">
                  <c:v>4.4648629667765061E-2</c:v>
                </c:pt>
                <c:pt idx="81">
                  <c:v>4.4890804640584925E-2</c:v>
                </c:pt>
                <c:pt idx="82">
                  <c:v>4.2911667520673102E-2</c:v>
                </c:pt>
                <c:pt idx="83">
                  <c:v>3.9991831373109576E-2</c:v>
                </c:pt>
                <c:pt idx="84">
                  <c:v>4.1167951660769919E-2</c:v>
                </c:pt>
                <c:pt idx="85">
                  <c:v>3.9600311212462103E-2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16-4BFD-A26E-46B7DE34447F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Impeller'!$X$15:$X$100</c:f>
              <c:numCache>
                <c:formatCode>0.00</c:formatCode>
                <c:ptCount val="86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  <c:pt idx="26">
                  <c:v>6.7989663900055968</c:v>
                </c:pt>
                <c:pt idx="27">
                  <c:v>7.0507799600058032</c:v>
                </c:pt>
                <c:pt idx="28">
                  <c:v>7.3025935300060105</c:v>
                </c:pt>
                <c:pt idx="29">
                  <c:v>7.5544071000062178</c:v>
                </c:pt>
                <c:pt idx="30">
                  <c:v>7.8062206700064252</c:v>
                </c:pt>
                <c:pt idx="31">
                  <c:v>8.0580342400066307</c:v>
                </c:pt>
                <c:pt idx="32">
                  <c:v>8.2816329615194455</c:v>
                </c:pt>
                <c:pt idx="33">
                  <c:v>8.5334465315196528</c:v>
                </c:pt>
                <c:pt idx="34">
                  <c:v>8.7852601015198601</c:v>
                </c:pt>
                <c:pt idx="35">
                  <c:v>9.008896484160239</c:v>
                </c:pt>
                <c:pt idx="36">
                  <c:v>9.2607100541604481</c:v>
                </c:pt>
                <c:pt idx="37">
                  <c:v>9.5125236241606554</c:v>
                </c:pt>
                <c:pt idx="38">
                  <c:v>9.764337194160861</c:v>
                </c:pt>
                <c:pt idx="39">
                  <c:v>10.016150764161068</c:v>
                </c:pt>
                <c:pt idx="40">
                  <c:v>10.267964334161276</c:v>
                </c:pt>
                <c:pt idx="41">
                  <c:v>10.519777904161483</c:v>
                </c:pt>
                <c:pt idx="42">
                  <c:v>10.77159147416169</c:v>
                </c:pt>
                <c:pt idx="43">
                  <c:v>10.995303345676023</c:v>
                </c:pt>
                <c:pt idx="44">
                  <c:v>11.24711691567623</c:v>
                </c:pt>
                <c:pt idx="45">
                  <c:v>11.498930485676439</c:v>
                </c:pt>
                <c:pt idx="46">
                  <c:v>11.750744055676648</c:v>
                </c:pt>
                <c:pt idx="47">
                  <c:v>12.002557625676854</c:v>
                </c:pt>
                <c:pt idx="48">
                  <c:v>12.254371195677059</c:v>
                </c:pt>
                <c:pt idx="49">
                  <c:v>12.506184765677267</c:v>
                </c:pt>
                <c:pt idx="50">
                  <c:v>12.757998335677476</c:v>
                </c:pt>
                <c:pt idx="51">
                  <c:v>13.00981190567768</c:v>
                </c:pt>
                <c:pt idx="52">
                  <c:v>13.26143956474937</c:v>
                </c:pt>
                <c:pt idx="53">
                  <c:v>13.513345163751062</c:v>
                </c:pt>
                <c:pt idx="54">
                  <c:v>13.765252615678303</c:v>
                </c:pt>
                <c:pt idx="55">
                  <c:v>14.017066185678511</c:v>
                </c:pt>
                <c:pt idx="56">
                  <c:v>14.268693844750199</c:v>
                </c:pt>
                <c:pt idx="57">
                  <c:v>14.520599443751889</c:v>
                </c:pt>
                <c:pt idx="58">
                  <c:v>14.772506895679133</c:v>
                </c:pt>
                <c:pt idx="59">
                  <c:v>15.024134554750823</c:v>
                </c:pt>
                <c:pt idx="60">
                  <c:v>15.276040153752511</c:v>
                </c:pt>
                <c:pt idx="61">
                  <c:v>15.527947605679755</c:v>
                </c:pt>
                <c:pt idx="62">
                  <c:v>15.779761175679962</c:v>
                </c:pt>
                <c:pt idx="63">
                  <c:v>16.031574745680171</c:v>
                </c:pt>
                <c:pt idx="64">
                  <c:v>16.255394764413026</c:v>
                </c:pt>
                <c:pt idx="65">
                  <c:v>16.507208334413232</c:v>
                </c:pt>
                <c:pt idx="66">
                  <c:v>16.731034928262446</c:v>
                </c:pt>
                <c:pt idx="67">
                  <c:v>16.982848498262651</c:v>
                </c:pt>
                <c:pt idx="68">
                  <c:v>17.234662068262857</c:v>
                </c:pt>
                <c:pt idx="69">
                  <c:v>17.486475638263062</c:v>
                </c:pt>
                <c:pt idx="70">
                  <c:v>17.710313004335781</c:v>
                </c:pt>
                <c:pt idx="71">
                  <c:v>17.962126574335986</c:v>
                </c:pt>
                <c:pt idx="72">
                  <c:v>18.213940144336199</c:v>
                </c:pt>
                <c:pt idx="73">
                  <c:v>18.465753714336401</c:v>
                </c:pt>
                <c:pt idx="74">
                  <c:v>18.71756728433661</c:v>
                </c:pt>
                <c:pt idx="75">
                  <c:v>18.969380854336816</c:v>
                </c:pt>
                <c:pt idx="76">
                  <c:v>19.221194424337025</c:v>
                </c:pt>
                <c:pt idx="77">
                  <c:v>19.473007994337234</c:v>
                </c:pt>
                <c:pt idx="78">
                  <c:v>19.724821564337436</c:v>
                </c:pt>
                <c:pt idx="79">
                  <c:v>19.976635134337648</c:v>
                </c:pt>
                <c:pt idx="80">
                  <c:v>20.22844870433785</c:v>
                </c:pt>
                <c:pt idx="81">
                  <c:v>20.48026227433806</c:v>
                </c:pt>
                <c:pt idx="82">
                  <c:v>20.732075844338265</c:v>
                </c:pt>
                <c:pt idx="83">
                  <c:v>20.983889414338471</c:v>
                </c:pt>
                <c:pt idx="84">
                  <c:v>21.23570298433868</c:v>
                </c:pt>
                <c:pt idx="85">
                  <c:v>21.487516554338889</c:v>
                </c:pt>
              </c:numCache>
            </c:numRef>
          </c:xVal>
          <c:yVal>
            <c:numRef>
              <c:f>'Marine Impeller'!$BQ$15:$BQ$100</c:f>
              <c:numCache>
                <c:formatCode>#,##0.00</c:formatCode>
                <c:ptCount val="86"/>
                <c:pt idx="0">
                  <c:v>2.1829965308621913</c:v>
                </c:pt>
                <c:pt idx="1">
                  <c:v>6.081266180973655</c:v>
                </c:pt>
                <c:pt idx="2">
                  <c:v>7.4519000416025776</c:v>
                </c:pt>
                <c:pt idx="3">
                  <c:v>7.8758872016308157</c:v>
                </c:pt>
                <c:pt idx="4">
                  <c:v>7.8144536630582406</c:v>
                </c:pt>
                <c:pt idx="5">
                  <c:v>7.46377806714057</c:v>
                </c:pt>
                <c:pt idx="6">
                  <c:v>6.8963600807073533</c:v>
                </c:pt>
                <c:pt idx="7">
                  <c:v>6.1862152084840023</c:v>
                </c:pt>
                <c:pt idx="8">
                  <c:v>5.3783644682151799</c:v>
                </c:pt>
                <c:pt idx="9">
                  <c:v>4.5004103307257459</c:v>
                </c:pt>
                <c:pt idx="10">
                  <c:v>3.644210160149175</c:v>
                </c:pt>
                <c:pt idx="11">
                  <c:v>2.8133280835269114</c:v>
                </c:pt>
                <c:pt idx="12">
                  <c:v>2.0200393620552481</c:v>
                </c:pt>
                <c:pt idx="13">
                  <c:v>1.265999827997466</c:v>
                </c:pt>
                <c:pt idx="14">
                  <c:v>0.69696080157737317</c:v>
                </c:pt>
                <c:pt idx="15">
                  <c:v>0.30660976281873253</c:v>
                </c:pt>
                <c:pt idx="16">
                  <c:v>7.9281227465488602E-2</c:v>
                </c:pt>
                <c:pt idx="17">
                  <c:v>-7.6988463519034323E-2</c:v>
                </c:pt>
                <c:pt idx="18">
                  <c:v>-0.17826897195947211</c:v>
                </c:pt>
                <c:pt idx="19">
                  <c:v>-0.24618691555341465</c:v>
                </c:pt>
                <c:pt idx="20">
                  <c:v>-0.26733395121366632</c:v>
                </c:pt>
                <c:pt idx="21">
                  <c:v>-0.27109223996708565</c:v>
                </c:pt>
                <c:pt idx="22">
                  <c:v>-0.26677296482452428</c:v>
                </c:pt>
                <c:pt idx="23">
                  <c:v>-0.25836453905186962</c:v>
                </c:pt>
                <c:pt idx="24">
                  <c:v>-0.24016714796157856</c:v>
                </c:pt>
                <c:pt idx="25">
                  <c:v>-0.21747632008997098</c:v>
                </c:pt>
                <c:pt idx="26">
                  <c:v>-0.20083652810556352</c:v>
                </c:pt>
                <c:pt idx="27">
                  <c:v>-0.18364664019719923</c:v>
                </c:pt>
                <c:pt idx="28">
                  <c:v>-0.16672340859740231</c:v>
                </c:pt>
                <c:pt idx="29">
                  <c:v>-0.1711571434948822</c:v>
                </c:pt>
                <c:pt idx="30">
                  <c:v>-0.19311652677305169</c:v>
                </c:pt>
                <c:pt idx="31">
                  <c:v>-0.17472932355957482</c:v>
                </c:pt>
                <c:pt idx="32">
                  <c:v>-0.13797258666797818</c:v>
                </c:pt>
                <c:pt idx="33">
                  <c:v>-0.12205192771319595</c:v>
                </c:pt>
                <c:pt idx="34">
                  <c:v>-0.10564397611572129</c:v>
                </c:pt>
                <c:pt idx="35">
                  <c:v>-7.5363566640018753E-2</c:v>
                </c:pt>
                <c:pt idx="36">
                  <c:v>-6.1868037038326218E-2</c:v>
                </c:pt>
                <c:pt idx="37">
                  <c:v>-5.1836947145555978E-2</c:v>
                </c:pt>
                <c:pt idx="38">
                  <c:v>-4.2324711341479304E-2</c:v>
                </c:pt>
                <c:pt idx="39">
                  <c:v>-3.2358489155581704E-2</c:v>
                </c:pt>
                <c:pt idx="40">
                  <c:v>-2.0952282861563809E-2</c:v>
                </c:pt>
                <c:pt idx="41">
                  <c:v>-1.1423692541090436E-2</c:v>
                </c:pt>
                <c:pt idx="42">
                  <c:v>-3.0376170138346481E-3</c:v>
                </c:pt>
                <c:pt idx="43">
                  <c:v>2.0143857802801257E-2</c:v>
                </c:pt>
                <c:pt idx="44">
                  <c:v>2.6698965260307794E-2</c:v>
                </c:pt>
                <c:pt idx="45">
                  <c:v>3.214227314674023E-2</c:v>
                </c:pt>
                <c:pt idx="46">
                  <c:v>3.96884372626638E-2</c:v>
                </c:pt>
                <c:pt idx="47">
                  <c:v>4.4695301786401576E-2</c:v>
                </c:pt>
                <c:pt idx="48">
                  <c:v>4.9371461697933494E-2</c:v>
                </c:pt>
                <c:pt idx="49">
                  <c:v>5.5809393597583412E-2</c:v>
                </c:pt>
                <c:pt idx="50">
                  <c:v>6.1866286341405452E-2</c:v>
                </c:pt>
                <c:pt idx="51">
                  <c:v>6.7098642784524376E-2</c:v>
                </c:pt>
                <c:pt idx="52">
                  <c:v>7.289247203916549E-2</c:v>
                </c:pt>
                <c:pt idx="53">
                  <c:v>7.8154889168224884E-2</c:v>
                </c:pt>
                <c:pt idx="54">
                  <c:v>8.4512450990059662E-2</c:v>
                </c:pt>
                <c:pt idx="55">
                  <c:v>8.9682759045262017E-2</c:v>
                </c:pt>
                <c:pt idx="56">
                  <c:v>9.4944210127889672E-2</c:v>
                </c:pt>
                <c:pt idx="57">
                  <c:v>9.941090721292678E-2</c:v>
                </c:pt>
                <c:pt idx="58">
                  <c:v>0.1045411318464029</c:v>
                </c:pt>
                <c:pt idx="59">
                  <c:v>0.10936136432253551</c:v>
                </c:pt>
                <c:pt idx="60">
                  <c:v>0.11288020718843716</c:v>
                </c:pt>
                <c:pt idx="61">
                  <c:v>0.1152634314214418</c:v>
                </c:pt>
                <c:pt idx="62">
                  <c:v>0.11899595743477542</c:v>
                </c:pt>
                <c:pt idx="63">
                  <c:v>0.12191116609878705</c:v>
                </c:pt>
                <c:pt idx="64">
                  <c:v>0.13566102157098747</c:v>
                </c:pt>
                <c:pt idx="65">
                  <c:v>0.13415443442279518</c:v>
                </c:pt>
                <c:pt idx="66">
                  <c:v>0.14691054311238849</c:v>
                </c:pt>
                <c:pt idx="67">
                  <c:v>0.14922675382288419</c:v>
                </c:pt>
                <c:pt idx="68">
                  <c:v>0.15215335652956075</c:v>
                </c:pt>
                <c:pt idx="69">
                  <c:v>0.15535884354628271</c:v>
                </c:pt>
                <c:pt idx="70">
                  <c:v>0.16512170217382049</c:v>
                </c:pt>
                <c:pt idx="71">
                  <c:v>0.16541244357601848</c:v>
                </c:pt>
                <c:pt idx="72">
                  <c:v>0.16596167749669544</c:v>
                </c:pt>
                <c:pt idx="73">
                  <c:v>0.16543594044726717</c:v>
                </c:pt>
                <c:pt idx="74">
                  <c:v>0.16357046820788534</c:v>
                </c:pt>
                <c:pt idx="75">
                  <c:v>0.16400044381509327</c:v>
                </c:pt>
                <c:pt idx="76">
                  <c:v>0.16307424451218466</c:v>
                </c:pt>
                <c:pt idx="77">
                  <c:v>0.16200299506340388</c:v>
                </c:pt>
                <c:pt idx="78">
                  <c:v>0.16162737130385185</c:v>
                </c:pt>
                <c:pt idx="79">
                  <c:v>0.15915850375285423</c:v>
                </c:pt>
                <c:pt idx="80">
                  <c:v>0.15830592389279863</c:v>
                </c:pt>
                <c:pt idx="81">
                  <c:v>0.15834603448137141</c:v>
                </c:pt>
                <c:pt idx="82">
                  <c:v>0.15511657145419466</c:v>
                </c:pt>
                <c:pt idx="83">
                  <c:v>0.15373250520408499</c:v>
                </c:pt>
                <c:pt idx="84">
                  <c:v>0.15134199281479077</c:v>
                </c:pt>
                <c:pt idx="85">
                  <c:v>0.14856913835311625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16-4BFD-A26E-46B7DE34447F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Impeller'!$AK$15:$AK$100</c:f>
              <c:numCache>
                <c:formatCode>0.00</c:formatCode>
                <c:ptCount val="86"/>
                <c:pt idx="0">
                  <c:v>0.25064661602954147</c:v>
                </c:pt>
                <c:pt idx="1">
                  <c:v>0.50185084410809178</c:v>
                </c:pt>
                <c:pt idx="2">
                  <c:v>0.75277626616213777</c:v>
                </c:pt>
                <c:pt idx="3">
                  <c:v>1.0037016882161836</c:v>
                </c:pt>
                <c:pt idx="4">
                  <c:v>1.2543483042457251</c:v>
                </c:pt>
                <c:pt idx="5">
                  <c:v>1.5055525323242755</c:v>
                </c:pt>
                <c:pt idx="6">
                  <c:v>1.7564779543783213</c:v>
                </c:pt>
                <c:pt idx="7">
                  <c:v>2.0074033764323671</c:v>
                </c:pt>
                <c:pt idx="8">
                  <c:v>2.2580499924619084</c:v>
                </c:pt>
                <c:pt idx="9">
                  <c:v>2.5092542205404587</c:v>
                </c:pt>
                <c:pt idx="10">
                  <c:v>2.7601796425945051</c:v>
                </c:pt>
                <c:pt idx="11">
                  <c:v>3.0111050646485511</c:v>
                </c:pt>
                <c:pt idx="12">
                  <c:v>3.2620304867025967</c:v>
                </c:pt>
                <c:pt idx="13">
                  <c:v>3.5129559087566427</c:v>
                </c:pt>
                <c:pt idx="14">
                  <c:v>3.7638813308106887</c:v>
                </c:pt>
                <c:pt idx="15">
                  <c:v>4.0148067528647342</c:v>
                </c:pt>
                <c:pt idx="16">
                  <c:v>4.2657321749187798</c:v>
                </c:pt>
                <c:pt idx="17">
                  <c:v>4.5166575969728253</c:v>
                </c:pt>
                <c:pt idx="18">
                  <c:v>4.7675830190268709</c:v>
                </c:pt>
                <c:pt idx="19">
                  <c:v>5.0185084410809173</c:v>
                </c:pt>
                <c:pt idx="20">
                  <c:v>5.2691550571104591</c:v>
                </c:pt>
                <c:pt idx="21">
                  <c:v>5.5203592851890102</c:v>
                </c:pt>
                <c:pt idx="22">
                  <c:v>5.7712847072430549</c:v>
                </c:pt>
                <c:pt idx="23">
                  <c:v>6.0222101292971022</c:v>
                </c:pt>
                <c:pt idx="24">
                  <c:v>6.2728567453266422</c:v>
                </c:pt>
                <c:pt idx="25">
                  <c:v>6.5240609734051933</c:v>
                </c:pt>
                <c:pt idx="26">
                  <c:v>6.7749863954592389</c:v>
                </c:pt>
                <c:pt idx="27">
                  <c:v>7.0259118175132853</c:v>
                </c:pt>
                <c:pt idx="28">
                  <c:v>7.2768372395673317</c:v>
                </c:pt>
                <c:pt idx="29">
                  <c:v>7.5277626616213773</c:v>
                </c:pt>
                <c:pt idx="30">
                  <c:v>7.7786880836754229</c:v>
                </c:pt>
                <c:pt idx="31">
                  <c:v>8.0296135057294684</c:v>
                </c:pt>
                <c:pt idx="32">
                  <c:v>8.2805389277835157</c:v>
                </c:pt>
                <c:pt idx="33">
                  <c:v>8.5314643498375595</c:v>
                </c:pt>
                <c:pt idx="34">
                  <c:v>8.7823897718916069</c:v>
                </c:pt>
                <c:pt idx="35">
                  <c:v>9.0333151939456506</c:v>
                </c:pt>
                <c:pt idx="36">
                  <c:v>9.284240615999698</c:v>
                </c:pt>
                <c:pt idx="37">
                  <c:v>9.5351660380537417</c:v>
                </c:pt>
                <c:pt idx="38">
                  <c:v>9.7860914601077909</c:v>
                </c:pt>
                <c:pt idx="39">
                  <c:v>10.037016882161835</c:v>
                </c:pt>
                <c:pt idx="40">
                  <c:v>10.287942304215882</c:v>
                </c:pt>
                <c:pt idx="41">
                  <c:v>10.538867726269928</c:v>
                </c:pt>
                <c:pt idx="42">
                  <c:v>10.761682932241499</c:v>
                </c:pt>
                <c:pt idx="43">
                  <c:v>11.012608354295546</c:v>
                </c:pt>
                <c:pt idx="44">
                  <c:v>11.263533776349592</c:v>
                </c:pt>
                <c:pt idx="45">
                  <c:v>11.514459198403639</c:v>
                </c:pt>
                <c:pt idx="46">
                  <c:v>11.765384620457684</c:v>
                </c:pt>
                <c:pt idx="47">
                  <c:v>12.016310042511732</c:v>
                </c:pt>
                <c:pt idx="48">
                  <c:v>12.239166954862887</c:v>
                </c:pt>
                <c:pt idx="49">
                  <c:v>12.490092376916934</c:v>
                </c:pt>
                <c:pt idx="50">
                  <c:v>12.741017798970978</c:v>
                </c:pt>
                <c:pt idx="51">
                  <c:v>12.991943221025023</c:v>
                </c:pt>
                <c:pt idx="52">
                  <c:v>13.242652257860996</c:v>
                </c:pt>
                <c:pt idx="53">
                  <c:v>13.493731644326687</c:v>
                </c:pt>
                <c:pt idx="54">
                  <c:v>13.744719487187163</c:v>
                </c:pt>
                <c:pt idx="55">
                  <c:v>13.995644909241207</c:v>
                </c:pt>
                <c:pt idx="56">
                  <c:v>14.246353946077177</c:v>
                </c:pt>
                <c:pt idx="57">
                  <c:v>14.497433332542872</c:v>
                </c:pt>
                <c:pt idx="58">
                  <c:v>14.748421175403344</c:v>
                </c:pt>
                <c:pt idx="59">
                  <c:v>14.999130212239313</c:v>
                </c:pt>
                <c:pt idx="60">
                  <c:v>15.250209598705007</c:v>
                </c:pt>
                <c:pt idx="61">
                  <c:v>15.501197441565482</c:v>
                </c:pt>
                <c:pt idx="62">
                  <c:v>15.752122863619528</c:v>
                </c:pt>
                <c:pt idx="63">
                  <c:v>16.003048285673575</c:v>
                </c:pt>
                <c:pt idx="64">
                  <c:v>16.253973707727621</c:v>
                </c:pt>
                <c:pt idx="65">
                  <c:v>16.504899129781663</c:v>
                </c:pt>
                <c:pt idx="66">
                  <c:v>16.755824551835715</c:v>
                </c:pt>
                <c:pt idx="67">
                  <c:v>17.006749973889757</c:v>
                </c:pt>
                <c:pt idx="68">
                  <c:v>17.257675395943807</c:v>
                </c:pt>
                <c:pt idx="69">
                  <c:v>17.508600817997849</c:v>
                </c:pt>
                <c:pt idx="70">
                  <c:v>17.731550991546285</c:v>
                </c:pt>
                <c:pt idx="71">
                  <c:v>17.982476413600331</c:v>
                </c:pt>
                <c:pt idx="72">
                  <c:v>18.233401835654377</c:v>
                </c:pt>
                <c:pt idx="73">
                  <c:v>18.484327257708419</c:v>
                </c:pt>
                <c:pt idx="74">
                  <c:v>18.707288054788876</c:v>
                </c:pt>
                <c:pt idx="75">
                  <c:v>18.958213476842918</c:v>
                </c:pt>
                <c:pt idx="76">
                  <c:v>19.209138898896967</c:v>
                </c:pt>
                <c:pt idx="77">
                  <c:v>19.460064320951016</c:v>
                </c:pt>
                <c:pt idx="78">
                  <c:v>19.710989743005062</c:v>
                </c:pt>
                <c:pt idx="79">
                  <c:v>19.961915165059104</c:v>
                </c:pt>
                <c:pt idx="80">
                  <c:v>20.212840587113153</c:v>
                </c:pt>
                <c:pt idx="81">
                  <c:v>20.463766009167202</c:v>
                </c:pt>
                <c:pt idx="82">
                  <c:v>20.714691431221244</c:v>
                </c:pt>
                <c:pt idx="83">
                  <c:v>20.965616853275289</c:v>
                </c:pt>
                <c:pt idx="84">
                  <c:v>21.216542275329335</c:v>
                </c:pt>
                <c:pt idx="85">
                  <c:v>21.46746769738338</c:v>
                </c:pt>
              </c:numCache>
            </c:numRef>
          </c:xVal>
          <c:yVal>
            <c:numRef>
              <c:f>'Marine Impeller'!$BU$15:$BU$100</c:f>
              <c:numCache>
                <c:formatCode>#,##0.00</c:formatCode>
                <c:ptCount val="86"/>
                <c:pt idx="0">
                  <c:v>-0.59389873501609625</c:v>
                </c:pt>
                <c:pt idx="1">
                  <c:v>3.7669979254605135</c:v>
                </c:pt>
                <c:pt idx="2">
                  <c:v>5.3376340253256327</c:v>
                </c:pt>
                <c:pt idx="3">
                  <c:v>5.861462196579625</c:v>
                </c:pt>
                <c:pt idx="4">
                  <c:v>5.8831412772106351</c:v>
                </c:pt>
                <c:pt idx="5">
                  <c:v>5.6316020636451913</c:v>
                </c:pt>
                <c:pt idx="6">
                  <c:v>5.1684718680353514</c:v>
                </c:pt>
                <c:pt idx="7">
                  <c:v>4.5614858872846886</c:v>
                </c:pt>
                <c:pt idx="8">
                  <c:v>3.8573507583302469</c:v>
                </c:pt>
                <c:pt idx="9">
                  <c:v>3.0442064639316979</c:v>
                </c:pt>
                <c:pt idx="10">
                  <c:v>2.0938753191131254</c:v>
                </c:pt>
                <c:pt idx="11">
                  <c:v>1.2319204404806161</c:v>
                </c:pt>
                <c:pt idx="12">
                  <c:v>0.36099689764077514</c:v>
                </c:pt>
                <c:pt idx="13">
                  <c:v>-0.16785109533397069</c:v>
                </c:pt>
                <c:pt idx="14">
                  <c:v>-0.41083413577810424</c:v>
                </c:pt>
                <c:pt idx="15">
                  <c:v>-0.50898638708667399</c:v>
                </c:pt>
                <c:pt idx="16">
                  <c:v>-0.58116000652506106</c:v>
                </c:pt>
                <c:pt idx="17">
                  <c:v>-0.58341361355493948</c:v>
                </c:pt>
                <c:pt idx="18">
                  <c:v>-0.57023327069775087</c:v>
                </c:pt>
                <c:pt idx="19">
                  <c:v>-0.54450007055194538</c:v>
                </c:pt>
                <c:pt idx="20">
                  <c:v>-0.52066512046800018</c:v>
                </c:pt>
                <c:pt idx="21">
                  <c:v>-0.49235266985561132</c:v>
                </c:pt>
                <c:pt idx="22">
                  <c:v>-0.45741737244884284</c:v>
                </c:pt>
                <c:pt idx="23">
                  <c:v>-0.42132294463407272</c:v>
                </c:pt>
                <c:pt idx="24">
                  <c:v>-0.39474825376245581</c:v>
                </c:pt>
                <c:pt idx="25">
                  <c:v>-0.36549403897261357</c:v>
                </c:pt>
                <c:pt idx="26">
                  <c:v>-0.33806795193688233</c:v>
                </c:pt>
                <c:pt idx="27">
                  <c:v>-0.30653842297233558</c:v>
                </c:pt>
                <c:pt idx="28">
                  <c:v>-0.34347936798101442</c:v>
                </c:pt>
                <c:pt idx="29">
                  <c:v>-0.3175889304071422</c:v>
                </c:pt>
                <c:pt idx="30">
                  <c:v>-0.29130753006171295</c:v>
                </c:pt>
                <c:pt idx="31">
                  <c:v>-0.26843671794798407</c:v>
                </c:pt>
                <c:pt idx="32">
                  <c:v>-0.24376700520049033</c:v>
                </c:pt>
                <c:pt idx="33">
                  <c:v>-0.22600990469139326</c:v>
                </c:pt>
                <c:pt idx="34">
                  <c:v>-0.20085509361269516</c:v>
                </c:pt>
                <c:pt idx="35">
                  <c:v>-0.17633878701279748</c:v>
                </c:pt>
                <c:pt idx="36">
                  <c:v>-0.15473374967805986</c:v>
                </c:pt>
                <c:pt idx="37">
                  <c:v>-0.13810013300851187</c:v>
                </c:pt>
                <c:pt idx="38">
                  <c:v>-0.11621383284518005</c:v>
                </c:pt>
                <c:pt idx="39">
                  <c:v>-9.9906415277428717E-2</c:v>
                </c:pt>
                <c:pt idx="40">
                  <c:v>-8.206376497610357E-2</c:v>
                </c:pt>
                <c:pt idx="41">
                  <c:v>-6.8175789321212044E-2</c:v>
                </c:pt>
                <c:pt idx="42">
                  <c:v>-4.1819104415363739E-2</c:v>
                </c:pt>
                <c:pt idx="43">
                  <c:v>-2.829212130180947E-2</c:v>
                </c:pt>
                <c:pt idx="44">
                  <c:v>-1.6312600722645509E-2</c:v>
                </c:pt>
                <c:pt idx="45">
                  <c:v>-3.8058716451572216E-3</c:v>
                </c:pt>
                <c:pt idx="46">
                  <c:v>6.0117447340690688E-3</c:v>
                </c:pt>
                <c:pt idx="47">
                  <c:v>1.3252744991543164E-2</c:v>
                </c:pt>
                <c:pt idx="48">
                  <c:v>3.6157834772465591E-2</c:v>
                </c:pt>
                <c:pt idx="49">
                  <c:v>4.7420346701032567E-2</c:v>
                </c:pt>
                <c:pt idx="50">
                  <c:v>5.3688591612999215E-2</c:v>
                </c:pt>
                <c:pt idx="51">
                  <c:v>6.355574919626461E-2</c:v>
                </c:pt>
                <c:pt idx="52">
                  <c:v>6.936563042344579E-2</c:v>
                </c:pt>
                <c:pt idx="53">
                  <c:v>7.5658229114872189E-2</c:v>
                </c:pt>
                <c:pt idx="54">
                  <c:v>8.2284334806537185E-2</c:v>
                </c:pt>
                <c:pt idx="55">
                  <c:v>8.6497041383304385E-2</c:v>
                </c:pt>
                <c:pt idx="56">
                  <c:v>9.3834416838878276E-2</c:v>
                </c:pt>
                <c:pt idx="57">
                  <c:v>9.7932767099340179E-2</c:v>
                </c:pt>
                <c:pt idx="58">
                  <c:v>9.8703483320516927E-2</c:v>
                </c:pt>
                <c:pt idx="59">
                  <c:v>0.10729804925745379</c:v>
                </c:pt>
                <c:pt idx="60">
                  <c:v>0.10903888528076555</c:v>
                </c:pt>
                <c:pt idx="61">
                  <c:v>0.11412580358429736</c:v>
                </c:pt>
                <c:pt idx="62">
                  <c:v>0.11800769102362496</c:v>
                </c:pt>
                <c:pt idx="63">
                  <c:v>0.12094989137759748</c:v>
                </c:pt>
                <c:pt idx="64">
                  <c:v>0.12354896188857545</c:v>
                </c:pt>
                <c:pt idx="65">
                  <c:v>0.12606157267852636</c:v>
                </c:pt>
                <c:pt idx="66">
                  <c:v>0.12842020454296721</c:v>
                </c:pt>
                <c:pt idx="67">
                  <c:v>0.13192901198241236</c:v>
                </c:pt>
                <c:pt idx="68">
                  <c:v>0.13316042871059919</c:v>
                </c:pt>
                <c:pt idx="69">
                  <c:v>0.13437331832918398</c:v>
                </c:pt>
                <c:pt idx="70">
                  <c:v>0.14503731053262525</c:v>
                </c:pt>
                <c:pt idx="71">
                  <c:v>0.1465800573505649</c:v>
                </c:pt>
                <c:pt idx="72">
                  <c:v>0.14760569941456581</c:v>
                </c:pt>
                <c:pt idx="73">
                  <c:v>0.14736715224265007</c:v>
                </c:pt>
                <c:pt idx="74">
                  <c:v>0.15686672110916122</c:v>
                </c:pt>
                <c:pt idx="75">
                  <c:v>0.15701711266071783</c:v>
                </c:pt>
                <c:pt idx="76">
                  <c:v>0.15744777004490507</c:v>
                </c:pt>
                <c:pt idx="77">
                  <c:v>0.15946385820935216</c:v>
                </c:pt>
                <c:pt idx="78">
                  <c:v>0.16070168415138752</c:v>
                </c:pt>
                <c:pt idx="79">
                  <c:v>0.1608779304333896</c:v>
                </c:pt>
                <c:pt idx="80">
                  <c:v>0.16214959361976478</c:v>
                </c:pt>
                <c:pt idx="81">
                  <c:v>0.16193608947093763</c:v>
                </c:pt>
                <c:pt idx="82">
                  <c:v>0.16145437918313466</c:v>
                </c:pt>
                <c:pt idx="83">
                  <c:v>0.16264893531571234</c:v>
                </c:pt>
                <c:pt idx="84">
                  <c:v>0.16329635934106967</c:v>
                </c:pt>
                <c:pt idx="85">
                  <c:v>0.16274799371415183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16-4BFD-A26E-46B7DE344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</c:valAx>
      <c:valAx>
        <c:axId val="76843048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Impeller'!$K$15:$K$40</c:f>
              <c:numCache>
                <c:formatCode>0.00</c:formatCode>
                <c:ptCount val="26"/>
                <c:pt idx="0">
                  <c:v>0.25220088552768805</c:v>
                </c:pt>
                <c:pt idx="1">
                  <c:v>0.50496284087857435</c:v>
                </c:pt>
                <c:pt idx="2">
                  <c:v>0.75744426131786158</c:v>
                </c:pt>
                <c:pt idx="3">
                  <c:v>1.0099256817571487</c:v>
                </c:pt>
                <c:pt idx="4">
                  <c:v>1.262126567284837</c:v>
                </c:pt>
                <c:pt idx="5">
                  <c:v>1.5148885226357232</c:v>
                </c:pt>
                <c:pt idx="6">
                  <c:v>1.7673699430750105</c:v>
                </c:pt>
                <c:pt idx="7">
                  <c:v>2.0198513635142974</c:v>
                </c:pt>
                <c:pt idx="8">
                  <c:v>2.2720522490419857</c:v>
                </c:pt>
                <c:pt idx="9">
                  <c:v>2.5248142043928721</c:v>
                </c:pt>
                <c:pt idx="10">
                  <c:v>2.777295624832159</c:v>
                </c:pt>
                <c:pt idx="11">
                  <c:v>3.0297770452714463</c:v>
                </c:pt>
                <c:pt idx="12">
                  <c:v>3.2822584657107332</c:v>
                </c:pt>
                <c:pt idx="13">
                  <c:v>3.534739886150021</c:v>
                </c:pt>
                <c:pt idx="14">
                  <c:v>3.7872213065893083</c:v>
                </c:pt>
                <c:pt idx="15">
                  <c:v>4.0397027270285948</c:v>
                </c:pt>
                <c:pt idx="16">
                  <c:v>4.2921841474678821</c:v>
                </c:pt>
                <c:pt idx="17">
                  <c:v>4.5446655679071695</c:v>
                </c:pt>
                <c:pt idx="18">
                  <c:v>4.7971469883464568</c:v>
                </c:pt>
                <c:pt idx="19">
                  <c:v>5.0496284087857441</c:v>
                </c:pt>
                <c:pt idx="20">
                  <c:v>5.301829294313432</c:v>
                </c:pt>
                <c:pt idx="21">
                  <c:v>5.5545912496643179</c:v>
                </c:pt>
                <c:pt idx="22">
                  <c:v>5.8070726701036053</c:v>
                </c:pt>
                <c:pt idx="23">
                  <c:v>6.0595540905428926</c:v>
                </c:pt>
                <c:pt idx="24">
                  <c:v>6.3117549760705804</c:v>
                </c:pt>
                <c:pt idx="25">
                  <c:v>6.5645169314214664</c:v>
                </c:pt>
              </c:numCache>
            </c:numRef>
          </c:xVal>
          <c:yVal>
            <c:numRef>
              <c:f>'Marine Impeller'!$BC$15:$BC$40</c:f>
              <c:numCache>
                <c:formatCode>#,##0.000</c:formatCode>
                <c:ptCount val="26"/>
                <c:pt idx="0">
                  <c:v>4.9457110219608413E-2</c:v>
                </c:pt>
                <c:pt idx="1">
                  <c:v>-5.0231159063729436E-2</c:v>
                </c:pt>
                <c:pt idx="2">
                  <c:v>-7.3203442005720376E-2</c:v>
                </c:pt>
                <c:pt idx="3">
                  <c:v>-3.9997220010923318E-2</c:v>
                </c:pt>
                <c:pt idx="4">
                  <c:v>2.7885021507501051E-2</c:v>
                </c:pt>
                <c:pt idx="5">
                  <c:v>8.1196444404973978E-2</c:v>
                </c:pt>
                <c:pt idx="6">
                  <c:v>6.0731758247090095E-2</c:v>
                </c:pt>
                <c:pt idx="7">
                  <c:v>2.2787185871653293E-2</c:v>
                </c:pt>
                <c:pt idx="8">
                  <c:v>3.1923464302729965E-2</c:v>
                </c:pt>
                <c:pt idx="9">
                  <c:v>-1.2001167327202467E-2</c:v>
                </c:pt>
                <c:pt idx="10">
                  <c:v>-3.8355721297855805E-2</c:v>
                </c:pt>
                <c:pt idx="11">
                  <c:v>-2.8492761906406816E-2</c:v>
                </c:pt>
                <c:pt idx="12">
                  <c:v>-5.7201808674967047E-2</c:v>
                </c:pt>
                <c:pt idx="13">
                  <c:v>-0.22190443893578271</c:v>
                </c:pt>
                <c:pt idx="14">
                  <c:v>-0.4843969201465792</c:v>
                </c:pt>
                <c:pt idx="15">
                  <c:v>-0.9061025911766718</c:v>
                </c:pt>
                <c:pt idx="16">
                  <c:v>-1.5421981394067807</c:v>
                </c:pt>
                <c:pt idx="17">
                  <c:v>-2.3837868323414613</c:v>
                </c:pt>
                <c:pt idx="18">
                  <c:v>-3.4109024502948393</c:v>
                </c:pt>
                <c:pt idx="19">
                  <c:v>-4.48143771318259</c:v>
                </c:pt>
                <c:pt idx="20">
                  <c:v>-5.4416625604385533</c:v>
                </c:pt>
                <c:pt idx="21">
                  <c:v>-6.5623636660628311</c:v>
                </c:pt>
                <c:pt idx="22">
                  <c:v>-7.7354345298936256</c:v>
                </c:pt>
                <c:pt idx="23">
                  <c:v>-8.9574309948889699</c:v>
                </c:pt>
                <c:pt idx="24">
                  <c:v>-10.194216429869396</c:v>
                </c:pt>
                <c:pt idx="25">
                  <c:v>-11.477469183959887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19-4D2F-805E-B63E569F1D7F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Impeller'!$X$15:$X$40</c:f>
              <c:numCache>
                <c:formatCode>0.00</c:formatCode>
                <c:ptCount val="26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</c:numCache>
            </c:numRef>
          </c:xVal>
          <c:yVal>
            <c:numRef>
              <c:f>'Marine Impeller'!$BF$15:$BF$40</c:f>
              <c:numCache>
                <c:formatCode>#,##0.000</c:formatCode>
                <c:ptCount val="26"/>
                <c:pt idx="0">
                  <c:v>-6.5301852430210694E-2</c:v>
                </c:pt>
                <c:pt idx="1">
                  <c:v>-7.963312588457061E-2</c:v>
                </c:pt>
                <c:pt idx="2">
                  <c:v>-1.1842476414203329E-2</c:v>
                </c:pt>
                <c:pt idx="3">
                  <c:v>4.411279836917803E-2</c:v>
                </c:pt>
                <c:pt idx="4">
                  <c:v>7.4204289959234337E-2</c:v>
                </c:pt>
                <c:pt idx="5">
                  <c:v>7.5869917312509916E-2</c:v>
                </c:pt>
                <c:pt idx="6">
                  <c:v>7.9083819875080952E-2</c:v>
                </c:pt>
                <c:pt idx="7">
                  <c:v>6.9438681886146991E-2</c:v>
                </c:pt>
                <c:pt idx="8">
                  <c:v>4.1014721082310857E-2</c:v>
                </c:pt>
                <c:pt idx="9">
                  <c:v>-1.1003855031632703E-2</c:v>
                </c:pt>
                <c:pt idx="10">
                  <c:v>-0.15733489930191968</c:v>
                </c:pt>
                <c:pt idx="11">
                  <c:v>-0.38921699112831609</c:v>
                </c:pt>
                <c:pt idx="12">
                  <c:v>-0.708896138147741</c:v>
                </c:pt>
                <c:pt idx="13">
                  <c:v>-1.1102880207283117</c:v>
                </c:pt>
                <c:pt idx="14">
                  <c:v>-1.7330485075245372</c:v>
                </c:pt>
                <c:pt idx="15">
                  <c:v>-2.5659812460404607</c:v>
                </c:pt>
                <c:pt idx="16">
                  <c:v>-3.5894488530208601</c:v>
                </c:pt>
                <c:pt idx="17">
                  <c:v>-4.7082150427581464</c:v>
                </c:pt>
                <c:pt idx="18">
                  <c:v>-5.9034825492988885</c:v>
                </c:pt>
                <c:pt idx="19">
                  <c:v>-7.1513281163390179</c:v>
                </c:pt>
                <c:pt idx="20">
                  <c:v>-8.4617185445938112</c:v>
                </c:pt>
                <c:pt idx="21">
                  <c:v>-9.8080701178125942</c:v>
                </c:pt>
                <c:pt idx="22">
                  <c:v>-11.175158551637111</c:v>
                </c:pt>
                <c:pt idx="23">
                  <c:v>-12.559231841823504</c:v>
                </c:pt>
                <c:pt idx="24">
                  <c:v>-13.963345996983524</c:v>
                </c:pt>
                <c:pt idx="25">
                  <c:v>-15.385885355926977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19-4D2F-805E-B63E569F1D7F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Impeller'!$AK$15:$AK$40</c:f>
              <c:numCache>
                <c:formatCode>0.00</c:formatCode>
                <c:ptCount val="26"/>
                <c:pt idx="0">
                  <c:v>0.25064661602954147</c:v>
                </c:pt>
                <c:pt idx="1">
                  <c:v>0.50185084410809178</c:v>
                </c:pt>
                <c:pt idx="2">
                  <c:v>0.75277626616213777</c:v>
                </c:pt>
                <c:pt idx="3">
                  <c:v>1.0037016882161836</c:v>
                </c:pt>
                <c:pt idx="4">
                  <c:v>1.2543483042457251</c:v>
                </c:pt>
                <c:pt idx="5">
                  <c:v>1.5055525323242755</c:v>
                </c:pt>
                <c:pt idx="6">
                  <c:v>1.7564779543783213</c:v>
                </c:pt>
                <c:pt idx="7">
                  <c:v>2.0074033764323671</c:v>
                </c:pt>
                <c:pt idx="8">
                  <c:v>2.2580499924619084</c:v>
                </c:pt>
                <c:pt idx="9">
                  <c:v>2.5092542205404587</c:v>
                </c:pt>
                <c:pt idx="10">
                  <c:v>2.7601796425945051</c:v>
                </c:pt>
                <c:pt idx="11">
                  <c:v>3.0111050646485511</c:v>
                </c:pt>
                <c:pt idx="12">
                  <c:v>3.2620304867025967</c:v>
                </c:pt>
                <c:pt idx="13">
                  <c:v>3.5129559087566427</c:v>
                </c:pt>
                <c:pt idx="14">
                  <c:v>3.7638813308106887</c:v>
                </c:pt>
                <c:pt idx="15">
                  <c:v>4.0148067528647342</c:v>
                </c:pt>
                <c:pt idx="16">
                  <c:v>4.2657321749187798</c:v>
                </c:pt>
                <c:pt idx="17">
                  <c:v>4.5166575969728253</c:v>
                </c:pt>
                <c:pt idx="18">
                  <c:v>4.7675830190268709</c:v>
                </c:pt>
                <c:pt idx="19">
                  <c:v>5.0185084410809173</c:v>
                </c:pt>
                <c:pt idx="20">
                  <c:v>5.2691550571104591</c:v>
                </c:pt>
                <c:pt idx="21">
                  <c:v>5.5203592851890102</c:v>
                </c:pt>
                <c:pt idx="22">
                  <c:v>5.7712847072430549</c:v>
                </c:pt>
                <c:pt idx="23">
                  <c:v>6.0222101292971022</c:v>
                </c:pt>
                <c:pt idx="24">
                  <c:v>6.2728567453266422</c:v>
                </c:pt>
                <c:pt idx="25">
                  <c:v>6.5240609734051933</c:v>
                </c:pt>
              </c:numCache>
            </c:numRef>
          </c:xVal>
          <c:yVal>
            <c:numRef>
              <c:f>'Marine Impeller'!$BI$15:$BI$40</c:f>
              <c:numCache>
                <c:formatCode>#,##0.000</c:formatCode>
                <c:ptCount val="26"/>
                <c:pt idx="0">
                  <c:v>9.1840964951406256E-3</c:v>
                </c:pt>
                <c:pt idx="1">
                  <c:v>-0.13381658248741157</c:v>
                </c:pt>
                <c:pt idx="2">
                  <c:v>-7.0237142910600792E-2</c:v>
                </c:pt>
                <c:pt idx="3">
                  <c:v>2.8537803420380925E-2</c:v>
                </c:pt>
                <c:pt idx="4">
                  <c:v>9.0041895421177909E-2</c:v>
                </c:pt>
                <c:pt idx="5">
                  <c:v>9.0110697230683101E-2</c:v>
                </c:pt>
                <c:pt idx="6">
                  <c:v>7.4850865398412569E-2</c:v>
                </c:pt>
                <c:pt idx="7">
                  <c:v>3.9528324826343386E-2</c:v>
                </c:pt>
                <c:pt idx="8">
                  <c:v>-2.1463636150331755E-2</c:v>
                </c:pt>
                <c:pt idx="9">
                  <c:v>-7.1855322962977031E-2</c:v>
                </c:pt>
                <c:pt idx="10">
                  <c:v>-6.1577634426501771E-2</c:v>
                </c:pt>
                <c:pt idx="11">
                  <c:v>-0.20307699171666638</c:v>
                </c:pt>
                <c:pt idx="12">
                  <c:v>-0.38844248741415344</c:v>
                </c:pt>
                <c:pt idx="13">
                  <c:v>-0.9605653403173986</c:v>
                </c:pt>
                <c:pt idx="14">
                  <c:v>-1.8568153818388944</c:v>
                </c:pt>
                <c:pt idx="15">
                  <c:v>-2.9310156649086649</c:v>
                </c:pt>
                <c:pt idx="16">
                  <c:v>-4.0601320970915067</c:v>
                </c:pt>
                <c:pt idx="17">
                  <c:v>-5.2846608078577546</c:v>
                </c:pt>
                <c:pt idx="18">
                  <c:v>-6.5472445950050524</c:v>
                </c:pt>
                <c:pt idx="19">
                  <c:v>-7.8425851407720408</c:v>
                </c:pt>
                <c:pt idx="20">
                  <c:v>-9.152737391749632</c:v>
                </c:pt>
                <c:pt idx="21">
                  <c:v>-10.486638602002785</c:v>
                </c:pt>
                <c:pt idx="22">
                  <c:v>-11.84059524200144</c:v>
                </c:pt>
                <c:pt idx="23">
                  <c:v>-13.209264856425484</c:v>
                </c:pt>
                <c:pt idx="24">
                  <c:v>-14.579314674793743</c:v>
                </c:pt>
                <c:pt idx="25">
                  <c:v>-15.966433120128087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19-4D2F-805E-B63E569F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0.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Settling curve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'Marine Impeller'!$K$15:$K$178</c:f>
              <c:numCache>
                <c:formatCode>0.00</c:formatCode>
                <c:ptCount val="164"/>
                <c:pt idx="0">
                  <c:v>0.25220088552768805</c:v>
                </c:pt>
                <c:pt idx="1">
                  <c:v>0.50496284087857435</c:v>
                </c:pt>
                <c:pt idx="2">
                  <c:v>0.75744426131786158</c:v>
                </c:pt>
                <c:pt idx="3">
                  <c:v>1.0099256817571487</c:v>
                </c:pt>
                <c:pt idx="4">
                  <c:v>1.262126567284837</c:v>
                </c:pt>
                <c:pt idx="5">
                  <c:v>1.5148885226357232</c:v>
                </c:pt>
                <c:pt idx="6">
                  <c:v>1.7673699430750105</c:v>
                </c:pt>
                <c:pt idx="7">
                  <c:v>2.0198513635142974</c:v>
                </c:pt>
                <c:pt idx="8">
                  <c:v>2.2720522490419857</c:v>
                </c:pt>
                <c:pt idx="9">
                  <c:v>2.5248142043928721</c:v>
                </c:pt>
                <c:pt idx="10">
                  <c:v>2.777295624832159</c:v>
                </c:pt>
                <c:pt idx="11">
                  <c:v>3.0297770452714463</c:v>
                </c:pt>
                <c:pt idx="12">
                  <c:v>3.2822584657107332</c:v>
                </c:pt>
                <c:pt idx="13">
                  <c:v>3.534739886150021</c:v>
                </c:pt>
                <c:pt idx="14">
                  <c:v>3.7872213065893083</c:v>
                </c:pt>
                <c:pt idx="15">
                  <c:v>4.0397027270285948</c:v>
                </c:pt>
                <c:pt idx="16">
                  <c:v>4.2921841474678821</c:v>
                </c:pt>
                <c:pt idx="17">
                  <c:v>4.5446655679071695</c:v>
                </c:pt>
                <c:pt idx="18">
                  <c:v>4.7971469883464568</c:v>
                </c:pt>
                <c:pt idx="19">
                  <c:v>5.0496284087857441</c:v>
                </c:pt>
                <c:pt idx="20">
                  <c:v>5.301829294313432</c:v>
                </c:pt>
                <c:pt idx="21">
                  <c:v>5.5545912496643179</c:v>
                </c:pt>
                <c:pt idx="22">
                  <c:v>5.8070726701036053</c:v>
                </c:pt>
                <c:pt idx="23">
                  <c:v>6.0595540905428926</c:v>
                </c:pt>
                <c:pt idx="24">
                  <c:v>6.3117549760705804</c:v>
                </c:pt>
                <c:pt idx="25">
                  <c:v>6.5645169314214664</c:v>
                </c:pt>
                <c:pt idx="26">
                  <c:v>6.8169983518607538</c:v>
                </c:pt>
                <c:pt idx="27">
                  <c:v>7.069479772300042</c:v>
                </c:pt>
                <c:pt idx="28">
                  <c:v>7.2936914412394662</c:v>
                </c:pt>
                <c:pt idx="29">
                  <c:v>7.5179145573140982</c:v>
                </c:pt>
                <c:pt idx="30">
                  <c:v>7.7703959777533846</c:v>
                </c:pt>
                <c:pt idx="31">
                  <c:v>8.0228773981926711</c:v>
                </c:pt>
                <c:pt idx="32">
                  <c:v>8.2753588186319593</c:v>
                </c:pt>
                <c:pt idx="33">
                  <c:v>8.5278402390712458</c:v>
                </c:pt>
                <c:pt idx="34">
                  <c:v>8.780321659510534</c:v>
                </c:pt>
                <c:pt idx="35">
                  <c:v>9.0328030799498222</c:v>
                </c:pt>
                <c:pt idx="36">
                  <c:v>9.2571233453458674</c:v>
                </c:pt>
                <c:pt idx="37">
                  <c:v>9.5096047657851539</c:v>
                </c:pt>
                <c:pt idx="38">
                  <c:v>9.7620861862244439</c:v>
                </c:pt>
                <c:pt idx="39">
                  <c:v>10.01456760666373</c:v>
                </c:pt>
                <c:pt idx="40">
                  <c:v>10.26704902710302</c:v>
                </c:pt>
                <c:pt idx="41">
                  <c:v>10.519530447542305</c:v>
                </c:pt>
                <c:pt idx="42">
                  <c:v>10.772011867981595</c:v>
                </c:pt>
                <c:pt idx="43">
                  <c:v>10.996390247493448</c:v>
                </c:pt>
                <c:pt idx="44">
                  <c:v>11.248871667932734</c:v>
                </c:pt>
                <c:pt idx="45">
                  <c:v>11.501353088372021</c:v>
                </c:pt>
                <c:pt idx="46">
                  <c:v>11.753834508811311</c:v>
                </c:pt>
                <c:pt idx="47">
                  <c:v>12.006315929250595</c:v>
                </c:pt>
                <c:pt idx="48">
                  <c:v>12.258797349689884</c:v>
                </c:pt>
                <c:pt idx="49">
                  <c:v>12.483217600091049</c:v>
                </c:pt>
                <c:pt idx="50">
                  <c:v>12.735699020530335</c:v>
                </c:pt>
                <c:pt idx="51">
                  <c:v>12.988180440969622</c:v>
                </c:pt>
                <c:pt idx="52">
                  <c:v>13.24053783029939</c:v>
                </c:pt>
                <c:pt idx="53">
                  <c:v>13.492986778046115</c:v>
                </c:pt>
                <c:pt idx="54">
                  <c:v>13.745624702287483</c:v>
                </c:pt>
                <c:pt idx="55">
                  <c:v>13.998106122726771</c:v>
                </c:pt>
                <c:pt idx="56">
                  <c:v>14.250463512056541</c:v>
                </c:pt>
                <c:pt idx="57">
                  <c:v>14.502912459803262</c:v>
                </c:pt>
                <c:pt idx="58">
                  <c:v>14.755550384044634</c:v>
                </c:pt>
                <c:pt idx="59">
                  <c:v>15.007907773374402</c:v>
                </c:pt>
                <c:pt idx="60">
                  <c:v>15.260356721121127</c:v>
                </c:pt>
                <c:pt idx="61">
                  <c:v>15.512994645362491</c:v>
                </c:pt>
                <c:pt idx="62">
                  <c:v>15.765476065801781</c:v>
                </c:pt>
                <c:pt idx="63">
                  <c:v>16.017957486241066</c:v>
                </c:pt>
                <c:pt idx="64">
                  <c:v>16.270438906680354</c:v>
                </c:pt>
                <c:pt idx="65">
                  <c:v>16.522920327119646</c:v>
                </c:pt>
                <c:pt idx="66">
                  <c:v>16.775401747558927</c:v>
                </c:pt>
                <c:pt idx="67">
                  <c:v>17.027883167998215</c:v>
                </c:pt>
                <c:pt idx="68">
                  <c:v>17.252381190373079</c:v>
                </c:pt>
                <c:pt idx="69">
                  <c:v>17.504862610812371</c:v>
                </c:pt>
                <c:pt idx="70">
                  <c:v>17.757344031251659</c:v>
                </c:pt>
                <c:pt idx="71">
                  <c:v>18.009825451690944</c:v>
                </c:pt>
                <c:pt idx="72">
                  <c:v>18.262306872130228</c:v>
                </c:pt>
                <c:pt idx="73">
                  <c:v>18.51478829256952</c:v>
                </c:pt>
                <c:pt idx="74">
                  <c:v>18.767269713008805</c:v>
                </c:pt>
                <c:pt idx="75">
                  <c:v>19.019751133448093</c:v>
                </c:pt>
                <c:pt idx="76">
                  <c:v>19.272232553887378</c:v>
                </c:pt>
                <c:pt idx="77">
                  <c:v>19.524713974326669</c:v>
                </c:pt>
                <c:pt idx="78">
                  <c:v>19.777195394765954</c:v>
                </c:pt>
                <c:pt idx="79">
                  <c:v>20.029676815205239</c:v>
                </c:pt>
                <c:pt idx="80">
                  <c:v>20.282158235644527</c:v>
                </c:pt>
                <c:pt idx="81">
                  <c:v>20.534639656083815</c:v>
                </c:pt>
                <c:pt idx="82">
                  <c:v>20.787121076523103</c:v>
                </c:pt>
                <c:pt idx="83">
                  <c:v>21.039602496962392</c:v>
                </c:pt>
                <c:pt idx="84">
                  <c:v>21.292083917401683</c:v>
                </c:pt>
                <c:pt idx="85">
                  <c:v>21.544565337840965</c:v>
                </c:pt>
                <c:pt idx="86">
                  <c:v>21.740836977065616</c:v>
                </c:pt>
                <c:pt idx="87">
                  <c:v>21.9933183975049</c:v>
                </c:pt>
                <c:pt idx="88">
                  <c:v>22.21754151357953</c:v>
                </c:pt>
                <c:pt idx="89">
                  <c:v>22.470022934018822</c:v>
                </c:pt>
                <c:pt idx="90">
                  <c:v>22.72250435445811</c:v>
                </c:pt>
                <c:pt idx="91">
                  <c:v>22.974985774897398</c:v>
                </c:pt>
                <c:pt idx="92">
                  <c:v>23.227467195336686</c:v>
                </c:pt>
                <c:pt idx="93">
                  <c:v>23.452021822766969</c:v>
                </c:pt>
                <c:pt idx="94">
                  <c:v>24.012631858501191</c:v>
                </c:pt>
                <c:pt idx="95">
                  <c:v>24.517439489192427</c:v>
                </c:pt>
                <c:pt idx="96">
                  <c:v>24.966278696380012</c:v>
                </c:pt>
                <c:pt idx="97">
                  <c:v>25.47139804106067</c:v>
                </c:pt>
                <c:pt idx="98">
                  <c:v>25.976360881939243</c:v>
                </c:pt>
                <c:pt idx="99">
                  <c:v>26.481323722817823</c:v>
                </c:pt>
                <c:pt idx="100">
                  <c:v>26.986286563696392</c:v>
                </c:pt>
                <c:pt idx="101">
                  <c:v>27.491249404574965</c:v>
                </c:pt>
                <c:pt idx="102">
                  <c:v>27.996212245453542</c:v>
                </c:pt>
                <c:pt idx="103">
                  <c:v>28.501175086332118</c:v>
                </c:pt>
                <c:pt idx="104">
                  <c:v>29.006137927210691</c:v>
                </c:pt>
                <c:pt idx="105">
                  <c:v>29.511100768089268</c:v>
                </c:pt>
                <c:pt idx="106">
                  <c:v>30.016063608967841</c:v>
                </c:pt>
                <c:pt idx="107">
                  <c:v>30.521026449846417</c:v>
                </c:pt>
                <c:pt idx="108">
                  <c:v>31.025989290724983</c:v>
                </c:pt>
                <c:pt idx="109">
                  <c:v>31.530952131603563</c:v>
                </c:pt>
                <c:pt idx="110">
                  <c:v>32.035914972482132</c:v>
                </c:pt>
                <c:pt idx="111">
                  <c:v>32.540877813360709</c:v>
                </c:pt>
                <c:pt idx="112">
                  <c:v>33.045840654239292</c:v>
                </c:pt>
                <c:pt idx="113">
                  <c:v>33.550803495117854</c:v>
                </c:pt>
                <c:pt idx="114">
                  <c:v>34.055766335996431</c:v>
                </c:pt>
                <c:pt idx="115">
                  <c:v>34.504762380746158</c:v>
                </c:pt>
                <c:pt idx="116">
                  <c:v>35.009725221624741</c:v>
                </c:pt>
                <c:pt idx="117">
                  <c:v>35.514688062503318</c:v>
                </c:pt>
                <c:pt idx="118">
                  <c:v>36.019650903381887</c:v>
                </c:pt>
                <c:pt idx="119">
                  <c:v>36.524613744260456</c:v>
                </c:pt>
                <c:pt idx="120">
                  <c:v>37.02957658513904</c:v>
                </c:pt>
                <c:pt idx="121">
                  <c:v>37.534446487572602</c:v>
                </c:pt>
                <c:pt idx="122">
                  <c:v>38.03931467042959</c:v>
                </c:pt>
                <c:pt idx="123">
                  <c:v>38.544372169329755</c:v>
                </c:pt>
                <c:pt idx="124">
                  <c:v>39.049240352186743</c:v>
                </c:pt>
                <c:pt idx="125">
                  <c:v>39.554297851086908</c:v>
                </c:pt>
                <c:pt idx="126">
                  <c:v>40.059166033943889</c:v>
                </c:pt>
                <c:pt idx="127">
                  <c:v>40.564223532844068</c:v>
                </c:pt>
                <c:pt idx="128">
                  <c:v>41.069091715701035</c:v>
                </c:pt>
                <c:pt idx="129">
                  <c:v>41.574149214601192</c:v>
                </c:pt>
                <c:pt idx="130">
                  <c:v>42.07901739745818</c:v>
                </c:pt>
                <c:pt idx="131">
                  <c:v>42.584167834803367</c:v>
                </c:pt>
                <c:pt idx="132">
                  <c:v>43.089130675681929</c:v>
                </c:pt>
                <c:pt idx="133">
                  <c:v>43.481612060163691</c:v>
                </c:pt>
                <c:pt idx="134">
                  <c:v>43.986449564900745</c:v>
                </c:pt>
                <c:pt idx="135">
                  <c:v>44.435020218208109</c:v>
                </c:pt>
                <c:pt idx="136">
                  <c:v>44.940045868037643</c:v>
                </c:pt>
                <c:pt idx="137">
                  <c:v>45.44500870891622</c:v>
                </c:pt>
                <c:pt idx="138">
                  <c:v>45.949971549794796</c:v>
                </c:pt>
                <c:pt idx="139">
                  <c:v>46.454934390673372</c:v>
                </c:pt>
                <c:pt idx="140">
                  <c:v>46.904043645533939</c:v>
                </c:pt>
                <c:pt idx="141">
                  <c:v>47.409006486412515</c:v>
                </c:pt>
                <c:pt idx="142">
                  <c:v>47.913969327291085</c:v>
                </c:pt>
                <c:pt idx="143">
                  <c:v>48.418932168169661</c:v>
                </c:pt>
                <c:pt idx="144">
                  <c:v>48.923895009048245</c:v>
                </c:pt>
                <c:pt idx="145">
                  <c:v>49.428857849926814</c:v>
                </c:pt>
                <c:pt idx="146">
                  <c:v>49.933789826607864</c:v>
                </c:pt>
                <c:pt idx="147">
                  <c:v>50.438596669920855</c:v>
                </c:pt>
                <c:pt idx="148">
                  <c:v>50.943683563611579</c:v>
                </c:pt>
                <c:pt idx="149">
                  <c:v>51.448709213441106</c:v>
                </c:pt>
                <c:pt idx="150">
                  <c:v>51.953672054319689</c:v>
                </c:pt>
                <c:pt idx="151">
                  <c:v>52.458634895198244</c:v>
                </c:pt>
                <c:pt idx="152">
                  <c:v>52.963597736076828</c:v>
                </c:pt>
                <c:pt idx="153">
                  <c:v>53.468560576955412</c:v>
                </c:pt>
                <c:pt idx="154">
                  <c:v>53.973523417833981</c:v>
                </c:pt>
                <c:pt idx="155">
                  <c:v>54.47848625871255</c:v>
                </c:pt>
                <c:pt idx="156">
                  <c:v>54.983449099591127</c:v>
                </c:pt>
                <c:pt idx="157">
                  <c:v>55.432089630383224</c:v>
                </c:pt>
                <c:pt idx="158">
                  <c:v>55.937052471261801</c:v>
                </c:pt>
                <c:pt idx="159">
                  <c:v>56.442015312140384</c:v>
                </c:pt>
                <c:pt idx="160">
                  <c:v>56.946978153018954</c:v>
                </c:pt>
                <c:pt idx="161">
                  <c:v>57.451940993897523</c:v>
                </c:pt>
                <c:pt idx="162">
                  <c:v>57.956903834776099</c:v>
                </c:pt>
                <c:pt idx="163">
                  <c:v>58.461866675654669</c:v>
                </c:pt>
              </c:numCache>
            </c:numRef>
          </c:xVal>
          <c:yVal>
            <c:numRef>
              <c:f>'Marine Impeller'!$L$15:$L$178</c:f>
              <c:numCache>
                <c:formatCode>0.00%</c:formatCode>
                <c:ptCount val="164"/>
                <c:pt idx="0">
                  <c:v>0.98562287334224841</c:v>
                </c:pt>
                <c:pt idx="1">
                  <c:v>0.97090231159063733</c:v>
                </c:pt>
                <c:pt idx="2">
                  <c:v>0.9554320344200572</c:v>
                </c:pt>
                <c:pt idx="3">
                  <c:v>0.93939997220010929</c:v>
                </c:pt>
                <c:pt idx="4">
                  <c:v>0.92303859422936951</c:v>
                </c:pt>
                <c:pt idx="5">
                  <c:v>0.90678803555595033</c:v>
                </c:pt>
                <c:pt idx="6">
                  <c:v>0.89129268241752913</c:v>
                </c:pt>
                <c:pt idx="7">
                  <c:v>0.87597212814128356</c:v>
                </c:pt>
                <c:pt idx="8">
                  <c:v>0.86019820980141715</c:v>
                </c:pt>
                <c:pt idx="9">
                  <c:v>0.84492001167327202</c:v>
                </c:pt>
                <c:pt idx="10">
                  <c:v>0.82948355721297862</c:v>
                </c:pt>
                <c:pt idx="11">
                  <c:v>0.81368492761906408</c:v>
                </c:pt>
                <c:pt idx="12">
                  <c:v>0.79827201808674975</c:v>
                </c:pt>
                <c:pt idx="13">
                  <c:v>0.78421904438935786</c:v>
                </c:pt>
                <c:pt idx="14">
                  <c:v>0.77114396920146577</c:v>
                </c:pt>
                <c:pt idx="15">
                  <c:v>0.75966102591176676</c:v>
                </c:pt>
                <c:pt idx="16">
                  <c:v>0.75032198139406792</c:v>
                </c:pt>
                <c:pt idx="17">
                  <c:v>0.74303786832341467</c:v>
                </c:pt>
                <c:pt idx="18">
                  <c:v>0.73760902450294841</c:v>
                </c:pt>
                <c:pt idx="19">
                  <c:v>0.73261437713182598</c:v>
                </c:pt>
                <c:pt idx="20">
                  <c:v>0.72653407004882997</c:v>
                </c:pt>
                <c:pt idx="21">
                  <c:v>0.72202363666062841</c:v>
                </c:pt>
                <c:pt idx="22">
                  <c:v>0.7180543452989363</c:v>
                </c:pt>
                <c:pt idx="23">
                  <c:v>0.71457430994888971</c:v>
                </c:pt>
                <c:pt idx="24">
                  <c:v>0.71125960874313843</c:v>
                </c:pt>
                <c:pt idx="25">
                  <c:v>0.708374691839599</c:v>
                </c:pt>
                <c:pt idx="26">
                  <c:v>0.70578089226178042</c:v>
                </c:pt>
                <c:pt idx="27">
                  <c:v>0.70314839901860848</c:v>
                </c:pt>
                <c:pt idx="28">
                  <c:v>0.70100627371946012</c:v>
                </c:pt>
                <c:pt idx="29">
                  <c:v>0.69899031621091856</c:v>
                </c:pt>
                <c:pt idx="30">
                  <c:v>0.69670010818952655</c:v>
                </c:pt>
                <c:pt idx="31">
                  <c:v>0.69430504843513574</c:v>
                </c:pt>
                <c:pt idx="32">
                  <c:v>0.69216774169969142</c:v>
                </c:pt>
                <c:pt idx="33">
                  <c:v>0.69052201379382971</c:v>
                </c:pt>
                <c:pt idx="34">
                  <c:v>0.68840082845906903</c:v>
                </c:pt>
                <c:pt idx="35">
                  <c:v>0.68665717384259384</c:v>
                </c:pt>
                <c:pt idx="36">
                  <c:v>0.6850868746752129</c:v>
                </c:pt>
                <c:pt idx="37">
                  <c:v>0.68371683619740553</c:v>
                </c:pt>
                <c:pt idx="38">
                  <c:v>0.68202313970746642</c:v>
                </c:pt>
                <c:pt idx="39">
                  <c:v>0.6805606105599451</c:v>
                </c:pt>
                <c:pt idx="40">
                  <c:v>0.67913779452040446</c:v>
                </c:pt>
                <c:pt idx="41">
                  <c:v>0.67770991850098372</c:v>
                </c:pt>
                <c:pt idx="42">
                  <c:v>0.67636700501414315</c:v>
                </c:pt>
                <c:pt idx="43">
                  <c:v>0.6752368702935303</c:v>
                </c:pt>
                <c:pt idx="44">
                  <c:v>0.67394125266375815</c:v>
                </c:pt>
                <c:pt idx="45">
                  <c:v>0.67272906631127338</c:v>
                </c:pt>
                <c:pt idx="46">
                  <c:v>0.67152043836106157</c:v>
                </c:pt>
                <c:pt idx="47">
                  <c:v>0.67044017393789757</c:v>
                </c:pt>
                <c:pt idx="48">
                  <c:v>0.66929633188857829</c:v>
                </c:pt>
                <c:pt idx="49">
                  <c:v>0.66836531218199424</c:v>
                </c:pt>
                <c:pt idx="50">
                  <c:v>0.66730595784456503</c:v>
                </c:pt>
                <c:pt idx="51">
                  <c:v>0.66624084309194187</c:v>
                </c:pt>
                <c:pt idx="52">
                  <c:v>0.66523458179922712</c:v>
                </c:pt>
                <c:pt idx="53">
                  <c:v>0.66425174229882122</c:v>
                </c:pt>
                <c:pt idx="54">
                  <c:v>0.66320571603991796</c:v>
                </c:pt>
                <c:pt idx="55">
                  <c:v>0.6622540512600863</c:v>
                </c:pt>
                <c:pt idx="56">
                  <c:v>0.66132048738043658</c:v>
                </c:pt>
                <c:pt idx="57">
                  <c:v>0.66036707683748441</c:v>
                </c:pt>
                <c:pt idx="58">
                  <c:v>0.6595165571868441</c:v>
                </c:pt>
                <c:pt idx="59">
                  <c:v>0.65862603601776981</c:v>
                </c:pt>
                <c:pt idx="60">
                  <c:v>0.65772806044446142</c:v>
                </c:pt>
                <c:pt idx="61">
                  <c:v>0.65685598427979852</c:v>
                </c:pt>
                <c:pt idx="62">
                  <c:v>0.65600566772601565</c:v>
                </c:pt>
                <c:pt idx="63">
                  <c:v>0.65517948146523797</c:v>
                </c:pt>
                <c:pt idx="64">
                  <c:v>0.65435669158263221</c:v>
                </c:pt>
                <c:pt idx="65">
                  <c:v>0.65355141566971886</c:v>
                </c:pt>
                <c:pt idx="66">
                  <c:v>0.6527301429290403</c:v>
                </c:pt>
                <c:pt idx="67">
                  <c:v>0.65196294280242639</c:v>
                </c:pt>
                <c:pt idx="68">
                  <c:v>0.65127293665017227</c:v>
                </c:pt>
                <c:pt idx="69">
                  <c:v>0.65050973090310482</c:v>
                </c:pt>
                <c:pt idx="70">
                  <c:v>0.64974171234580758</c:v>
                </c:pt>
                <c:pt idx="71">
                  <c:v>0.64896974893319403</c:v>
                </c:pt>
                <c:pt idx="72">
                  <c:v>0.64824738675478866</c:v>
                </c:pt>
                <c:pt idx="73">
                  <c:v>0.64750599137585241</c:v>
                </c:pt>
                <c:pt idx="74">
                  <c:v>0.6467739952408329</c:v>
                </c:pt>
                <c:pt idx="75">
                  <c:v>0.6460397632626601</c:v>
                </c:pt>
                <c:pt idx="76">
                  <c:v>0.6453368982601182</c:v>
                </c:pt>
                <c:pt idx="77">
                  <c:v>0.6446741609845853</c:v>
                </c:pt>
                <c:pt idx="78">
                  <c:v>0.64399154550586624</c:v>
                </c:pt>
                <c:pt idx="79">
                  <c:v>0.64330864412058364</c:v>
                </c:pt>
                <c:pt idx="80">
                  <c:v>0.64261945782272945</c:v>
                </c:pt>
                <c:pt idx="81">
                  <c:v>0.64196821217106725</c:v>
                </c:pt>
                <c:pt idx="82">
                  <c:v>0.64130333015617413</c:v>
                </c:pt>
                <c:pt idx="83">
                  <c:v>0.64063740405095304</c:v>
                </c:pt>
                <c:pt idx="84">
                  <c:v>0.64002059435144565</c:v>
                </c:pt>
                <c:pt idx="85">
                  <c:v>0.63938430525423018</c:v>
                </c:pt>
                <c:pt idx="86">
                  <c:v>0.63889397253726121</c:v>
                </c:pt>
                <c:pt idx="87">
                  <c:v>0.63826593485135263</c:v>
                </c:pt>
                <c:pt idx="88">
                  <c:v>0.63771160000305172</c:v>
                </c:pt>
                <c:pt idx="89">
                  <c:v>0.63712085551343411</c:v>
                </c:pt>
                <c:pt idx="90">
                  <c:v>0.6365147767992102</c:v>
                </c:pt>
                <c:pt idx="91">
                  <c:v>0.63591187346430145</c:v>
                </c:pt>
                <c:pt idx="92">
                  <c:v>0.63524202332128221</c:v>
                </c:pt>
                <c:pt idx="93">
                  <c:v>0.63450679384848885</c:v>
                </c:pt>
                <c:pt idx="94">
                  <c:v>0.63275899405560787</c:v>
                </c:pt>
                <c:pt idx="95">
                  <c:v>0.63163282158006662</c:v>
                </c:pt>
                <c:pt idx="96">
                  <c:v>0.63062005501785479</c:v>
                </c:pt>
                <c:pt idx="97">
                  <c:v>0.629577067341065</c:v>
                </c:pt>
                <c:pt idx="98">
                  <c:v>0.62849828308366307</c:v>
                </c:pt>
                <c:pt idx="99">
                  <c:v>0.62746458580255604</c:v>
                </c:pt>
                <c:pt idx="100">
                  <c:v>0.62641249234851015</c:v>
                </c:pt>
                <c:pt idx="101">
                  <c:v>0.62542962870136565</c:v>
                </c:pt>
                <c:pt idx="102">
                  <c:v>0.62439665666530753</c:v>
                </c:pt>
                <c:pt idx="103">
                  <c:v>0.6234443907286058</c:v>
                </c:pt>
                <c:pt idx="104">
                  <c:v>0.62243759799729215</c:v>
                </c:pt>
                <c:pt idx="105">
                  <c:v>0.6214898699023399</c:v>
                </c:pt>
                <c:pt idx="106">
                  <c:v>0.62057174852163122</c:v>
                </c:pt>
                <c:pt idx="107">
                  <c:v>0.61959929483192422</c:v>
                </c:pt>
                <c:pt idx="108">
                  <c:v>0.61867348111832021</c:v>
                </c:pt>
                <c:pt idx="109">
                  <c:v>0.61773632358446351</c:v>
                </c:pt>
                <c:pt idx="110">
                  <c:v>0.61679671055202068</c:v>
                </c:pt>
                <c:pt idx="111">
                  <c:v>0.61595034854819353</c:v>
                </c:pt>
                <c:pt idx="112">
                  <c:v>0.61508540504688713</c:v>
                </c:pt>
                <c:pt idx="113">
                  <c:v>0.61423408197996121</c:v>
                </c:pt>
                <c:pt idx="114">
                  <c:v>0.61335151795839249</c:v>
                </c:pt>
                <c:pt idx="115">
                  <c:v>0.61258826993614268</c:v>
                </c:pt>
                <c:pt idx="116">
                  <c:v>0.611772446319782</c:v>
                </c:pt>
                <c:pt idx="117">
                  <c:v>0.61091340839104857</c:v>
                </c:pt>
                <c:pt idx="118">
                  <c:v>0.61012249861390899</c:v>
                </c:pt>
                <c:pt idx="119">
                  <c:v>0.60928982444582314</c:v>
                </c:pt>
                <c:pt idx="120">
                  <c:v>0.60848686283552667</c:v>
                </c:pt>
                <c:pt idx="121">
                  <c:v>0.60769545737087383</c:v>
                </c:pt>
                <c:pt idx="122">
                  <c:v>0.60693602369530153</c:v>
                </c:pt>
                <c:pt idx="123">
                  <c:v>0.60617234655906482</c:v>
                </c:pt>
                <c:pt idx="124">
                  <c:v>0.60542148041095556</c:v>
                </c:pt>
                <c:pt idx="125">
                  <c:v>0.60469922770977547</c:v>
                </c:pt>
                <c:pt idx="126">
                  <c:v>0.60397512694715216</c:v>
                </c:pt>
                <c:pt idx="127">
                  <c:v>0.60324391153064971</c:v>
                </c:pt>
                <c:pt idx="128">
                  <c:v>0.602491531591276</c:v>
                </c:pt>
                <c:pt idx="129">
                  <c:v>0.60178067499353316</c:v>
                </c:pt>
                <c:pt idx="130">
                  <c:v>0.60105300331215616</c:v>
                </c:pt>
                <c:pt idx="131">
                  <c:v>0.60036108164207036</c:v>
                </c:pt>
                <c:pt idx="132">
                  <c:v>0.59962774162880406</c:v>
                </c:pt>
                <c:pt idx="133">
                  <c:v>0.5991321763137375</c:v>
                </c:pt>
                <c:pt idx="134">
                  <c:v>0.59845271151010537</c:v>
                </c:pt>
                <c:pt idx="135">
                  <c:v>0.59781999386344575</c:v>
                </c:pt>
                <c:pt idx="136">
                  <c:v>0.59715606483849426</c:v>
                </c:pt>
                <c:pt idx="137">
                  <c:v>0.59651697421980776</c:v>
                </c:pt>
                <c:pt idx="138">
                  <c:v>0.59587156560172416</c:v>
                </c:pt>
                <c:pt idx="139">
                  <c:v>0.59522261669876453</c:v>
                </c:pt>
                <c:pt idx="140">
                  <c:v>0.5946453633210792</c:v>
                </c:pt>
                <c:pt idx="141">
                  <c:v>0.59400490597495281</c:v>
                </c:pt>
                <c:pt idx="142">
                  <c:v>0.59344318134877194</c:v>
                </c:pt>
                <c:pt idx="143">
                  <c:v>0.59280773442717949</c:v>
                </c:pt>
                <c:pt idx="144">
                  <c:v>0.59216131324139609</c:v>
                </c:pt>
                <c:pt idx="145">
                  <c:v>0.59156133055281379</c:v>
                </c:pt>
                <c:pt idx="146">
                  <c:v>0.59096822940407767</c:v>
                </c:pt>
                <c:pt idx="147">
                  <c:v>0.5903446088961346</c:v>
                </c:pt>
                <c:pt idx="148">
                  <c:v>0.58976899813014017</c:v>
                </c:pt>
                <c:pt idx="149">
                  <c:v>0.58917673456370145</c:v>
                </c:pt>
                <c:pt idx="150">
                  <c:v>0.58859822017064933</c:v>
                </c:pt>
                <c:pt idx="151">
                  <c:v>0.58801186747732637</c:v>
                </c:pt>
                <c:pt idx="152">
                  <c:v>0.58743813053401983</c:v>
                </c:pt>
                <c:pt idx="153">
                  <c:v>0.58685180099857404</c:v>
                </c:pt>
                <c:pt idx="154">
                  <c:v>0.58628171520833183</c:v>
                </c:pt>
                <c:pt idx="155">
                  <c:v>0.58572257675109551</c:v>
                </c:pt>
                <c:pt idx="156">
                  <c:v>0.58516198443759693</c:v>
                </c:pt>
                <c:pt idx="157">
                  <c:v>0.58468567920391934</c:v>
                </c:pt>
                <c:pt idx="158">
                  <c:v>0.58411727319783369</c:v>
                </c:pt>
                <c:pt idx="159">
                  <c:v>0.58356561620309522</c:v>
                </c:pt>
                <c:pt idx="160">
                  <c:v>0.58296194647837796</c:v>
                </c:pt>
                <c:pt idx="161">
                  <c:v>0.58247297146650046</c:v>
                </c:pt>
                <c:pt idx="162">
                  <c:v>0.58191946108552373</c:v>
                </c:pt>
                <c:pt idx="163">
                  <c:v>0.58141784229029314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68-4A79-B616-3B6EC29151C3}"/>
            </c:ext>
          </c:extLst>
        </c:ser>
        <c:ser>
          <c:idx val="5"/>
          <c:order val="1"/>
          <c:tx>
            <c:v>Linear trendline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'Marine Impeller'!$A$15:$A$40</c:f>
              <c:numCache>
                <c:formatCode>0.00</c:formatCode>
                <c:ptCount val="26"/>
                <c:pt idx="0">
                  <c:v>0.24972222222222223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1.2497222222222222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2.2497222222222222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5.2497222222222222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6.2497222222222222</c:v>
                </c:pt>
                <c:pt idx="25">
                  <c:v>6.5</c:v>
                </c:pt>
              </c:numCache>
              <c:extLst xmlns:c15="http://schemas.microsoft.com/office/drawing/2012/chart"/>
            </c:numRef>
          </c:xVal>
          <c:yVal>
            <c:numRef>
              <c:f>'Marine Impeller'!$BB$15:$BB$40</c:f>
              <c:numCache>
                <c:formatCode>General</c:formatCode>
                <c:ptCount val="26"/>
                <c:pt idx="0">
                  <c:v>0.98611744444444449</c:v>
                </c:pt>
                <c:pt idx="1">
                  <c:v>0.97040000000000004</c:v>
                </c:pt>
                <c:pt idx="2">
                  <c:v>0.95469999999999999</c:v>
                </c:pt>
                <c:pt idx="3">
                  <c:v>0.93900000000000006</c:v>
                </c:pt>
                <c:pt idx="4">
                  <c:v>0.92331744444444452</c:v>
                </c:pt>
                <c:pt idx="5">
                  <c:v>0.90760000000000007</c:v>
                </c:pt>
                <c:pt idx="6">
                  <c:v>0.89190000000000003</c:v>
                </c:pt>
                <c:pt idx="7">
                  <c:v>0.87620000000000009</c:v>
                </c:pt>
                <c:pt idx="8">
                  <c:v>0.86051744444444445</c:v>
                </c:pt>
                <c:pt idx="9">
                  <c:v>0.8448</c:v>
                </c:pt>
                <c:pt idx="10">
                  <c:v>0.82910000000000006</c:v>
                </c:pt>
                <c:pt idx="11">
                  <c:v>0.81340000000000001</c:v>
                </c:pt>
                <c:pt idx="12">
                  <c:v>0.79770000000000008</c:v>
                </c:pt>
                <c:pt idx="13">
                  <c:v>0.78200000000000003</c:v>
                </c:pt>
                <c:pt idx="14">
                  <c:v>0.76629999999999998</c:v>
                </c:pt>
                <c:pt idx="15">
                  <c:v>0.75060000000000004</c:v>
                </c:pt>
                <c:pt idx="16">
                  <c:v>0.73490000000000011</c:v>
                </c:pt>
                <c:pt idx="17">
                  <c:v>0.71920000000000006</c:v>
                </c:pt>
                <c:pt idx="18">
                  <c:v>0.70350000000000001</c:v>
                </c:pt>
                <c:pt idx="19">
                  <c:v>0.68780000000000008</c:v>
                </c:pt>
                <c:pt idx="20">
                  <c:v>0.67211744444444443</c:v>
                </c:pt>
                <c:pt idx="21">
                  <c:v>0.65640000000000009</c:v>
                </c:pt>
                <c:pt idx="22">
                  <c:v>0.64070000000000005</c:v>
                </c:pt>
                <c:pt idx="23">
                  <c:v>0.625</c:v>
                </c:pt>
                <c:pt idx="24">
                  <c:v>0.60931744444444447</c:v>
                </c:pt>
                <c:pt idx="25">
                  <c:v>0.59360000000000013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8868-4A79-B616-3B6EC29151C3}"/>
            </c:ext>
          </c:extLst>
        </c:ser>
        <c:ser>
          <c:idx val="1"/>
          <c:order val="2"/>
          <c:tx>
            <c:v>Power trendline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'Marine Impeller'!$A$20:$A$125</c:f>
              <c:numCache>
                <c:formatCode>0.00</c:formatCode>
                <c:ptCount val="106"/>
                <c:pt idx="0">
                  <c:v>1.5</c:v>
                </c:pt>
                <c:pt idx="1">
                  <c:v>1.75</c:v>
                </c:pt>
                <c:pt idx="2">
                  <c:v>2</c:v>
                </c:pt>
                <c:pt idx="3">
                  <c:v>2.2497222222222222</c:v>
                </c:pt>
                <c:pt idx="4">
                  <c:v>2.5</c:v>
                </c:pt>
                <c:pt idx="5">
                  <c:v>2.75</c:v>
                </c:pt>
                <c:pt idx="6">
                  <c:v>3</c:v>
                </c:pt>
                <c:pt idx="7">
                  <c:v>3.25</c:v>
                </c:pt>
                <c:pt idx="8">
                  <c:v>3.5</c:v>
                </c:pt>
                <c:pt idx="9">
                  <c:v>3.75</c:v>
                </c:pt>
                <c:pt idx="10">
                  <c:v>4</c:v>
                </c:pt>
                <c:pt idx="11">
                  <c:v>4.25</c:v>
                </c:pt>
                <c:pt idx="12">
                  <c:v>4.5</c:v>
                </c:pt>
                <c:pt idx="13">
                  <c:v>4.75</c:v>
                </c:pt>
                <c:pt idx="14">
                  <c:v>5</c:v>
                </c:pt>
                <c:pt idx="15">
                  <c:v>5.2497222222222222</c:v>
                </c:pt>
                <c:pt idx="16">
                  <c:v>5.5</c:v>
                </c:pt>
                <c:pt idx="17">
                  <c:v>5.75</c:v>
                </c:pt>
                <c:pt idx="18">
                  <c:v>6</c:v>
                </c:pt>
                <c:pt idx="19">
                  <c:v>6.2497222222222222</c:v>
                </c:pt>
                <c:pt idx="20">
                  <c:v>6.5</c:v>
                </c:pt>
                <c:pt idx="21">
                  <c:v>6.75</c:v>
                </c:pt>
                <c:pt idx="22">
                  <c:v>7</c:v>
                </c:pt>
                <c:pt idx="23">
                  <c:v>7.25</c:v>
                </c:pt>
                <c:pt idx="24">
                  <c:v>7.5</c:v>
                </c:pt>
                <c:pt idx="25">
                  <c:v>7.75</c:v>
                </c:pt>
                <c:pt idx="26">
                  <c:v>8</c:v>
                </c:pt>
                <c:pt idx="27">
                  <c:v>8.25</c:v>
                </c:pt>
                <c:pt idx="28">
                  <c:v>8.5</c:v>
                </c:pt>
                <c:pt idx="29">
                  <c:v>8.75</c:v>
                </c:pt>
                <c:pt idx="30">
                  <c:v>9</c:v>
                </c:pt>
                <c:pt idx="31">
                  <c:v>9.25</c:v>
                </c:pt>
                <c:pt idx="32">
                  <c:v>9.5</c:v>
                </c:pt>
                <c:pt idx="33">
                  <c:v>9.75</c:v>
                </c:pt>
                <c:pt idx="34">
                  <c:v>10</c:v>
                </c:pt>
                <c:pt idx="35">
                  <c:v>10.25</c:v>
                </c:pt>
                <c:pt idx="36">
                  <c:v>10.5</c:v>
                </c:pt>
                <c:pt idx="37">
                  <c:v>10.75</c:v>
                </c:pt>
                <c:pt idx="38">
                  <c:v>11</c:v>
                </c:pt>
                <c:pt idx="39">
                  <c:v>11.25</c:v>
                </c:pt>
                <c:pt idx="40">
                  <c:v>11.5</c:v>
                </c:pt>
                <c:pt idx="41">
                  <c:v>11.75</c:v>
                </c:pt>
                <c:pt idx="42">
                  <c:v>12</c:v>
                </c:pt>
                <c:pt idx="43">
                  <c:v>12.25</c:v>
                </c:pt>
                <c:pt idx="44">
                  <c:v>12.5</c:v>
                </c:pt>
                <c:pt idx="45">
                  <c:v>12.75</c:v>
                </c:pt>
                <c:pt idx="46">
                  <c:v>13</c:v>
                </c:pt>
                <c:pt idx="47">
                  <c:v>13.249722222222223</c:v>
                </c:pt>
                <c:pt idx="48">
                  <c:v>13.5</c:v>
                </c:pt>
                <c:pt idx="49">
                  <c:v>13.75</c:v>
                </c:pt>
                <c:pt idx="50">
                  <c:v>14</c:v>
                </c:pt>
                <c:pt idx="51">
                  <c:v>14.249722222222223</c:v>
                </c:pt>
                <c:pt idx="52">
                  <c:v>14.5</c:v>
                </c:pt>
                <c:pt idx="53">
                  <c:v>14.75</c:v>
                </c:pt>
                <c:pt idx="54">
                  <c:v>14.999722222222223</c:v>
                </c:pt>
                <c:pt idx="55">
                  <c:v>15.25</c:v>
                </c:pt>
                <c:pt idx="56">
                  <c:v>15.5</c:v>
                </c:pt>
                <c:pt idx="57">
                  <c:v>15.75</c:v>
                </c:pt>
                <c:pt idx="58">
                  <c:v>16</c:v>
                </c:pt>
                <c:pt idx="59">
                  <c:v>16.25</c:v>
                </c:pt>
                <c:pt idx="60">
                  <c:v>16.5</c:v>
                </c:pt>
                <c:pt idx="61">
                  <c:v>16.75</c:v>
                </c:pt>
                <c:pt idx="62">
                  <c:v>17</c:v>
                </c:pt>
                <c:pt idx="63">
                  <c:v>17.25</c:v>
                </c:pt>
                <c:pt idx="64">
                  <c:v>17.5</c:v>
                </c:pt>
                <c:pt idx="65">
                  <c:v>17.75</c:v>
                </c:pt>
                <c:pt idx="66">
                  <c:v>18</c:v>
                </c:pt>
                <c:pt idx="67">
                  <c:v>18.25</c:v>
                </c:pt>
                <c:pt idx="68">
                  <c:v>18.5</c:v>
                </c:pt>
                <c:pt idx="69">
                  <c:v>18.75</c:v>
                </c:pt>
                <c:pt idx="70">
                  <c:v>19</c:v>
                </c:pt>
                <c:pt idx="71">
                  <c:v>19.25</c:v>
                </c:pt>
                <c:pt idx="72">
                  <c:v>19.5</c:v>
                </c:pt>
                <c:pt idx="73">
                  <c:v>19.75</c:v>
                </c:pt>
                <c:pt idx="74">
                  <c:v>20</c:v>
                </c:pt>
                <c:pt idx="75">
                  <c:v>20.25</c:v>
                </c:pt>
                <c:pt idx="76">
                  <c:v>20.5</c:v>
                </c:pt>
                <c:pt idx="77">
                  <c:v>20.75</c:v>
                </c:pt>
                <c:pt idx="78">
                  <c:v>21</c:v>
                </c:pt>
                <c:pt idx="79">
                  <c:v>21.25</c:v>
                </c:pt>
                <c:pt idx="80">
                  <c:v>21.5</c:v>
                </c:pt>
                <c:pt idx="81">
                  <c:v>21.75</c:v>
                </c:pt>
                <c:pt idx="82">
                  <c:v>22</c:v>
                </c:pt>
                <c:pt idx="83">
                  <c:v>22.25</c:v>
                </c:pt>
                <c:pt idx="84">
                  <c:v>22.5</c:v>
                </c:pt>
                <c:pt idx="85">
                  <c:v>22.75</c:v>
                </c:pt>
                <c:pt idx="86">
                  <c:v>23</c:v>
                </c:pt>
                <c:pt idx="87">
                  <c:v>23.25</c:v>
                </c:pt>
                <c:pt idx="88">
                  <c:v>23.5</c:v>
                </c:pt>
                <c:pt idx="89">
                  <c:v>24</c:v>
                </c:pt>
                <c:pt idx="90">
                  <c:v>24.499722222222221</c:v>
                </c:pt>
                <c:pt idx="91">
                  <c:v>25</c:v>
                </c:pt>
                <c:pt idx="92">
                  <c:v>25.5</c:v>
                </c:pt>
                <c:pt idx="93">
                  <c:v>26</c:v>
                </c:pt>
                <c:pt idx="94">
                  <c:v>26.5</c:v>
                </c:pt>
                <c:pt idx="95">
                  <c:v>27</c:v>
                </c:pt>
                <c:pt idx="96">
                  <c:v>27.5</c:v>
                </c:pt>
                <c:pt idx="97">
                  <c:v>28</c:v>
                </c:pt>
                <c:pt idx="98">
                  <c:v>28.5</c:v>
                </c:pt>
                <c:pt idx="99">
                  <c:v>29</c:v>
                </c:pt>
                <c:pt idx="100">
                  <c:v>29.5</c:v>
                </c:pt>
                <c:pt idx="101">
                  <c:v>30</c:v>
                </c:pt>
                <c:pt idx="102">
                  <c:v>30.5</c:v>
                </c:pt>
                <c:pt idx="103">
                  <c:v>31</c:v>
                </c:pt>
                <c:pt idx="104">
                  <c:v>31.5</c:v>
                </c:pt>
                <c:pt idx="105">
                  <c:v>32</c:v>
                </c:pt>
              </c:numCache>
            </c:numRef>
          </c:xVal>
          <c:yVal>
            <c:numRef>
              <c:f>'Marine Impeller'!$BL$20:$BL$125</c:f>
              <c:numCache>
                <c:formatCode>0.00%</c:formatCode>
                <c:ptCount val="106"/>
                <c:pt idx="0">
                  <c:v>0.79702092834389626</c:v>
                </c:pt>
                <c:pt idx="1">
                  <c:v>0.78688839754374762</c:v>
                </c:pt>
                <c:pt idx="2">
                  <c:v>0.77821538110555111</c:v>
                </c:pt>
                <c:pt idx="3">
                  <c:v>0.77065251719874817</c:v>
                </c:pt>
                <c:pt idx="4">
                  <c:v>0.76393477353954065</c:v>
                </c:pt>
                <c:pt idx="5">
                  <c:v>0.75791532097594028</c:v>
                </c:pt>
                <c:pt idx="6">
                  <c:v>0.75246141635356689</c:v>
                </c:pt>
                <c:pt idx="7">
                  <c:v>0.74747897413580866</c:v>
                </c:pt>
                <c:pt idx="8">
                  <c:v>0.74289537083834023</c:v>
                </c:pt>
                <c:pt idx="9">
                  <c:v>0.73865340579967109</c:v>
                </c:pt>
                <c:pt idx="10">
                  <c:v>0.7347072417678735</c:v>
                </c:pt>
                <c:pt idx="11">
                  <c:v>0.73101959543817452</c:v>
                </c:pt>
                <c:pt idx="12">
                  <c:v>0.72755974354613973</c:v>
                </c:pt>
                <c:pt idx="13">
                  <c:v>0.72430207644072975</c:v>
                </c:pt>
                <c:pt idx="14">
                  <c:v>0.72122502842394332</c:v>
                </c:pt>
                <c:pt idx="15">
                  <c:v>0.71831342768875517</c:v>
                </c:pt>
                <c:pt idx="16">
                  <c:v>0.71554210889121372</c:v>
                </c:pt>
                <c:pt idx="17">
                  <c:v>0.71290698306538081</c:v>
                </c:pt>
                <c:pt idx="18">
                  <c:v>0.71039311888246248</c:v>
                </c:pt>
                <c:pt idx="19">
                  <c:v>0.70799283161078463</c:v>
                </c:pt>
                <c:pt idx="20">
                  <c:v>0.70568923295582275</c:v>
                </c:pt>
                <c:pt idx="21">
                  <c:v>0.7034821572568134</c:v>
                </c:pt>
                <c:pt idx="22">
                  <c:v>0.70136188783029063</c:v>
                </c:pt>
                <c:pt idx="23">
                  <c:v>0.69932208752493064</c:v>
                </c:pt>
                <c:pt idx="24">
                  <c:v>0.69735708079498271</c:v>
                </c:pt>
                <c:pt idx="25">
                  <c:v>0.69546176521266234</c:v>
                </c:pt>
                <c:pt idx="26">
                  <c:v>0.6936315372478391</c:v>
                </c:pt>
                <c:pt idx="27">
                  <c:v>0.69186222964651756</c:v>
                </c:pt>
                <c:pt idx="28">
                  <c:v>0.6901500583034631</c:v>
                </c:pt>
                <c:pt idx="29">
                  <c:v>0.68849157695615737</c:v>
                </c:pt>
                <c:pt idx="30">
                  <c:v>0.68688363836081046</c:v>
                </c:pt>
                <c:pt idx="31">
                  <c:v>0.68532336087090073</c:v>
                </c:pt>
                <c:pt idx="32">
                  <c:v>0.6838080995424779</c:v>
                </c:pt>
                <c:pt idx="33">
                  <c:v>0.68233542105148837</c:v>
                </c:pt>
                <c:pt idx="34">
                  <c:v>0.6809030818364683</c:v>
                </c:pt>
                <c:pt idx="35">
                  <c:v>0.67950900898248323</c:v>
                </c:pt>
                <c:pt idx="36">
                  <c:v>0.67815128344477238</c:v>
                </c:pt>
                <c:pt idx="37">
                  <c:v>0.67682812527743874</c:v>
                </c:pt>
                <c:pt idx="38">
                  <c:v>0.6755378805869775</c:v>
                </c:pt>
                <c:pt idx="39">
                  <c:v>0.674279009975017</c:v>
                </c:pt>
                <c:pt idx="40">
                  <c:v>0.67305007827130159</c:v>
                </c:pt>
                <c:pt idx="41">
                  <c:v>0.6718497453882335</c:v>
                </c:pt>
                <c:pt idx="42">
                  <c:v>0.67067675815343508</c:v>
                </c:pt>
                <c:pt idx="43">
                  <c:v>0.66952994299773749</c:v>
                </c:pt>
                <c:pt idx="44">
                  <c:v>0.66840819939353868</c:v>
                </c:pt>
                <c:pt idx="45">
                  <c:v>0.66731049395319708</c:v>
                </c:pt>
                <c:pt idx="46">
                  <c:v>0.66623585510954697</c:v>
                </c:pt>
                <c:pt idx="47">
                  <c:v>0.66518452577121645</c:v>
                </c:pt>
                <c:pt idx="48">
                  <c:v>0.66415217167362151</c:v>
                </c:pt>
                <c:pt idx="49">
                  <c:v>0.66314145203665498</c:v>
                </c:pt>
                <c:pt idx="50">
                  <c:v>0.66215044138148538</c:v>
                </c:pt>
                <c:pt idx="51">
                  <c:v>0.66117948332495713</c:v>
                </c:pt>
                <c:pt idx="52">
                  <c:v>0.6602246813766145</c:v>
                </c:pt>
                <c:pt idx="53">
                  <c:v>0.65928859376608262</c:v>
                </c:pt>
                <c:pt idx="54">
                  <c:v>0.65837054536779605</c:v>
                </c:pt>
                <c:pt idx="55">
                  <c:v>0.65746691445530592</c:v>
                </c:pt>
                <c:pt idx="56">
                  <c:v>0.65658018034612542</c:v>
                </c:pt>
                <c:pt idx="57">
                  <c:v>0.65570880200019077</c:v>
                </c:pt>
                <c:pt idx="58">
                  <c:v>0.65485227599921914</c:v>
                </c:pt>
                <c:pt idx="59">
                  <c:v>0.65401012297391559</c:v>
                </c:pt>
                <c:pt idx="60">
                  <c:v>0.65318188610566641</c:v>
                </c:pt>
                <c:pt idx="61">
                  <c:v>0.65236712974270017</c:v>
                </c:pt>
                <c:pt idx="62">
                  <c:v>0.65156543812040257</c:v>
                </c:pt>
                <c:pt idx="63">
                  <c:v>0.65077641417654331</c:v>
                </c:pt>
                <c:pt idx="64">
                  <c:v>0.64999967845310913</c:v>
                </c:pt>
                <c:pt idx="65">
                  <c:v>0.6492348680772746</c:v>
                </c:pt>
                <c:pt idx="66">
                  <c:v>0.64848163581478302</c:v>
                </c:pt>
                <c:pt idx="67">
                  <c:v>0.64773964918966209</c:v>
                </c:pt>
                <c:pt idx="68">
                  <c:v>0.64700858966478836</c:v>
                </c:pt>
                <c:pt idx="69">
                  <c:v>0.64628815187833333</c:v>
                </c:pt>
                <c:pt idx="70">
                  <c:v>0.64557804293159282</c:v>
                </c:pt>
                <c:pt idx="71">
                  <c:v>0.64487798172411281</c:v>
                </c:pt>
                <c:pt idx="72">
                  <c:v>0.64418769833240397</c:v>
                </c:pt>
                <c:pt idx="73">
                  <c:v>0.643506933428867</c:v>
                </c:pt>
                <c:pt idx="74">
                  <c:v>0.64283543773785201</c:v>
                </c:pt>
                <c:pt idx="75">
                  <c:v>0.64217297152605179</c:v>
                </c:pt>
                <c:pt idx="76">
                  <c:v>0.6415193041246614</c:v>
                </c:pt>
                <c:pt idx="77">
                  <c:v>0.6408742134809674</c:v>
                </c:pt>
                <c:pt idx="78">
                  <c:v>0.64023748573722195</c:v>
                </c:pt>
                <c:pt idx="79">
                  <c:v>0.63960891483483795</c:v>
                </c:pt>
                <c:pt idx="80">
                  <c:v>0.63898830214210556</c:v>
                </c:pt>
                <c:pt idx="81">
                  <c:v>0.63837545610377588</c:v>
                </c:pt>
                <c:pt idx="82">
                  <c:v>0.63777019191099216</c:v>
                </c:pt>
                <c:pt idx="83">
                  <c:v>0.6371723311901718</c:v>
                </c:pt>
                <c:pt idx="84">
                  <c:v>0.63658170170954931</c:v>
                </c:pt>
                <c:pt idx="85">
                  <c:v>0.63599813710219566</c:v>
                </c:pt>
                <c:pt idx="86">
                  <c:v>0.63542147660441806</c:v>
                </c:pt>
                <c:pt idx="87">
                  <c:v>0.63485156480853056</c:v>
                </c:pt>
                <c:pt idx="88">
                  <c:v>0.63428825142905687</c:v>
                </c:pt>
                <c:pt idx="89">
                  <c:v>0.63318084307292366</c:v>
                </c:pt>
                <c:pt idx="90">
                  <c:v>0.63209873841350128</c:v>
                </c:pt>
                <c:pt idx="91">
                  <c:v>0.63103911394530854</c:v>
                </c:pt>
                <c:pt idx="92">
                  <c:v>0.63000277856062203</c:v>
                </c:pt>
                <c:pt idx="93">
                  <c:v>0.62898822017500766</c:v>
                </c:pt>
                <c:pt idx="94">
                  <c:v>0.62799457536736214</c:v>
                </c:pt>
                <c:pt idx="95">
                  <c:v>0.62702103043924151</c:v>
                </c:pt>
                <c:pt idx="96">
                  <c:v>0.62606681769209493</c:v>
                </c:pt>
                <c:pt idx="97">
                  <c:v>0.62513121204525224</c:v>
                </c:pt>
                <c:pt idx="98">
                  <c:v>0.62421352795799312</c:v>
                </c:pt>
                <c:pt idx="99">
                  <c:v>0.62331311662355104</c:v>
                </c:pt>
                <c:pt idx="100">
                  <c:v>0.62242936340678734</c:v>
                </c:pt>
                <c:pt idx="101">
                  <c:v>0.62156168550064017</c:v>
                </c:pt>
                <c:pt idx="102">
                  <c:v>0.62070952977936034</c:v>
                </c:pt>
                <c:pt idx="103">
                  <c:v>0.61987237082908098</c:v>
                </c:pt>
                <c:pt idx="104">
                  <c:v>0.61904970913847235</c:v>
                </c:pt>
                <c:pt idx="105">
                  <c:v>0.61824106943414991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68-4A79-B616-3B6EC291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/>
      </c:scatterChart>
      <c:valAx>
        <c:axId val="76717755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x (h/h</a:t>
                </a:r>
                <a:r>
                  <a:rPr lang="en-GB" sz="1800" b="0" i="0" baseline="-25000">
                    <a:effectLst/>
                  </a:rPr>
                  <a:t>0</a:t>
                </a:r>
                <a:r>
                  <a:rPr lang="en-GB" sz="1800" b="0" i="0" baseline="0">
                    <a:effectLst/>
                  </a:rPr>
                  <a:t>) [hours]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Settlement (h/h</a:t>
                </a:r>
                <a:r>
                  <a:rPr lang="en-GB" sz="1400" baseline="-25000"/>
                  <a:t>0</a:t>
                </a:r>
                <a:r>
                  <a:rPr lang="en-GB" sz="14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 min. mixing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(1)'!$K$15:$K$116</c:f>
              <c:numCache>
                <c:formatCode>0.00</c:formatCode>
                <c:ptCount val="102"/>
                <c:pt idx="0">
                  <c:v>0.24540149922621524</c:v>
                </c:pt>
                <c:pt idx="1">
                  <c:v>0.49134894172100935</c:v>
                </c:pt>
                <c:pt idx="2">
                  <c:v>0.73702341258151405</c:v>
                </c:pt>
                <c:pt idx="3">
                  <c:v>0.98269788344201869</c:v>
                </c:pt>
                <c:pt idx="4">
                  <c:v>1.2280993826682338</c:v>
                </c:pt>
                <c:pt idx="5">
                  <c:v>1.4740468251630281</c:v>
                </c:pt>
                <c:pt idx="6">
                  <c:v>1.7197212960235329</c:v>
                </c:pt>
                <c:pt idx="7">
                  <c:v>1.991371802779516</c:v>
                </c:pt>
                <c:pt idx="8">
                  <c:v>2.2368310907396474</c:v>
                </c:pt>
                <c:pt idx="9">
                  <c:v>2.5354569183458642</c:v>
                </c:pt>
                <c:pt idx="10">
                  <c:v>2.7811313892063687</c:v>
                </c:pt>
                <c:pt idx="11">
                  <c:v>3.0268058600668732</c:v>
                </c:pt>
                <c:pt idx="12">
                  <c:v>3.2724803309273782</c:v>
                </c:pt>
                <c:pt idx="13">
                  <c:v>3.5181548017878828</c:v>
                </c:pt>
                <c:pt idx="14">
                  <c:v>3.7638292726483877</c:v>
                </c:pt>
                <c:pt idx="15">
                  <c:v>4.0095037435088923</c:v>
                </c:pt>
                <c:pt idx="16">
                  <c:v>4.2551782143693977</c:v>
                </c:pt>
                <c:pt idx="17">
                  <c:v>4.5008526852299022</c:v>
                </c:pt>
                <c:pt idx="18">
                  <c:v>4.7465271560904068</c:v>
                </c:pt>
                <c:pt idx="19">
                  <c:v>4.9921141689400876</c:v>
                </c:pt>
                <c:pt idx="20">
                  <c:v>5.2376905841879502</c:v>
                </c:pt>
                <c:pt idx="21">
                  <c:v>5.4835505686719213</c:v>
                </c:pt>
                <c:pt idx="22">
                  <c:v>5.7552010754279044</c:v>
                </c:pt>
                <c:pt idx="23">
                  <c:v>6.0008458770115016</c:v>
                </c:pt>
                <c:pt idx="24">
                  <c:v>6.2180709007672341</c:v>
                </c:pt>
                <c:pt idx="25">
                  <c:v>6.4638678763588251</c:v>
                </c:pt>
                <c:pt idx="26">
                  <c:v>6.709573851665521</c:v>
                </c:pt>
                <c:pt idx="27">
                  <c:v>7.0079556020044054</c:v>
                </c:pt>
                <c:pt idx="28">
                  <c:v>7.2536300728649099</c:v>
                </c:pt>
                <c:pt idx="29">
                  <c:v>7.4993045437254153</c:v>
                </c:pt>
                <c:pt idx="30">
                  <c:v>7.7449790145859208</c:v>
                </c:pt>
                <c:pt idx="31">
                  <c:v>7.9906534854464253</c:v>
                </c:pt>
                <c:pt idx="32">
                  <c:v>8.2363279563069298</c:v>
                </c:pt>
                <c:pt idx="33">
                  <c:v>8.5093709300522562</c:v>
                </c:pt>
                <c:pt idx="34">
                  <c:v>8.7550454009127598</c:v>
                </c:pt>
                <c:pt idx="35">
                  <c:v>9.0007198717732653</c:v>
                </c:pt>
                <c:pt idx="36">
                  <c:v>9.272399272896207</c:v>
                </c:pt>
                <c:pt idx="37">
                  <c:v>9.5180737437567107</c:v>
                </c:pt>
                <c:pt idx="38">
                  <c:v>9.7637482146172161</c:v>
                </c:pt>
                <c:pt idx="39">
                  <c:v>10.009422685477722</c:v>
                </c:pt>
                <c:pt idx="40">
                  <c:v>10.255097156338227</c:v>
                </c:pt>
                <c:pt idx="41">
                  <c:v>10.500771627198731</c:v>
                </c:pt>
                <c:pt idx="42">
                  <c:v>10.746446098059236</c:v>
                </c:pt>
                <c:pt idx="43">
                  <c:v>10.99212056891974</c:v>
                </c:pt>
                <c:pt idx="44">
                  <c:v>11.237795039780243</c:v>
                </c:pt>
                <c:pt idx="45">
                  <c:v>11.483469510640752</c:v>
                </c:pt>
                <c:pt idx="46">
                  <c:v>11.781851260979632</c:v>
                </c:pt>
                <c:pt idx="47">
                  <c:v>12.027525731840138</c:v>
                </c:pt>
                <c:pt idx="48">
                  <c:v>12.273200202700643</c:v>
                </c:pt>
                <c:pt idx="49">
                  <c:v>12.518787215550326</c:v>
                </c:pt>
                <c:pt idx="50">
                  <c:v>12.764549144421654</c:v>
                </c:pt>
                <c:pt idx="51">
                  <c:v>13.036198136096946</c:v>
                </c:pt>
                <c:pt idx="52">
                  <c:v>13.281750522308513</c:v>
                </c:pt>
                <c:pt idx="53">
                  <c:v>13.52748741917555</c:v>
                </c:pt>
                <c:pt idx="54">
                  <c:v>13.773251958126107</c:v>
                </c:pt>
                <c:pt idx="55">
                  <c:v>14.018867125172005</c:v>
                </c:pt>
                <c:pt idx="56">
                  <c:v>14.264418736473626</c:v>
                </c:pt>
                <c:pt idx="57">
                  <c:v>14.510243866261431</c:v>
                </c:pt>
                <c:pt idx="58">
                  <c:v>14.755919432120477</c:v>
                </c:pt>
                <c:pt idx="59">
                  <c:v>15.001500712699007</c:v>
                </c:pt>
                <c:pt idx="60">
                  <c:v>15.247267278842948</c:v>
                </c:pt>
                <c:pt idx="61">
                  <c:v>15.492973254149641</c:v>
                </c:pt>
                <c:pt idx="62">
                  <c:v>15.738647725010146</c:v>
                </c:pt>
                <c:pt idx="63">
                  <c:v>15.956325270044784</c:v>
                </c:pt>
                <c:pt idx="64">
                  <c:v>16.228348101042229</c:v>
                </c:pt>
                <c:pt idx="65">
                  <c:v>16.500381491244173</c:v>
                </c:pt>
                <c:pt idx="66">
                  <c:v>16.772060892367119</c:v>
                </c:pt>
                <c:pt idx="67">
                  <c:v>17.017735363227619</c:v>
                </c:pt>
                <c:pt idx="68">
                  <c:v>17.263409834088126</c:v>
                </c:pt>
                <c:pt idx="69">
                  <c:v>17.50908430494863</c:v>
                </c:pt>
                <c:pt idx="70">
                  <c:v>17.754758775809137</c:v>
                </c:pt>
                <c:pt idx="71">
                  <c:v>18.00043324666964</c:v>
                </c:pt>
                <c:pt idx="72">
                  <c:v>18.246107717530144</c:v>
                </c:pt>
                <c:pt idx="73">
                  <c:v>18.463428186819289</c:v>
                </c:pt>
                <c:pt idx="74">
                  <c:v>18.709102657679793</c:v>
                </c:pt>
                <c:pt idx="75">
                  <c:v>18.9547771285403</c:v>
                </c:pt>
                <c:pt idx="76">
                  <c:v>19.200451599400807</c:v>
                </c:pt>
                <c:pt idx="77">
                  <c:v>19.446126070261311</c:v>
                </c:pt>
                <c:pt idx="78">
                  <c:v>19.691800541121811</c:v>
                </c:pt>
                <c:pt idx="79">
                  <c:v>19.937475011982318</c:v>
                </c:pt>
                <c:pt idx="80">
                  <c:v>20.20915441310526</c:v>
                </c:pt>
                <c:pt idx="81">
                  <c:v>20.454828883965767</c:v>
                </c:pt>
                <c:pt idx="82">
                  <c:v>20.72685171496321</c:v>
                </c:pt>
                <c:pt idx="83">
                  <c:v>20.998885105165154</c:v>
                </c:pt>
                <c:pt idx="84">
                  <c:v>21.244559576025658</c:v>
                </c:pt>
                <c:pt idx="85">
                  <c:v>21.490234046886162</c:v>
                </c:pt>
                <c:pt idx="86">
                  <c:v>21.763525788866936</c:v>
                </c:pt>
                <c:pt idx="87">
                  <c:v>22.009200259727443</c:v>
                </c:pt>
                <c:pt idx="88">
                  <c:v>22.280879660850378</c:v>
                </c:pt>
                <c:pt idx="89">
                  <c:v>22.447841921970063</c:v>
                </c:pt>
                <c:pt idx="90">
                  <c:v>22.772199708204429</c:v>
                </c:pt>
                <c:pt idx="91">
                  <c:v>22.939161969324115</c:v>
                </c:pt>
                <c:pt idx="92">
                  <c:v>23.263518980648531</c:v>
                </c:pt>
                <c:pt idx="93">
                  <c:v>23.535705596133401</c:v>
                </c:pt>
                <c:pt idx="94">
                  <c:v>24.055021054232625</c:v>
                </c:pt>
                <c:pt idx="95">
                  <c:v>24.54627680567166</c:v>
                </c:pt>
                <c:pt idx="96">
                  <c:v>25.037717842676109</c:v>
                </c:pt>
                <c:pt idx="97">
                  <c:v>25.529098288843308</c:v>
                </c:pt>
                <c:pt idx="98">
                  <c:v>26.072457091089191</c:v>
                </c:pt>
                <c:pt idx="99">
                  <c:v>26.563806032810195</c:v>
                </c:pt>
                <c:pt idx="100">
                  <c:v>27.055154974531209</c:v>
                </c:pt>
                <c:pt idx="101">
                  <c:v>27.546503916252213</c:v>
                </c:pt>
              </c:numCache>
            </c:numRef>
          </c:xVal>
          <c:yVal>
            <c:numRef>
              <c:f>'Pitched Blade Impeller (1)'!$L$15:$L$116</c:f>
              <c:numCache>
                <c:formatCode>0.00%</c:formatCode>
                <c:ptCount val="102"/>
                <c:pt idx="0">
                  <c:v>0.98911672448120724</c:v>
                </c:pt>
                <c:pt idx="1">
                  <c:v>0.97585326845715004</c:v>
                </c:pt>
                <c:pt idx="2">
                  <c:v>0.96175562566916539</c:v>
                </c:pt>
                <c:pt idx="3">
                  <c:v>0.94738082998998741</c:v>
                </c:pt>
                <c:pt idx="4">
                  <c:v>0.93310013206638154</c:v>
                </c:pt>
                <c:pt idx="5">
                  <c:v>0.91907632326008482</c:v>
                </c:pt>
                <c:pt idx="6">
                  <c:v>0.90306646758740983</c:v>
                </c:pt>
                <c:pt idx="7">
                  <c:v>0.8872143355351656</c:v>
                </c:pt>
                <c:pt idx="8">
                  <c:v>0.8723422032306678</c:v>
                </c:pt>
                <c:pt idx="9">
                  <c:v>0.85526545290501732</c:v>
                </c:pt>
                <c:pt idx="10">
                  <c:v>0.84173365513112786</c:v>
                </c:pt>
                <c:pt idx="11">
                  <c:v>0.82936759091599088</c:v>
                </c:pt>
                <c:pt idx="12">
                  <c:v>0.81826859758892945</c:v>
                </c:pt>
                <c:pt idx="13">
                  <c:v>0.80829855258458227</c:v>
                </c:pt>
                <c:pt idx="14">
                  <c:v>0.79939048409835645</c:v>
                </c:pt>
                <c:pt idx="15">
                  <c:v>0.79155637566470183</c:v>
                </c:pt>
                <c:pt idx="16">
                  <c:v>0.78423368340943067</c:v>
                </c:pt>
                <c:pt idx="17">
                  <c:v>0.77778813824319515</c:v>
                </c:pt>
                <c:pt idx="18">
                  <c:v>0.77212908538125147</c:v>
                </c:pt>
                <c:pt idx="19">
                  <c:v>0.76767774389559129</c:v>
                </c:pt>
                <c:pt idx="20">
                  <c:v>0.76367225577879017</c:v>
                </c:pt>
                <c:pt idx="21">
                  <c:v>0.76012608958686334</c:v>
                </c:pt>
                <c:pt idx="22">
                  <c:v>0.75585201426229853</c:v>
                </c:pt>
                <c:pt idx="23">
                  <c:v>0.75271850904409032</c:v>
                </c:pt>
                <c:pt idx="24">
                  <c:v>0.75015916221727919</c:v>
                </c:pt>
                <c:pt idx="25">
                  <c:v>0.74747466609533053</c:v>
                </c:pt>
                <c:pt idx="26">
                  <c:v>0.74503443353105125</c:v>
                </c:pt>
                <c:pt idx="27">
                  <c:v>0.74229833263142797</c:v>
                </c:pt>
                <c:pt idx="28">
                  <c:v>0.74019087828333385</c:v>
                </c:pt>
                <c:pt idx="29">
                  <c:v>0.73813199068719815</c:v>
                </c:pt>
                <c:pt idx="30">
                  <c:v>0.73624905133059215</c:v>
                </c:pt>
                <c:pt idx="31">
                  <c:v>0.7343881530252746</c:v>
                </c:pt>
                <c:pt idx="32">
                  <c:v>0.73269282399792046</c:v>
                </c:pt>
                <c:pt idx="33">
                  <c:v>0.7308369386993474</c:v>
                </c:pt>
                <c:pt idx="34">
                  <c:v>0.72908740299755237</c:v>
                </c:pt>
                <c:pt idx="35">
                  <c:v>0.7273248227110547</c:v>
                </c:pt>
                <c:pt idx="36">
                  <c:v>0.72547698579121822</c:v>
                </c:pt>
                <c:pt idx="37">
                  <c:v>0.72417801606137067</c:v>
                </c:pt>
                <c:pt idx="38">
                  <c:v>0.7227572811922186</c:v>
                </c:pt>
                <c:pt idx="39">
                  <c:v>0.72129048082718705</c:v>
                </c:pt>
                <c:pt idx="40">
                  <c:v>0.71993336989567525</c:v>
                </c:pt>
                <c:pt idx="41">
                  <c:v>0.71859499265009108</c:v>
                </c:pt>
                <c:pt idx="42">
                  <c:v>0.71730778221552116</c:v>
                </c:pt>
                <c:pt idx="43">
                  <c:v>0.71602718447585789</c:v>
                </c:pt>
                <c:pt idx="44">
                  <c:v>0.71479741656351004</c:v>
                </c:pt>
                <c:pt idx="45">
                  <c:v>0.71359947625594899</c:v>
                </c:pt>
                <c:pt idx="46">
                  <c:v>0.71216618969681034</c:v>
                </c:pt>
                <c:pt idx="47">
                  <c:v>0.7110139937646841</c:v>
                </c:pt>
                <c:pt idx="48">
                  <c:v>0.70989767359898559</c:v>
                </c:pt>
                <c:pt idx="49">
                  <c:v>0.70875360728694581</c:v>
                </c:pt>
                <c:pt idx="50">
                  <c:v>0.70768349204456926</c:v>
                </c:pt>
                <c:pt idx="51">
                  <c:v>0.70648672448677674</c:v>
                </c:pt>
                <c:pt idx="52">
                  <c:v>0.70542467611597914</c:v>
                </c:pt>
                <c:pt idx="53">
                  <c:v>0.70440879568692483</c:v>
                </c:pt>
                <c:pt idx="54">
                  <c:v>0.70339190882987879</c:v>
                </c:pt>
                <c:pt idx="55">
                  <c:v>0.70238199175888583</c:v>
                </c:pt>
                <c:pt idx="56">
                  <c:v>0.70137594865455055</c:v>
                </c:pt>
                <c:pt idx="57">
                  <c:v>0.70041971379481494</c:v>
                </c:pt>
                <c:pt idx="58">
                  <c:v>0.69945309428238733</c:v>
                </c:pt>
                <c:pt idx="59">
                  <c:v>0.6985067695425029</c:v>
                </c:pt>
                <c:pt idx="60">
                  <c:v>0.69757196507912722</c:v>
                </c:pt>
                <c:pt idx="61">
                  <c:v>0.69665192255685815</c:v>
                </c:pt>
                <c:pt idx="62">
                  <c:v>0.6957296120682761</c:v>
                </c:pt>
                <c:pt idx="63">
                  <c:v>0.69491826332147832</c:v>
                </c:pt>
                <c:pt idx="64">
                  <c:v>0.6939533754442585</c:v>
                </c:pt>
                <c:pt idx="65">
                  <c:v>0.69299538848473952</c:v>
                </c:pt>
                <c:pt idx="66">
                  <c:v>0.69207667122664818</c:v>
                </c:pt>
                <c:pt idx="67">
                  <c:v>0.69121435921284313</c:v>
                </c:pt>
                <c:pt idx="68">
                  <c:v>0.69041429948916866</c:v>
                </c:pt>
                <c:pt idx="69">
                  <c:v>0.68957263133586122</c:v>
                </c:pt>
                <c:pt idx="70">
                  <c:v>0.6887270788176536</c:v>
                </c:pt>
                <c:pt idx="71">
                  <c:v>0.68774612614914465</c:v>
                </c:pt>
                <c:pt idx="72">
                  <c:v>0.68682396050357342</c:v>
                </c:pt>
                <c:pt idx="73">
                  <c:v>0.68612844312249666</c:v>
                </c:pt>
                <c:pt idx="74">
                  <c:v>0.68531201087315463</c:v>
                </c:pt>
                <c:pt idx="75">
                  <c:v>0.68448456161498683</c:v>
                </c:pt>
                <c:pt idx="76">
                  <c:v>0.68369022598370521</c:v>
                </c:pt>
                <c:pt idx="77">
                  <c:v>0.68291398187590113</c:v>
                </c:pt>
                <c:pt idx="78">
                  <c:v>0.68214567579333762</c:v>
                </c:pt>
                <c:pt idx="79">
                  <c:v>0.68139901399767266</c:v>
                </c:pt>
                <c:pt idx="80">
                  <c:v>0.68056167485489438</c:v>
                </c:pt>
                <c:pt idx="81">
                  <c:v>0.67980659831452961</c:v>
                </c:pt>
                <c:pt idx="82">
                  <c:v>0.67901846216298833</c:v>
                </c:pt>
                <c:pt idx="83">
                  <c:v>0.67822450365636433</c:v>
                </c:pt>
                <c:pt idx="84">
                  <c:v>0.67751286082615114</c:v>
                </c:pt>
                <c:pt idx="85">
                  <c:v>0.67674188354150688</c:v>
                </c:pt>
                <c:pt idx="86">
                  <c:v>0.67574622878238411</c:v>
                </c:pt>
                <c:pt idx="87">
                  <c:v>0.67485563541913973</c:v>
                </c:pt>
                <c:pt idx="88">
                  <c:v>0.67397320565755459</c:v>
                </c:pt>
                <c:pt idx="89">
                  <c:v>0.67351401844680914</c:v>
                </c:pt>
                <c:pt idx="90">
                  <c:v>0.67263770474135753</c:v>
                </c:pt>
                <c:pt idx="91">
                  <c:v>0.6721772414938354</c:v>
                </c:pt>
                <c:pt idx="92">
                  <c:v>0.67131627041183117</c:v>
                </c:pt>
                <c:pt idx="93">
                  <c:v>0.6705729232350488</c:v>
                </c:pt>
                <c:pt idx="94">
                  <c:v>0.66928331859389478</c:v>
                </c:pt>
                <c:pt idx="95">
                  <c:v>0.66824036096525119</c:v>
                </c:pt>
                <c:pt idx="96">
                  <c:v>0.66720173721759668</c:v>
                </c:pt>
                <c:pt idx="97">
                  <c:v>0.66617695926412623</c:v>
                </c:pt>
                <c:pt idx="98">
                  <c:v>0.66482603294139719</c:v>
                </c:pt>
                <c:pt idx="99">
                  <c:v>0.66363617912423856</c:v>
                </c:pt>
                <c:pt idx="100">
                  <c:v>0.66245314404439548</c:v>
                </c:pt>
                <c:pt idx="101">
                  <c:v>0.66130846827234502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D-4E75-B908-F59F2C4162CF}"/>
            </c:ext>
          </c:extLst>
        </c:ser>
        <c:ser>
          <c:idx val="1"/>
          <c:order val="1"/>
          <c:tx>
            <c:v>30 min. mixing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(1)'!$X$15:$X$116</c:f>
              <c:numCache>
                <c:formatCode>0.00</c:formatCode>
                <c:ptCount val="102"/>
                <c:pt idx="0">
                  <c:v>0.24193796558638025</c:v>
                </c:pt>
                <c:pt idx="1">
                  <c:v>0.48441416913846996</c:v>
                </c:pt>
                <c:pt idx="2">
                  <c:v>0.72662125370770492</c:v>
                </c:pt>
                <c:pt idx="3">
                  <c:v>0.96882833827693993</c:v>
                </c:pt>
                <c:pt idx="4">
                  <c:v>1.2107663038633201</c:v>
                </c:pt>
                <c:pt idx="5">
                  <c:v>1.4532425074154098</c:v>
                </c:pt>
                <c:pt idx="6">
                  <c:v>1.6954495919846446</c:v>
                </c:pt>
                <c:pt idx="7">
                  <c:v>1.963649436928909</c:v>
                </c:pt>
                <c:pt idx="8">
                  <c:v>2.2056452284560564</c:v>
                </c:pt>
                <c:pt idx="9">
                  <c:v>2.4480925190377625</c:v>
                </c:pt>
                <c:pt idx="10">
                  <c:v>2.7168331668970249</c:v>
                </c:pt>
                <c:pt idx="11">
                  <c:v>2.9856649067451704</c:v>
                </c:pt>
                <c:pt idx="12">
                  <c:v>3.2278719913144056</c:v>
                </c:pt>
                <c:pt idx="13">
                  <c:v>3.4700790758836404</c:v>
                </c:pt>
                <c:pt idx="14">
                  <c:v>3.7122861604528747</c:v>
                </c:pt>
                <c:pt idx="15">
                  <c:v>3.95449324502211</c:v>
                </c:pt>
                <c:pt idx="16">
                  <c:v>4.1967003295913443</c:v>
                </c:pt>
                <c:pt idx="17">
                  <c:v>4.4659105883952419</c:v>
                </c:pt>
                <c:pt idx="18">
                  <c:v>4.7081176729644767</c:v>
                </c:pt>
                <c:pt idx="19">
                  <c:v>4.9772742085705097</c:v>
                </c:pt>
                <c:pt idx="20">
                  <c:v>5.273789536469101</c:v>
                </c:pt>
                <c:pt idx="21">
                  <c:v>5.5160574049718036</c:v>
                </c:pt>
                <c:pt idx="22">
                  <c:v>5.7842572499160685</c:v>
                </c:pt>
                <c:pt idx="23">
                  <c:v>6.0263138253766835</c:v>
                </c:pt>
                <c:pt idx="24">
                  <c:v>6.2686395480914534</c:v>
                </c:pt>
                <c:pt idx="25">
                  <c:v>6.5381568966910955</c:v>
                </c:pt>
                <c:pt idx="26">
                  <c:v>6.7803639812603294</c:v>
                </c:pt>
                <c:pt idx="27">
                  <c:v>7.0225710658295633</c:v>
                </c:pt>
                <c:pt idx="28">
                  <c:v>7.2647781503988007</c:v>
                </c:pt>
                <c:pt idx="29">
                  <c:v>7.5069852349680337</c:v>
                </c:pt>
                <c:pt idx="30">
                  <c:v>7.7491923195372703</c:v>
                </c:pt>
                <c:pt idx="31">
                  <c:v>8.0179329673965327</c:v>
                </c:pt>
                <c:pt idx="32">
                  <c:v>8.2601400519657684</c:v>
                </c:pt>
                <c:pt idx="33">
                  <c:v>8.5023471365350005</c:v>
                </c:pt>
                <c:pt idx="34">
                  <c:v>8.7711788763831482</c:v>
                </c:pt>
                <c:pt idx="35">
                  <c:v>9.0133859609523839</c:v>
                </c:pt>
                <c:pt idx="36">
                  <c:v>9.2555930455216178</c:v>
                </c:pt>
                <c:pt idx="37">
                  <c:v>9.5238218034362649</c:v>
                </c:pt>
                <c:pt idx="38">
                  <c:v>9.7660288880055006</c:v>
                </c:pt>
                <c:pt idx="39">
                  <c:v>10.008235972574736</c:v>
                </c:pt>
                <c:pt idx="40">
                  <c:v>10.250443057143972</c:v>
                </c:pt>
                <c:pt idx="41">
                  <c:v>10.492650141713206</c:v>
                </c:pt>
                <c:pt idx="42">
                  <c:v>10.762313286306103</c:v>
                </c:pt>
                <c:pt idx="43">
                  <c:v>11.004520370875335</c:v>
                </c:pt>
                <c:pt idx="44">
                  <c:v>11.246727455444569</c:v>
                </c:pt>
                <c:pt idx="45">
                  <c:v>11.488934540013808</c:v>
                </c:pt>
                <c:pt idx="46">
                  <c:v>11.731141624583042</c:v>
                </c:pt>
                <c:pt idx="47">
                  <c:v>11.973348709152276</c:v>
                </c:pt>
                <c:pt idx="48">
                  <c:v>12.215555793721514</c:v>
                </c:pt>
                <c:pt idx="49">
                  <c:v>12.457733965320365</c:v>
                </c:pt>
                <c:pt idx="50">
                  <c:v>12.699910898172682</c:v>
                </c:pt>
                <c:pt idx="51">
                  <c:v>12.968017579449459</c:v>
                </c:pt>
                <c:pt idx="52">
                  <c:v>13.237380066608143</c:v>
                </c:pt>
                <c:pt idx="53">
                  <c:v>13.506120145700798</c:v>
                </c:pt>
                <c:pt idx="54">
                  <c:v>13.748297125529787</c:v>
                </c:pt>
                <c:pt idx="55">
                  <c:v>13.99038374580763</c:v>
                </c:pt>
                <c:pt idx="56">
                  <c:v>14.232741399408503</c:v>
                </c:pt>
                <c:pt idx="57">
                  <c:v>14.50157261746671</c:v>
                </c:pt>
                <c:pt idx="58">
                  <c:v>14.743658567764628</c:v>
                </c:pt>
                <c:pt idx="59">
                  <c:v>15.013114330731961</c:v>
                </c:pt>
                <c:pt idx="60">
                  <c:v>15.282422947371044</c:v>
                </c:pt>
                <c:pt idx="61">
                  <c:v>15.551749437570201</c:v>
                </c:pt>
                <c:pt idx="62">
                  <c:v>15.793956522139435</c:v>
                </c:pt>
                <c:pt idx="63">
                  <c:v>16.036163606708669</c:v>
                </c:pt>
                <c:pt idx="64">
                  <c:v>16.278370691277903</c:v>
                </c:pt>
                <c:pt idx="65">
                  <c:v>16.520577775847141</c:v>
                </c:pt>
                <c:pt idx="66">
                  <c:v>16.788806533761786</c:v>
                </c:pt>
                <c:pt idx="67">
                  <c:v>17.031013618331023</c:v>
                </c:pt>
                <c:pt idx="68">
                  <c:v>17.273220702900257</c:v>
                </c:pt>
                <c:pt idx="69">
                  <c:v>17.515427787469495</c:v>
                </c:pt>
                <c:pt idx="70">
                  <c:v>17.757634872038729</c:v>
                </c:pt>
                <c:pt idx="71">
                  <c:v>17.999841956607966</c:v>
                </c:pt>
                <c:pt idx="72">
                  <c:v>18.242049041177197</c:v>
                </c:pt>
                <c:pt idx="73">
                  <c:v>18.48425612574643</c:v>
                </c:pt>
                <c:pt idx="74">
                  <c:v>18.752996773605698</c:v>
                </c:pt>
                <c:pt idx="75">
                  <c:v>18.995203858174932</c:v>
                </c:pt>
                <c:pt idx="76">
                  <c:v>19.237410942744166</c:v>
                </c:pt>
                <c:pt idx="77">
                  <c:v>19.506867507410337</c:v>
                </c:pt>
                <c:pt idx="78">
                  <c:v>19.749074591979578</c:v>
                </c:pt>
                <c:pt idx="79">
                  <c:v>19.991281676548809</c:v>
                </c:pt>
                <c:pt idx="80">
                  <c:v>20.260113416396951</c:v>
                </c:pt>
                <c:pt idx="81">
                  <c:v>20.528342174311604</c:v>
                </c:pt>
                <c:pt idx="82">
                  <c:v>20.770549258880834</c:v>
                </c:pt>
                <c:pt idx="83">
                  <c:v>21.012756343450071</c:v>
                </c:pt>
                <c:pt idx="84">
                  <c:v>21.254963428019309</c:v>
                </c:pt>
                <c:pt idx="85">
                  <c:v>21.497170512588543</c:v>
                </c:pt>
                <c:pt idx="86">
                  <c:v>21.739377597157777</c:v>
                </c:pt>
                <c:pt idx="87">
                  <c:v>22.008587855961668</c:v>
                </c:pt>
                <c:pt idx="88">
                  <c:v>22.276816613876321</c:v>
                </c:pt>
                <c:pt idx="89">
                  <c:v>22.493002025100143</c:v>
                </c:pt>
                <c:pt idx="90">
                  <c:v>22.761110778055521</c:v>
                </c:pt>
                <c:pt idx="91">
                  <c:v>22.950384107033571</c:v>
                </c:pt>
                <c:pt idx="92">
                  <c:v>23.35281310423758</c:v>
                </c:pt>
                <c:pt idx="93">
                  <c:v>23.462224184478785</c:v>
                </c:pt>
                <c:pt idx="94">
                  <c:v>23.946516276979381</c:v>
                </c:pt>
                <c:pt idx="95">
                  <c:v>24.431111587443027</c:v>
                </c:pt>
                <c:pt idx="96">
                  <c:v>24.915525756581495</c:v>
                </c:pt>
                <c:pt idx="97">
                  <c:v>25.399939925719966</c:v>
                </c:pt>
                <c:pt idx="98">
                  <c:v>25.936397441549261</c:v>
                </c:pt>
                <c:pt idx="99">
                  <c:v>26.446890597502495</c:v>
                </c:pt>
                <c:pt idx="100">
                  <c:v>26.960090055100149</c:v>
                </c:pt>
                <c:pt idx="101">
                  <c:v>27.469577888724498</c:v>
                </c:pt>
              </c:numCache>
            </c:numRef>
          </c:xVal>
          <c:yVal>
            <c:numRef>
              <c:f>'Pitched Blade Impeller (1)'!$Y$15:$Y$116</c:f>
              <c:numCache>
                <c:formatCode>0.00%</c:formatCode>
                <c:ptCount val="102"/>
                <c:pt idx="0">
                  <c:v>0.99029788004129415</c:v>
                </c:pt>
                <c:pt idx="1">
                  <c:v>0.97697232109413179</c:v>
                </c:pt>
                <c:pt idx="2">
                  <c:v>0.96178398876000193</c:v>
                </c:pt>
                <c:pt idx="3">
                  <c:v>0.94631900679596015</c:v>
                </c:pt>
                <c:pt idx="4">
                  <c:v>0.93102397843173934</c:v>
                </c:pt>
                <c:pt idx="5">
                  <c:v>0.91460049792034348</c:v>
                </c:pt>
                <c:pt idx="6">
                  <c:v>0.89853893946219487</c:v>
                </c:pt>
                <c:pt idx="7">
                  <c:v>0.88174936078841915</c:v>
                </c:pt>
                <c:pt idx="8">
                  <c:v>0.86652134728764507</c:v>
                </c:pt>
                <c:pt idx="9">
                  <c:v>0.85143564926923387</c:v>
                </c:pt>
                <c:pt idx="10">
                  <c:v>0.83488881736934806</c:v>
                </c:pt>
                <c:pt idx="11">
                  <c:v>0.8184243520229143</c:v>
                </c:pt>
                <c:pt idx="12">
                  <c:v>0.80396139172955727</c:v>
                </c:pt>
                <c:pt idx="13">
                  <c:v>0.79168201098762914</c:v>
                </c:pt>
                <c:pt idx="14">
                  <c:v>0.78178625752578312</c:v>
                </c:pt>
                <c:pt idx="15">
                  <c:v>0.77345499894433523</c:v>
                </c:pt>
                <c:pt idx="16">
                  <c:v>0.7665166387411666</c:v>
                </c:pt>
                <c:pt idx="17">
                  <c:v>0.75954405921242107</c:v>
                </c:pt>
                <c:pt idx="18">
                  <c:v>0.75432077039191192</c:v>
                </c:pt>
                <c:pt idx="19">
                  <c:v>0.74939662628002479</c:v>
                </c:pt>
                <c:pt idx="20">
                  <c:v>0.74462164971124745</c:v>
                </c:pt>
                <c:pt idx="21">
                  <c:v>0.74100253047429898</c:v>
                </c:pt>
                <c:pt idx="22">
                  <c:v>0.73728148939224114</c:v>
                </c:pt>
                <c:pt idx="23">
                  <c:v>0.73433068173795824</c:v>
                </c:pt>
                <c:pt idx="24">
                  <c:v>0.73152094388044164</c:v>
                </c:pt>
                <c:pt idx="25">
                  <c:v>0.72864527034878945</c:v>
                </c:pt>
                <c:pt idx="26">
                  <c:v>0.72621927039516665</c:v>
                </c:pt>
                <c:pt idx="27">
                  <c:v>0.72396142140708164</c:v>
                </c:pt>
                <c:pt idx="28">
                  <c:v>0.72179035390786883</c:v>
                </c:pt>
                <c:pt idx="29">
                  <c:v>0.71967379359451344</c:v>
                </c:pt>
                <c:pt idx="30">
                  <c:v>0.71768681748548768</c:v>
                </c:pt>
                <c:pt idx="31">
                  <c:v>0.71552309999240793</c:v>
                </c:pt>
                <c:pt idx="32">
                  <c:v>0.71368523074572165</c:v>
                </c:pt>
                <c:pt idx="33">
                  <c:v>0.71190631201636234</c:v>
                </c:pt>
                <c:pt idx="34">
                  <c:v>0.71002162833121429</c:v>
                </c:pt>
                <c:pt idx="35">
                  <c:v>0.70836326805750749</c:v>
                </c:pt>
                <c:pt idx="36">
                  <c:v>0.70673906603494652</c:v>
                </c:pt>
                <c:pt idx="37">
                  <c:v>0.7049738335169492</c:v>
                </c:pt>
                <c:pt idx="38">
                  <c:v>0.70343938400023509</c:v>
                </c:pt>
                <c:pt idx="39">
                  <c:v>0.70196458791121474</c:v>
                </c:pt>
                <c:pt idx="40">
                  <c:v>0.70050270374998491</c:v>
                </c:pt>
                <c:pt idx="41">
                  <c:v>0.69907438207455108</c:v>
                </c:pt>
                <c:pt idx="42">
                  <c:v>0.69752658152576641</c:v>
                </c:pt>
                <c:pt idx="43">
                  <c:v>0.69617942184507076</c:v>
                </c:pt>
                <c:pt idx="44">
                  <c:v>0.69483771112104342</c:v>
                </c:pt>
                <c:pt idx="45">
                  <c:v>0.69354191083859029</c:v>
                </c:pt>
                <c:pt idx="46">
                  <c:v>0.69225726500619666</c:v>
                </c:pt>
                <c:pt idx="47">
                  <c:v>0.69101345431419292</c:v>
                </c:pt>
                <c:pt idx="48">
                  <c:v>0.6897833732682318</c:v>
                </c:pt>
                <c:pt idx="49">
                  <c:v>0.68856676615550705</c:v>
                </c:pt>
                <c:pt idx="50">
                  <c:v>0.68738275605324028</c:v>
                </c:pt>
                <c:pt idx="51">
                  <c:v>0.6861019118313002</c:v>
                </c:pt>
                <c:pt idx="52">
                  <c:v>0.68481498628003756</c:v>
                </c:pt>
                <c:pt idx="53">
                  <c:v>0.68360753021000553</c:v>
                </c:pt>
                <c:pt idx="54">
                  <c:v>0.68251339170518532</c:v>
                </c:pt>
                <c:pt idx="55">
                  <c:v>0.68144281940169238</c:v>
                </c:pt>
                <c:pt idx="56">
                  <c:v>0.68037278792432987</c:v>
                </c:pt>
                <c:pt idx="57">
                  <c:v>0.67922897274963723</c:v>
                </c:pt>
                <c:pt idx="58">
                  <c:v>0.67820150102053356</c:v>
                </c:pt>
                <c:pt idx="59">
                  <c:v>0.67709276690946796</c:v>
                </c:pt>
                <c:pt idx="60">
                  <c:v>0.67599686939744374</c:v>
                </c:pt>
                <c:pt idx="61">
                  <c:v>0.67491311213842631</c:v>
                </c:pt>
                <c:pt idx="62">
                  <c:v>0.67394644847916974</c:v>
                </c:pt>
                <c:pt idx="63">
                  <c:v>0.67301076478219035</c:v>
                </c:pt>
                <c:pt idx="64">
                  <c:v>0.67209696445703404</c:v>
                </c:pt>
                <c:pt idx="65">
                  <c:v>0.67117425151269205</c:v>
                </c:pt>
                <c:pt idx="66">
                  <c:v>0.67016988848920189</c:v>
                </c:pt>
                <c:pt idx="67">
                  <c:v>0.66926768263613234</c:v>
                </c:pt>
                <c:pt idx="68">
                  <c:v>0.66838458299741277</c:v>
                </c:pt>
                <c:pt idx="69">
                  <c:v>0.66752255924445614</c:v>
                </c:pt>
                <c:pt idx="70">
                  <c:v>0.66664343553307637</c:v>
                </c:pt>
                <c:pt idx="71">
                  <c:v>0.66580564494890238</c:v>
                </c:pt>
                <c:pt idx="72">
                  <c:v>0.66497721253522479</c:v>
                </c:pt>
                <c:pt idx="73">
                  <c:v>0.66416536474982713</c:v>
                </c:pt>
                <c:pt idx="74">
                  <c:v>0.66328100142832747</c:v>
                </c:pt>
                <c:pt idx="75">
                  <c:v>0.66247817483131022</c:v>
                </c:pt>
                <c:pt idx="76">
                  <c:v>0.6616877180734968</c:v>
                </c:pt>
                <c:pt idx="77">
                  <c:v>0.66081278468813698</c:v>
                </c:pt>
                <c:pt idx="78">
                  <c:v>0.66004716095082683</c:v>
                </c:pt>
                <c:pt idx="79">
                  <c:v>0.65927762584859217</c:v>
                </c:pt>
                <c:pt idx="80">
                  <c:v>0.65843741610915696</c:v>
                </c:pt>
                <c:pt idx="81">
                  <c:v>0.65760990061684665</c:v>
                </c:pt>
                <c:pt idx="82">
                  <c:v>0.65680589969377712</c:v>
                </c:pt>
                <c:pt idx="83">
                  <c:v>0.6559965271191035</c:v>
                </c:pt>
                <c:pt idx="84">
                  <c:v>0.65504469971533097</c:v>
                </c:pt>
                <c:pt idx="85">
                  <c:v>0.65409923163405315</c:v>
                </c:pt>
                <c:pt idx="86">
                  <c:v>0.65317846623721865</c:v>
                </c:pt>
                <c:pt idx="87">
                  <c:v>0.65217616220547336</c:v>
                </c:pt>
                <c:pt idx="88">
                  <c:v>0.65127032072839608</c:v>
                </c:pt>
                <c:pt idx="89">
                  <c:v>0.65052259147909908</c:v>
                </c:pt>
                <c:pt idx="90">
                  <c:v>0.64978055983920313</c:v>
                </c:pt>
                <c:pt idx="91">
                  <c:v>0.64913641516789333</c:v>
                </c:pt>
                <c:pt idx="92">
                  <c:v>0.64819739899060425</c:v>
                </c:pt>
                <c:pt idx="93">
                  <c:v>0.64790485239970141</c:v>
                </c:pt>
                <c:pt idx="94">
                  <c:v>0.64683606657147974</c:v>
                </c:pt>
                <c:pt idx="95">
                  <c:v>0.64578252691539362</c:v>
                </c:pt>
                <c:pt idx="96">
                  <c:v>0.64460984751900852</c:v>
                </c:pt>
                <c:pt idx="97">
                  <c:v>0.64334724443862035</c:v>
                </c:pt>
                <c:pt idx="98">
                  <c:v>0.6419840806891427</c:v>
                </c:pt>
                <c:pt idx="99">
                  <c:v>0.6402510505413096</c:v>
                </c:pt>
                <c:pt idx="100">
                  <c:v>0.63952574162092957</c:v>
                </c:pt>
                <c:pt idx="101">
                  <c:v>0.6362274775965624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ED-4E75-B908-F59F2C4162CF}"/>
            </c:ext>
          </c:extLst>
        </c:ser>
        <c:ser>
          <c:idx val="2"/>
          <c:order val="2"/>
          <c:tx>
            <c:v>45 min. mixing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(1)'!$AK$15:$AK$116</c:f>
              <c:numCache>
                <c:formatCode>0.00</c:formatCode>
                <c:ptCount val="102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  <c:pt idx="56">
                  <c:v>14.272821770832568</c:v>
                </c:pt>
                <c:pt idx="57">
                  <c:v>14.516819741589124</c:v>
                </c:pt>
                <c:pt idx="58">
                  <c:v>14.760575770944232</c:v>
                </c:pt>
                <c:pt idx="59">
                  <c:v>15.004513832457576</c:v>
                </c:pt>
                <c:pt idx="60">
                  <c:v>15.274717167340421</c:v>
                </c:pt>
                <c:pt idx="61">
                  <c:v>15.518595050666439</c:v>
                </c:pt>
                <c:pt idx="62">
                  <c:v>15.788779640477294</c:v>
                </c:pt>
                <c:pt idx="63">
                  <c:v>16.032657523803312</c:v>
                </c:pt>
                <c:pt idx="64">
                  <c:v>16.276535407129334</c:v>
                </c:pt>
                <c:pt idx="65">
                  <c:v>16.520413290455352</c:v>
                </c:pt>
                <c:pt idx="66">
                  <c:v>16.764291173781366</c:v>
                </c:pt>
                <c:pt idx="67">
                  <c:v>17.008169057107388</c:v>
                </c:pt>
                <c:pt idx="68">
                  <c:v>17.252046940433402</c:v>
                </c:pt>
                <c:pt idx="69">
                  <c:v>17.495924823759424</c:v>
                </c:pt>
                <c:pt idx="70">
                  <c:v>17.739802707085442</c:v>
                </c:pt>
                <c:pt idx="71">
                  <c:v>18.009811212433039</c:v>
                </c:pt>
                <c:pt idx="72">
                  <c:v>18.253689095759061</c:v>
                </c:pt>
                <c:pt idx="73">
                  <c:v>18.497566979085079</c:v>
                </c:pt>
                <c:pt idx="74">
                  <c:v>18.741444862411097</c:v>
                </c:pt>
                <c:pt idx="75">
                  <c:v>18.985322745737115</c:v>
                </c:pt>
                <c:pt idx="76">
                  <c:v>19.229200629063133</c:v>
                </c:pt>
                <c:pt idx="77">
                  <c:v>19.473078512389154</c:v>
                </c:pt>
                <c:pt idx="78">
                  <c:v>19.74322017148841</c:v>
                </c:pt>
                <c:pt idx="79">
                  <c:v>19.987098054814428</c:v>
                </c:pt>
                <c:pt idx="80">
                  <c:v>20.257282644625281</c:v>
                </c:pt>
                <c:pt idx="81">
                  <c:v>20.501160527951299</c:v>
                </c:pt>
                <c:pt idx="82">
                  <c:v>20.745038411277317</c:v>
                </c:pt>
                <c:pt idx="83">
                  <c:v>20.988916294603335</c:v>
                </c:pt>
                <c:pt idx="84">
                  <c:v>21.232794177929357</c:v>
                </c:pt>
                <c:pt idx="85">
                  <c:v>21.476672061255371</c:v>
                </c:pt>
                <c:pt idx="86">
                  <c:v>21.720549944581396</c:v>
                </c:pt>
                <c:pt idx="87">
                  <c:v>21.990558449928994</c:v>
                </c:pt>
                <c:pt idx="88">
                  <c:v>22.235621341113635</c:v>
                </c:pt>
                <c:pt idx="89">
                  <c:v>22.558200328719312</c:v>
                </c:pt>
                <c:pt idx="90">
                  <c:v>22.723377107765671</c:v>
                </c:pt>
                <c:pt idx="91">
                  <c:v>23.045868649699926</c:v>
                </c:pt>
                <c:pt idx="92">
                  <c:v>23.183729798866082</c:v>
                </c:pt>
                <c:pt idx="93">
                  <c:v>23.616064805962683</c:v>
                </c:pt>
                <c:pt idx="94">
                  <c:v>24.103698718643805</c:v>
                </c:pt>
                <c:pt idx="95">
                  <c:v>24.591514663483171</c:v>
                </c:pt>
                <c:pt idx="96">
                  <c:v>25.079332105918795</c:v>
                </c:pt>
                <c:pt idx="97">
                  <c:v>25.567087872570831</c:v>
                </c:pt>
                <c:pt idx="98">
                  <c:v>26.054843639222863</c:v>
                </c:pt>
                <c:pt idx="99">
                  <c:v>26.59211358982979</c:v>
                </c:pt>
                <c:pt idx="100">
                  <c:v>27.08764392696887</c:v>
                </c:pt>
                <c:pt idx="101">
                  <c:v>27.583174264107953</c:v>
                </c:pt>
              </c:numCache>
            </c:numRef>
          </c:xVal>
          <c:yVal>
            <c:numRef>
              <c:f>'Pitched Blade Impeller (1)'!$AL$15:$AL$116</c:f>
              <c:numCache>
                <c:formatCode>0.00%</c:formatCode>
                <c:ptCount val="102"/>
                <c:pt idx="0">
                  <c:v>0.9905454578727334</c:v>
                </c:pt>
                <c:pt idx="1">
                  <c:v>0.97860251061498971</c:v>
                </c:pt>
                <c:pt idx="2">
                  <c:v>0.96443671891624261</c:v>
                </c:pt>
                <c:pt idx="3">
                  <c:v>0.94958085791087099</c:v>
                </c:pt>
                <c:pt idx="4">
                  <c:v>0.93435352065957189</c:v>
                </c:pt>
                <c:pt idx="5">
                  <c:v>0.91994728962721539</c:v>
                </c:pt>
                <c:pt idx="6">
                  <c:v>0.90572492395310789</c:v>
                </c:pt>
                <c:pt idx="7">
                  <c:v>0.88990047002491246</c:v>
                </c:pt>
                <c:pt idx="8">
                  <c:v>0.87280685697746507</c:v>
                </c:pt>
                <c:pt idx="9">
                  <c:v>0.8586337624316589</c:v>
                </c:pt>
                <c:pt idx="10">
                  <c:v>0.84428560007622044</c:v>
                </c:pt>
                <c:pt idx="11">
                  <c:v>0.83045323698850027</c:v>
                </c:pt>
                <c:pt idx="12">
                  <c:v>0.81802259633662877</c:v>
                </c:pt>
                <c:pt idx="13">
                  <c:v>0.80699916247764258</c:v>
                </c:pt>
                <c:pt idx="14">
                  <c:v>0.79764767569684969</c:v>
                </c:pt>
                <c:pt idx="15">
                  <c:v>0.78943346047615437</c:v>
                </c:pt>
                <c:pt idx="16">
                  <c:v>0.7819602130103106</c:v>
                </c:pt>
                <c:pt idx="17">
                  <c:v>0.77520484410256563</c:v>
                </c:pt>
                <c:pt idx="18">
                  <c:v>0.76880611217176931</c:v>
                </c:pt>
                <c:pt idx="19">
                  <c:v>0.76308272224446927</c:v>
                </c:pt>
                <c:pt idx="20">
                  <c:v>0.75830424618455172</c:v>
                </c:pt>
                <c:pt idx="21">
                  <c:v>0.75431695366597573</c:v>
                </c:pt>
                <c:pt idx="22">
                  <c:v>0.75081209677546878</c:v>
                </c:pt>
                <c:pt idx="23">
                  <c:v>0.74723426591233677</c:v>
                </c:pt>
                <c:pt idx="24">
                  <c:v>0.74415270187657423</c:v>
                </c:pt>
                <c:pt idx="25">
                  <c:v>0.74152600036821514</c:v>
                </c:pt>
                <c:pt idx="26">
                  <c:v>0.73840432339656192</c:v>
                </c:pt>
                <c:pt idx="27">
                  <c:v>0.73608012088120667</c:v>
                </c:pt>
                <c:pt idx="28">
                  <c:v>0.73375895295159144</c:v>
                </c:pt>
                <c:pt idx="29">
                  <c:v>0.73139821578223663</c:v>
                </c:pt>
                <c:pt idx="30">
                  <c:v>0.72936913969465167</c:v>
                </c:pt>
                <c:pt idx="31">
                  <c:v>0.72744245103854821</c:v>
                </c:pt>
                <c:pt idx="32">
                  <c:v>0.72568680584435774</c:v>
                </c:pt>
                <c:pt idx="33">
                  <c:v>0.72386741486284745</c:v>
                </c:pt>
                <c:pt idx="34">
                  <c:v>0.72213471563964593</c:v>
                </c:pt>
                <c:pt idx="35">
                  <c:v>0.72045790037193669</c:v>
                </c:pt>
                <c:pt idx="36">
                  <c:v>0.7188483224659481</c:v>
                </c:pt>
                <c:pt idx="37">
                  <c:v>0.71724419329292466</c:v>
                </c:pt>
                <c:pt idx="38">
                  <c:v>0.71572920106761118</c:v>
                </c:pt>
                <c:pt idx="39">
                  <c:v>0.71408640973300641</c:v>
                </c:pt>
                <c:pt idx="40">
                  <c:v>0.7126314915256281</c:v>
                </c:pt>
                <c:pt idx="41">
                  <c:v>0.71091822742580446</c:v>
                </c:pt>
                <c:pt idx="42">
                  <c:v>0.70953725325201233</c:v>
                </c:pt>
                <c:pt idx="43">
                  <c:v>0.70789341921504201</c:v>
                </c:pt>
                <c:pt idx="44">
                  <c:v>0.70645517673505664</c:v>
                </c:pt>
                <c:pt idx="45">
                  <c:v>0.70518999400558191</c:v>
                </c:pt>
                <c:pt idx="46">
                  <c:v>0.70391839205491324</c:v>
                </c:pt>
                <c:pt idx="47">
                  <c:v>0.70272098614488065</c:v>
                </c:pt>
                <c:pt idx="48">
                  <c:v>0.70150665669768886</c:v>
                </c:pt>
                <c:pt idx="49">
                  <c:v>0.70033931288867113</c:v>
                </c:pt>
                <c:pt idx="50">
                  <c:v>0.69920997347676872</c:v>
                </c:pt>
                <c:pt idx="51">
                  <c:v>0.69806034888750157</c:v>
                </c:pt>
                <c:pt idx="52">
                  <c:v>0.69695860745766014</c:v>
                </c:pt>
                <c:pt idx="53">
                  <c:v>0.69586283633978485</c:v>
                </c:pt>
                <c:pt idx="54">
                  <c:v>0.69478956120388558</c:v>
                </c:pt>
                <c:pt idx="55">
                  <c:v>0.69361753033885953</c:v>
                </c:pt>
                <c:pt idx="56">
                  <c:v>0.69257851922106495</c:v>
                </c:pt>
                <c:pt idx="57">
                  <c:v>0.69154821000220501</c:v>
                </c:pt>
                <c:pt idx="58">
                  <c:v>0.69053562813327662</c:v>
                </c:pt>
                <c:pt idx="59">
                  <c:v>0.68955216873245706</c:v>
                </c:pt>
                <c:pt idx="60">
                  <c:v>0.68848335484407397</c:v>
                </c:pt>
                <c:pt idx="61">
                  <c:v>0.68751414600813465</c:v>
                </c:pt>
                <c:pt idx="62">
                  <c:v>0.68647437765706265</c:v>
                </c:pt>
                <c:pt idx="63">
                  <c:v>0.685550191018378</c:v>
                </c:pt>
                <c:pt idx="64">
                  <c:v>0.68463095912236283</c:v>
                </c:pt>
                <c:pt idx="65">
                  <c:v>0.68372188839188885</c:v>
                </c:pt>
                <c:pt idx="66">
                  <c:v>0.6828190799191437</c:v>
                </c:pt>
                <c:pt idx="67">
                  <c:v>0.68192838147651635</c:v>
                </c:pt>
                <c:pt idx="68">
                  <c:v>0.68105076728387948</c:v>
                </c:pt>
                <c:pt idx="69">
                  <c:v>0.68019642337989805</c:v>
                </c:pt>
                <c:pt idx="70">
                  <c:v>0.67936120325901073</c:v>
                </c:pt>
                <c:pt idx="71">
                  <c:v>0.67842774956443197</c:v>
                </c:pt>
                <c:pt idx="72">
                  <c:v>0.67760004741403579</c:v>
                </c:pt>
                <c:pt idx="73">
                  <c:v>0.67677326421055406</c:v>
                </c:pt>
                <c:pt idx="74">
                  <c:v>0.67596285336217443</c:v>
                </c:pt>
                <c:pt idx="75">
                  <c:v>0.67515353532634736</c:v>
                </c:pt>
                <c:pt idx="76">
                  <c:v>0.67437063698848843</c:v>
                </c:pt>
                <c:pt idx="77">
                  <c:v>0.67359222768216376</c:v>
                </c:pt>
                <c:pt idx="78">
                  <c:v>0.67274142793121572</c:v>
                </c:pt>
                <c:pt idx="79">
                  <c:v>0.67199358232133566</c:v>
                </c:pt>
                <c:pt idx="80">
                  <c:v>0.6711485274386837</c:v>
                </c:pt>
                <c:pt idx="81">
                  <c:v>0.67039893123894523</c:v>
                </c:pt>
                <c:pt idx="82">
                  <c:v>0.66942130836955593</c:v>
                </c:pt>
                <c:pt idx="83">
                  <c:v>0.66847563503699425</c:v>
                </c:pt>
                <c:pt idx="84">
                  <c:v>0.66753508860451327</c:v>
                </c:pt>
                <c:pt idx="85">
                  <c:v>0.66659393834652669</c:v>
                </c:pt>
                <c:pt idx="86">
                  <c:v>0.66568015745405973</c:v>
                </c:pt>
                <c:pt idx="87">
                  <c:v>0.66463976786167411</c:v>
                </c:pt>
                <c:pt idx="88">
                  <c:v>0.66379280028349097</c:v>
                </c:pt>
                <c:pt idx="89">
                  <c:v>0.66276202292560549</c:v>
                </c:pt>
                <c:pt idx="90">
                  <c:v>0.66204040836278977</c:v>
                </c:pt>
                <c:pt idx="91">
                  <c:v>0.66095184136467799</c:v>
                </c:pt>
                <c:pt idx="92">
                  <c:v>0.66040505951377426</c:v>
                </c:pt>
                <c:pt idx="93">
                  <c:v>0.6593255579576015</c:v>
                </c:pt>
                <c:pt idx="94">
                  <c:v>0.65817953201965729</c:v>
                </c:pt>
                <c:pt idx="95">
                  <c:v>0.65691049396569445</c:v>
                </c:pt>
                <c:pt idx="96">
                  <c:v>0.65561815365867948</c:v>
                </c:pt>
                <c:pt idx="97">
                  <c:v>0.65438679419267753</c:v>
                </c:pt>
                <c:pt idx="98">
                  <c:v>0.65315044029317237</c:v>
                </c:pt>
                <c:pt idx="99">
                  <c:v>0.65556009478437327</c:v>
                </c:pt>
                <c:pt idx="100">
                  <c:v>0.65432215929234427</c:v>
                </c:pt>
                <c:pt idx="101">
                  <c:v>0.65309321992337133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ED-4E75-B908-F59F2C416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S15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5948551977885106"/>
                        <c:y val="-5.3307845582208468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'Pitched Blade Impeller (1)'!$A$15:$A$24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'Pitched Blade Impeller (1)'!$L$15:$L$24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0.98911672448120724</c:v>
                      </c:pt>
                      <c:pt idx="1">
                        <c:v>0.97585326845715004</c:v>
                      </c:pt>
                      <c:pt idx="2">
                        <c:v>0.96175562566916539</c:v>
                      </c:pt>
                      <c:pt idx="3">
                        <c:v>0.94738082998998741</c:v>
                      </c:pt>
                      <c:pt idx="4">
                        <c:v>0.93310013206638154</c:v>
                      </c:pt>
                      <c:pt idx="5">
                        <c:v>0.91907632326008482</c:v>
                      </c:pt>
                      <c:pt idx="6">
                        <c:v>0.90306646758740983</c:v>
                      </c:pt>
                      <c:pt idx="7">
                        <c:v>0.8872143355351656</c:v>
                      </c:pt>
                      <c:pt idx="8">
                        <c:v>0.8723422032306678</c:v>
                      </c:pt>
                      <c:pt idx="9">
                        <c:v>0.85526545290501732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7CF-4259-AB84-433BC0A3867D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Settlement 15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(1)'!$A$15:$A$41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(1)'!$BB$15:$BB$41</c15:sqref>
                        </c15:formulaRef>
                      </c:ext>
                    </c:extLst>
                    <c:numCache>
                      <c:formatCode>0.00%</c:formatCode>
                      <c:ptCount val="27"/>
                      <c:pt idx="0">
                        <c:v>0.99116649999999995</c:v>
                      </c:pt>
                      <c:pt idx="1">
                        <c:v>0.97630000000000006</c:v>
                      </c:pt>
                      <c:pt idx="2">
                        <c:v>0.96145000000000003</c:v>
                      </c:pt>
                      <c:pt idx="3">
                        <c:v>0.9466</c:v>
                      </c:pt>
                      <c:pt idx="4">
                        <c:v>0.93176650000000005</c:v>
                      </c:pt>
                      <c:pt idx="5">
                        <c:v>0.91690000000000005</c:v>
                      </c:pt>
                      <c:pt idx="6">
                        <c:v>0.90205000000000002</c:v>
                      </c:pt>
                      <c:pt idx="7">
                        <c:v>0.88719999999999999</c:v>
                      </c:pt>
                      <c:pt idx="8">
                        <c:v>0.87236650000000004</c:v>
                      </c:pt>
                      <c:pt idx="9">
                        <c:v>0.85750000000000004</c:v>
                      </c:pt>
                      <c:pt idx="10">
                        <c:v>0.84265000000000001</c:v>
                      </c:pt>
                      <c:pt idx="11">
                        <c:v>0.82779999999999998</c:v>
                      </c:pt>
                      <c:pt idx="12">
                        <c:v>0.81295000000000006</c:v>
                      </c:pt>
                      <c:pt idx="13">
                        <c:v>0.79810000000000003</c:v>
                      </c:pt>
                      <c:pt idx="14">
                        <c:v>0.78325</c:v>
                      </c:pt>
                      <c:pt idx="15">
                        <c:v>0.76839999999999997</c:v>
                      </c:pt>
                      <c:pt idx="16">
                        <c:v>0.75354999999999994</c:v>
                      </c:pt>
                      <c:pt idx="17">
                        <c:v>0.73870000000000002</c:v>
                      </c:pt>
                      <c:pt idx="18">
                        <c:v>0.72384999999999999</c:v>
                      </c:pt>
                      <c:pt idx="19">
                        <c:v>0.70900000000000007</c:v>
                      </c:pt>
                      <c:pt idx="20">
                        <c:v>0.69416650000000002</c:v>
                      </c:pt>
                      <c:pt idx="21">
                        <c:v>0.67930000000000001</c:v>
                      </c:pt>
                      <c:pt idx="22">
                        <c:v>0.66444999999999999</c:v>
                      </c:pt>
                      <c:pt idx="23">
                        <c:v>0.64959999999999996</c:v>
                      </c:pt>
                      <c:pt idx="24">
                        <c:v>0.63476650000000001</c:v>
                      </c:pt>
                      <c:pt idx="25">
                        <c:v>0.61990000000000001</c:v>
                      </c:pt>
                      <c:pt idx="26">
                        <c:v>0.60504999999999998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CED-4E75-B908-F59F2C4162CF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S30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5948551977885106"/>
                        <c:y val="-3.4654916980958232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(1)'!$A$15:$A$25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(1)'!$Y$15:$Y$25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0.99029788004129415</c:v>
                      </c:pt>
                      <c:pt idx="1">
                        <c:v>0.97697232109413179</c:v>
                      </c:pt>
                      <c:pt idx="2">
                        <c:v>0.96178398876000193</c:v>
                      </c:pt>
                      <c:pt idx="3">
                        <c:v>0.94631900679596015</c:v>
                      </c:pt>
                      <c:pt idx="4">
                        <c:v>0.93102397843173934</c:v>
                      </c:pt>
                      <c:pt idx="5">
                        <c:v>0.91460049792034348</c:v>
                      </c:pt>
                      <c:pt idx="6">
                        <c:v>0.89853893946219487</c:v>
                      </c:pt>
                      <c:pt idx="7">
                        <c:v>0.88174936078841915</c:v>
                      </c:pt>
                      <c:pt idx="8">
                        <c:v>0.86652134728764507</c:v>
                      </c:pt>
                      <c:pt idx="9">
                        <c:v>0.85143564926923387</c:v>
                      </c:pt>
                      <c:pt idx="10">
                        <c:v>0.83488881736934806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ED-4E75-B908-F59F2C4162C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Settlement 30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(1)'!$A$15:$A$41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(1)'!$BE$15:$BE$41</c15:sqref>
                        </c15:formulaRef>
                      </c:ext>
                    </c:extLst>
                    <c:numCache>
                      <c:formatCode>0.00%</c:formatCode>
                      <c:ptCount val="27"/>
                      <c:pt idx="0">
                        <c:v>0.99251744444444445</c:v>
                      </c:pt>
                      <c:pt idx="1">
                        <c:v>0.9768</c:v>
                      </c:pt>
                      <c:pt idx="2">
                        <c:v>0.96109999999999995</c:v>
                      </c:pt>
                      <c:pt idx="3">
                        <c:v>0.94540000000000002</c:v>
                      </c:pt>
                      <c:pt idx="4">
                        <c:v>0.92971744444444449</c:v>
                      </c:pt>
                      <c:pt idx="5">
                        <c:v>0.91400000000000003</c:v>
                      </c:pt>
                      <c:pt idx="6">
                        <c:v>0.89829999999999999</c:v>
                      </c:pt>
                      <c:pt idx="7">
                        <c:v>0.88260000000000005</c:v>
                      </c:pt>
                      <c:pt idx="8">
                        <c:v>0.86691744444444441</c:v>
                      </c:pt>
                      <c:pt idx="9">
                        <c:v>0.85119999999999996</c:v>
                      </c:pt>
                      <c:pt idx="10">
                        <c:v>0.83550000000000002</c:v>
                      </c:pt>
                      <c:pt idx="11">
                        <c:v>0.81979999999999997</c:v>
                      </c:pt>
                      <c:pt idx="12">
                        <c:v>0.80410000000000004</c:v>
                      </c:pt>
                      <c:pt idx="13">
                        <c:v>0.78839999999999999</c:v>
                      </c:pt>
                      <c:pt idx="14">
                        <c:v>0.77269999999999994</c:v>
                      </c:pt>
                      <c:pt idx="15">
                        <c:v>0.75700000000000001</c:v>
                      </c:pt>
                      <c:pt idx="16">
                        <c:v>0.74130000000000007</c:v>
                      </c:pt>
                      <c:pt idx="17">
                        <c:v>0.72560000000000002</c:v>
                      </c:pt>
                      <c:pt idx="18">
                        <c:v>0.70989999999999998</c:v>
                      </c:pt>
                      <c:pt idx="19">
                        <c:v>0.69420000000000004</c:v>
                      </c:pt>
                      <c:pt idx="20">
                        <c:v>0.6785174444444444</c:v>
                      </c:pt>
                      <c:pt idx="21">
                        <c:v>0.66280000000000006</c:v>
                      </c:pt>
                      <c:pt idx="22">
                        <c:v>0.64710000000000001</c:v>
                      </c:pt>
                      <c:pt idx="23">
                        <c:v>0.63139999999999996</c:v>
                      </c:pt>
                      <c:pt idx="24">
                        <c:v>0.61571744444444443</c:v>
                      </c:pt>
                      <c:pt idx="25">
                        <c:v>0.60000000000000009</c:v>
                      </c:pt>
                      <c:pt idx="26">
                        <c:v>0.58430000000000004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7CF-4259-AB84-433BC0A3867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S45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6806001008954199"/>
                        <c:y val="-9.5885736587164053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(1)'!$A$15:$A$25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(1)'!$AL$15:$AL$25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0.9905454578727334</c:v>
                      </c:pt>
                      <c:pt idx="1">
                        <c:v>0.97860251061498971</c:v>
                      </c:pt>
                      <c:pt idx="2">
                        <c:v>0.96443671891624261</c:v>
                      </c:pt>
                      <c:pt idx="3">
                        <c:v>0.94958085791087099</c:v>
                      </c:pt>
                      <c:pt idx="4">
                        <c:v>0.93435352065957189</c:v>
                      </c:pt>
                      <c:pt idx="5">
                        <c:v>0.91994728962721539</c:v>
                      </c:pt>
                      <c:pt idx="6">
                        <c:v>0.90572492395310789</c:v>
                      </c:pt>
                      <c:pt idx="7">
                        <c:v>0.88990047002491246</c:v>
                      </c:pt>
                      <c:pt idx="8">
                        <c:v>0.87280685697746507</c:v>
                      </c:pt>
                      <c:pt idx="9">
                        <c:v>0.8586337624316589</c:v>
                      </c:pt>
                      <c:pt idx="10">
                        <c:v>0.84428560007622044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7CF-4259-AB84-433BC0A3867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Settlement 45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(1)'!$A$15:$A$41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(1)'!$BH$15:$BH$41</c15:sqref>
                        </c15:formulaRef>
                      </c:ext>
                    </c:extLst>
                    <c:numCache>
                      <c:formatCode>0.00%</c:formatCode>
                      <c:ptCount val="27"/>
                      <c:pt idx="0">
                        <c:v>0.99326649999999994</c:v>
                      </c:pt>
                      <c:pt idx="1">
                        <c:v>0.97840000000000005</c:v>
                      </c:pt>
                      <c:pt idx="2">
                        <c:v>0.96355000000000002</c:v>
                      </c:pt>
                      <c:pt idx="3">
                        <c:v>0.94869999999999999</c:v>
                      </c:pt>
                      <c:pt idx="4">
                        <c:v>0.93386650000000004</c:v>
                      </c:pt>
                      <c:pt idx="5">
                        <c:v>0.91900000000000004</c:v>
                      </c:pt>
                      <c:pt idx="6">
                        <c:v>0.90415000000000001</c:v>
                      </c:pt>
                      <c:pt idx="7">
                        <c:v>0.88929999999999998</c:v>
                      </c:pt>
                      <c:pt idx="8">
                        <c:v>0.87446650000000004</c:v>
                      </c:pt>
                      <c:pt idx="9">
                        <c:v>0.85960000000000003</c:v>
                      </c:pt>
                      <c:pt idx="10">
                        <c:v>0.84475</c:v>
                      </c:pt>
                      <c:pt idx="11">
                        <c:v>0.82989999999999997</c:v>
                      </c:pt>
                      <c:pt idx="12">
                        <c:v>0.81505000000000005</c:v>
                      </c:pt>
                      <c:pt idx="13">
                        <c:v>0.80020000000000002</c:v>
                      </c:pt>
                      <c:pt idx="14">
                        <c:v>0.78534999999999999</c:v>
                      </c:pt>
                      <c:pt idx="15">
                        <c:v>0.77049999999999996</c:v>
                      </c:pt>
                      <c:pt idx="16">
                        <c:v>0.75564999999999993</c:v>
                      </c:pt>
                      <c:pt idx="17">
                        <c:v>0.74080000000000001</c:v>
                      </c:pt>
                      <c:pt idx="18">
                        <c:v>0.72594999999999998</c:v>
                      </c:pt>
                      <c:pt idx="19">
                        <c:v>0.71110000000000007</c:v>
                      </c:pt>
                      <c:pt idx="20">
                        <c:v>0.69626650000000001</c:v>
                      </c:pt>
                      <c:pt idx="21">
                        <c:v>0.68140000000000001</c:v>
                      </c:pt>
                      <c:pt idx="22">
                        <c:v>0.66654999999999998</c:v>
                      </c:pt>
                      <c:pt idx="23">
                        <c:v>0.65169999999999995</c:v>
                      </c:pt>
                      <c:pt idx="24">
                        <c:v>0.6368665</c:v>
                      </c:pt>
                      <c:pt idx="25">
                        <c:v>0.622</c:v>
                      </c:pt>
                      <c:pt idx="26">
                        <c:v>0.60714999999999997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7CF-4259-AB84-433BC0A3867D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[hours]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Settlement [%]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(1)'!$K$15:$K$40</c:f>
              <c:numCache>
                <c:formatCode>0.00</c:formatCode>
                <c:ptCount val="26"/>
                <c:pt idx="0">
                  <c:v>0.24540149922621524</c:v>
                </c:pt>
                <c:pt idx="1">
                  <c:v>0.49134894172100935</c:v>
                </c:pt>
                <c:pt idx="2">
                  <c:v>0.73702341258151405</c:v>
                </c:pt>
                <c:pt idx="3">
                  <c:v>0.98269788344201869</c:v>
                </c:pt>
                <c:pt idx="4">
                  <c:v>1.2280993826682338</c:v>
                </c:pt>
                <c:pt idx="5">
                  <c:v>1.4740468251630281</c:v>
                </c:pt>
                <c:pt idx="6">
                  <c:v>1.7197212960235329</c:v>
                </c:pt>
                <c:pt idx="7">
                  <c:v>1.991371802779516</c:v>
                </c:pt>
                <c:pt idx="8">
                  <c:v>2.2368310907396474</c:v>
                </c:pt>
                <c:pt idx="9">
                  <c:v>2.5354569183458642</c:v>
                </c:pt>
                <c:pt idx="10">
                  <c:v>2.7811313892063687</c:v>
                </c:pt>
                <c:pt idx="11">
                  <c:v>3.0268058600668732</c:v>
                </c:pt>
                <c:pt idx="12">
                  <c:v>3.2724803309273782</c:v>
                </c:pt>
                <c:pt idx="13">
                  <c:v>3.5181548017878828</c:v>
                </c:pt>
                <c:pt idx="14">
                  <c:v>3.7638292726483877</c:v>
                </c:pt>
                <c:pt idx="15">
                  <c:v>4.0095037435088923</c:v>
                </c:pt>
                <c:pt idx="16">
                  <c:v>4.2551782143693977</c:v>
                </c:pt>
                <c:pt idx="17">
                  <c:v>4.5008526852299022</c:v>
                </c:pt>
                <c:pt idx="18">
                  <c:v>4.7465271560904068</c:v>
                </c:pt>
                <c:pt idx="19">
                  <c:v>4.9921141689400876</c:v>
                </c:pt>
                <c:pt idx="20">
                  <c:v>5.2376905841879502</c:v>
                </c:pt>
                <c:pt idx="21">
                  <c:v>5.4835505686719213</c:v>
                </c:pt>
                <c:pt idx="22">
                  <c:v>5.7552010754279044</c:v>
                </c:pt>
                <c:pt idx="23">
                  <c:v>6.0008458770115016</c:v>
                </c:pt>
                <c:pt idx="24">
                  <c:v>6.2180709007672341</c:v>
                </c:pt>
                <c:pt idx="25">
                  <c:v>6.4638678763588251</c:v>
                </c:pt>
              </c:numCache>
            </c:numRef>
          </c:xVal>
          <c:yVal>
            <c:numRef>
              <c:f>'Pitched Blade Impeller (1)'!$BC$15:$BC$40</c:f>
              <c:numCache>
                <c:formatCode>#,##0.00</c:formatCode>
                <c:ptCount val="26"/>
                <c:pt idx="0">
                  <c:v>0.20497755187927069</c:v>
                </c:pt>
                <c:pt idx="1">
                  <c:v>4.467315428500207E-2</c:v>
                </c:pt>
                <c:pt idx="2">
                  <c:v>-3.0562566916536582E-2</c:v>
                </c:pt>
                <c:pt idx="3">
                  <c:v>-7.8082998998740827E-2</c:v>
                </c:pt>
                <c:pt idx="4">
                  <c:v>-0.13336320663814849</c:v>
                </c:pt>
                <c:pt idx="5">
                  <c:v>-0.21763232600847671</c:v>
                </c:pt>
                <c:pt idx="6">
                  <c:v>-0.10164675874098084</c:v>
                </c:pt>
                <c:pt idx="7">
                  <c:v>-1.433553516561048E-3</c:v>
                </c:pt>
                <c:pt idx="8">
                  <c:v>2.4296769332243784E-3</c:v>
                </c:pt>
                <c:pt idx="9">
                  <c:v>0.22345470949827195</c:v>
                </c:pt>
                <c:pt idx="10">
                  <c:v>9.1634486887215427E-2</c:v>
                </c:pt>
                <c:pt idx="11">
                  <c:v>-0.15675909159909018</c:v>
                </c:pt>
                <c:pt idx="12">
                  <c:v>-0.53185975889293857</c:v>
                </c:pt>
                <c:pt idx="13">
                  <c:v>-1.0198552584582243</c:v>
                </c:pt>
                <c:pt idx="14">
                  <c:v>-1.6140484098356445</c:v>
                </c:pt>
                <c:pt idx="15">
                  <c:v>-2.3156375664701856</c:v>
                </c:pt>
                <c:pt idx="16">
                  <c:v>-3.0683683409430729</c:v>
                </c:pt>
                <c:pt idx="17">
                  <c:v>-3.9088138243195125</c:v>
                </c:pt>
                <c:pt idx="18">
                  <c:v>-4.827908538125147</c:v>
                </c:pt>
                <c:pt idx="19">
                  <c:v>-5.8677743895591217</c:v>
                </c:pt>
                <c:pt idx="20">
                  <c:v>-6.9505755778790146</c:v>
                </c:pt>
                <c:pt idx="21">
                  <c:v>-8.0826089586863326</c:v>
                </c:pt>
                <c:pt idx="22">
                  <c:v>-9.1402014262298543</c:v>
                </c:pt>
                <c:pt idx="23">
                  <c:v>-10.311850904409036</c:v>
                </c:pt>
                <c:pt idx="24">
                  <c:v>-11.539266221727917</c:v>
                </c:pt>
                <c:pt idx="25">
                  <c:v>-12.757466609533052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5-4884-91E1-4B0730E66C76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(1)'!$X$15:$X$40</c:f>
              <c:numCache>
                <c:formatCode>0.00</c:formatCode>
                <c:ptCount val="26"/>
                <c:pt idx="0">
                  <c:v>0.24193796558638025</c:v>
                </c:pt>
                <c:pt idx="1">
                  <c:v>0.48441416913846996</c:v>
                </c:pt>
                <c:pt idx="2">
                  <c:v>0.72662125370770492</c:v>
                </c:pt>
                <c:pt idx="3">
                  <c:v>0.96882833827693993</c:v>
                </c:pt>
                <c:pt idx="4">
                  <c:v>1.2107663038633201</c:v>
                </c:pt>
                <c:pt idx="5">
                  <c:v>1.4532425074154098</c:v>
                </c:pt>
                <c:pt idx="6">
                  <c:v>1.6954495919846446</c:v>
                </c:pt>
                <c:pt idx="7">
                  <c:v>1.963649436928909</c:v>
                </c:pt>
                <c:pt idx="8">
                  <c:v>2.2056452284560564</c:v>
                </c:pt>
                <c:pt idx="9">
                  <c:v>2.4480925190377625</c:v>
                </c:pt>
                <c:pt idx="10">
                  <c:v>2.7168331668970249</c:v>
                </c:pt>
                <c:pt idx="11">
                  <c:v>2.9856649067451704</c:v>
                </c:pt>
                <c:pt idx="12">
                  <c:v>3.2278719913144056</c:v>
                </c:pt>
                <c:pt idx="13">
                  <c:v>3.4700790758836404</c:v>
                </c:pt>
                <c:pt idx="14">
                  <c:v>3.7122861604528747</c:v>
                </c:pt>
                <c:pt idx="15">
                  <c:v>3.95449324502211</c:v>
                </c:pt>
                <c:pt idx="16">
                  <c:v>4.1967003295913443</c:v>
                </c:pt>
                <c:pt idx="17">
                  <c:v>4.4659105883952419</c:v>
                </c:pt>
                <c:pt idx="18">
                  <c:v>4.7081176729644767</c:v>
                </c:pt>
                <c:pt idx="19">
                  <c:v>4.9772742085705097</c:v>
                </c:pt>
                <c:pt idx="20">
                  <c:v>5.273789536469101</c:v>
                </c:pt>
                <c:pt idx="21">
                  <c:v>5.5160574049718036</c:v>
                </c:pt>
                <c:pt idx="22">
                  <c:v>5.7842572499160685</c:v>
                </c:pt>
                <c:pt idx="23">
                  <c:v>6.0263138253766835</c:v>
                </c:pt>
                <c:pt idx="24">
                  <c:v>6.2686395480914534</c:v>
                </c:pt>
                <c:pt idx="25">
                  <c:v>6.5381568966910955</c:v>
                </c:pt>
              </c:numCache>
            </c:numRef>
          </c:xVal>
          <c:yVal>
            <c:numRef>
              <c:f>'Pitched Blade Impeller (1)'!$BF$15:$BF$40</c:f>
              <c:numCache>
                <c:formatCode>#,##0.00</c:formatCode>
                <c:ptCount val="26"/>
                <c:pt idx="0">
                  <c:v>0.22195644031502981</c:v>
                </c:pt>
                <c:pt idx="1">
                  <c:v>-1.7232109413178875E-2</c:v>
                </c:pt>
                <c:pt idx="2">
                  <c:v>-6.8398876000197451E-2</c:v>
                </c:pt>
                <c:pt idx="3">
                  <c:v>-9.1900679596013113E-2</c:v>
                </c:pt>
                <c:pt idx="4">
                  <c:v>-0.13065339872948556</c:v>
                </c:pt>
                <c:pt idx="5">
                  <c:v>-6.0049792034344573E-2</c:v>
                </c:pt>
                <c:pt idx="6">
                  <c:v>-2.3893946219488704E-2</c:v>
                </c:pt>
                <c:pt idx="7">
                  <c:v>8.5063921158090583E-2</c:v>
                </c:pt>
                <c:pt idx="8">
                  <c:v>3.9609715679933544E-2</c:v>
                </c:pt>
                <c:pt idx="9">
                  <c:v>-2.3564926923391738E-2</c:v>
                </c:pt>
                <c:pt idx="10">
                  <c:v>6.1118263065196299E-2</c:v>
                </c:pt>
                <c:pt idx="11">
                  <c:v>0.137564797708567</c:v>
                </c:pt>
                <c:pt idx="12">
                  <c:v>1.386082704427638E-2</c:v>
                </c:pt>
                <c:pt idx="13">
                  <c:v>-0.3282010987629147</c:v>
                </c:pt>
                <c:pt idx="14">
                  <c:v>-0.90862575257831812</c:v>
                </c:pt>
                <c:pt idx="15">
                  <c:v>-1.645499894433522</c:v>
                </c:pt>
                <c:pt idx="16">
                  <c:v>-2.521663874116653</c:v>
                </c:pt>
                <c:pt idx="17">
                  <c:v>-3.3944059212421052</c:v>
                </c:pt>
                <c:pt idx="18">
                  <c:v>-4.4420770391911946</c:v>
                </c:pt>
                <c:pt idx="19">
                  <c:v>-5.5196626280024752</c:v>
                </c:pt>
                <c:pt idx="20">
                  <c:v>-6.6104205266803051</c:v>
                </c:pt>
                <c:pt idx="21">
                  <c:v>-7.8202530474298921</c:v>
                </c:pt>
                <c:pt idx="22">
                  <c:v>-9.0181489392241136</c:v>
                </c:pt>
                <c:pt idx="23">
                  <c:v>-10.293068173795827</c:v>
                </c:pt>
                <c:pt idx="24">
                  <c:v>-11.580349943599721</c:v>
                </c:pt>
                <c:pt idx="25">
                  <c:v>-12.864527034878936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5-4884-91E1-4B0730E66C76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(1)'!$AK$15:$AK$40</c:f>
              <c:numCache>
                <c:formatCode>0.00</c:formatCode>
                <c:ptCount val="26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</c:numCache>
            </c:numRef>
          </c:xVal>
          <c:yVal>
            <c:numRef>
              <c:f>'Pitched Blade Impeller (1)'!$BI$15:$BI$40</c:f>
              <c:numCache>
                <c:formatCode>#,##0.00</c:formatCode>
                <c:ptCount val="26"/>
                <c:pt idx="0">
                  <c:v>0.27210421272665375</c:v>
                </c:pt>
                <c:pt idx="1">
                  <c:v>-2.0251061498965939E-2</c:v>
                </c:pt>
                <c:pt idx="2">
                  <c:v>-8.8671891624259036E-2</c:v>
                </c:pt>
                <c:pt idx="3">
                  <c:v>-8.808579108710024E-2</c:v>
                </c:pt>
                <c:pt idx="4">
                  <c:v>-4.8702065957184626E-2</c:v>
                </c:pt>
                <c:pt idx="5">
                  <c:v>-9.4728962721535304E-2</c:v>
                </c:pt>
                <c:pt idx="6">
                  <c:v>-0.15749239531078763</c:v>
                </c:pt>
                <c:pt idx="7">
                  <c:v>-6.0047002491248058E-2</c:v>
                </c:pt>
                <c:pt idx="8">
                  <c:v>0.16596430225349623</c:v>
                </c:pt>
                <c:pt idx="9">
                  <c:v>9.6623756834113284E-2</c:v>
                </c:pt>
                <c:pt idx="10">
                  <c:v>4.6439992377955708E-2</c:v>
                </c:pt>
                <c:pt idx="11">
                  <c:v>-5.5323698850029412E-2</c:v>
                </c:pt>
                <c:pt idx="12">
                  <c:v>-0.29725963366287189</c:v>
                </c:pt>
                <c:pt idx="13">
                  <c:v>-0.67991624776425619</c:v>
                </c:pt>
                <c:pt idx="14">
                  <c:v>-1.2297675696849697</c:v>
                </c:pt>
                <c:pt idx="15">
                  <c:v>-1.8933460476154407</c:v>
                </c:pt>
                <c:pt idx="16">
                  <c:v>-2.6310213010310668</c:v>
                </c:pt>
                <c:pt idx="17">
                  <c:v>-3.4404844102565613</c:v>
                </c:pt>
                <c:pt idx="18">
                  <c:v>-4.2856112171769318</c:v>
                </c:pt>
                <c:pt idx="19">
                  <c:v>-5.1982722244469208</c:v>
                </c:pt>
                <c:pt idx="20">
                  <c:v>-6.2037746184551708</c:v>
                </c:pt>
                <c:pt idx="21">
                  <c:v>-7.2916953665975726</c:v>
                </c:pt>
                <c:pt idx="22">
                  <c:v>-8.4262096775468809</c:v>
                </c:pt>
                <c:pt idx="23">
                  <c:v>-9.5534265912336824</c:v>
                </c:pt>
                <c:pt idx="24">
                  <c:v>-10.728620187657423</c:v>
                </c:pt>
                <c:pt idx="25">
                  <c:v>-11.952600036821515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5-4884-91E1-4B0730E66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0.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(1)'!$K$15:$K$100</c:f>
              <c:numCache>
                <c:formatCode>0.00</c:formatCode>
                <c:ptCount val="86"/>
                <c:pt idx="0">
                  <c:v>0.24540149922621524</c:v>
                </c:pt>
                <c:pt idx="1">
                  <c:v>0.49134894172100935</c:v>
                </c:pt>
                <c:pt idx="2">
                  <c:v>0.73702341258151405</c:v>
                </c:pt>
                <c:pt idx="3">
                  <c:v>0.98269788344201869</c:v>
                </c:pt>
                <c:pt idx="4">
                  <c:v>1.2280993826682338</c:v>
                </c:pt>
                <c:pt idx="5">
                  <c:v>1.4740468251630281</c:v>
                </c:pt>
                <c:pt idx="6">
                  <c:v>1.7197212960235329</c:v>
                </c:pt>
                <c:pt idx="7">
                  <c:v>1.991371802779516</c:v>
                </c:pt>
                <c:pt idx="8">
                  <c:v>2.2368310907396474</c:v>
                </c:pt>
                <c:pt idx="9">
                  <c:v>2.5354569183458642</c:v>
                </c:pt>
                <c:pt idx="10">
                  <c:v>2.7811313892063687</c:v>
                </c:pt>
                <c:pt idx="11">
                  <c:v>3.0268058600668732</c:v>
                </c:pt>
                <c:pt idx="12">
                  <c:v>3.2724803309273782</c:v>
                </c:pt>
                <c:pt idx="13">
                  <c:v>3.5181548017878828</c:v>
                </c:pt>
                <c:pt idx="14">
                  <c:v>3.7638292726483877</c:v>
                </c:pt>
                <c:pt idx="15">
                  <c:v>4.0095037435088923</c:v>
                </c:pt>
                <c:pt idx="16">
                  <c:v>4.2551782143693977</c:v>
                </c:pt>
                <c:pt idx="17">
                  <c:v>4.5008526852299022</c:v>
                </c:pt>
                <c:pt idx="18">
                  <c:v>4.7465271560904068</c:v>
                </c:pt>
                <c:pt idx="19">
                  <c:v>4.9921141689400876</c:v>
                </c:pt>
                <c:pt idx="20">
                  <c:v>5.2376905841879502</c:v>
                </c:pt>
                <c:pt idx="21">
                  <c:v>5.4835505686719213</c:v>
                </c:pt>
                <c:pt idx="22">
                  <c:v>5.7552010754279044</c:v>
                </c:pt>
                <c:pt idx="23">
                  <c:v>6.0008458770115016</c:v>
                </c:pt>
                <c:pt idx="24">
                  <c:v>6.2180709007672341</c:v>
                </c:pt>
                <c:pt idx="25">
                  <c:v>6.4638678763588251</c:v>
                </c:pt>
                <c:pt idx="26">
                  <c:v>6.709573851665521</c:v>
                </c:pt>
                <c:pt idx="27">
                  <c:v>7.0079556020044054</c:v>
                </c:pt>
                <c:pt idx="28">
                  <c:v>7.2536300728649099</c:v>
                </c:pt>
                <c:pt idx="29">
                  <c:v>7.4993045437254153</c:v>
                </c:pt>
                <c:pt idx="30">
                  <c:v>7.7449790145859208</c:v>
                </c:pt>
                <c:pt idx="31">
                  <c:v>7.9906534854464253</c:v>
                </c:pt>
                <c:pt idx="32">
                  <c:v>8.2363279563069298</c:v>
                </c:pt>
                <c:pt idx="33">
                  <c:v>8.5093709300522562</c:v>
                </c:pt>
                <c:pt idx="34">
                  <c:v>8.7550454009127598</c:v>
                </c:pt>
                <c:pt idx="35">
                  <c:v>9.0007198717732653</c:v>
                </c:pt>
                <c:pt idx="36">
                  <c:v>9.272399272896207</c:v>
                </c:pt>
                <c:pt idx="37">
                  <c:v>9.5180737437567107</c:v>
                </c:pt>
                <c:pt idx="38">
                  <c:v>9.7637482146172161</c:v>
                </c:pt>
                <c:pt idx="39">
                  <c:v>10.009422685477722</c:v>
                </c:pt>
                <c:pt idx="40">
                  <c:v>10.255097156338227</c:v>
                </c:pt>
                <c:pt idx="41">
                  <c:v>10.500771627198731</c:v>
                </c:pt>
                <c:pt idx="42">
                  <c:v>10.746446098059236</c:v>
                </c:pt>
                <c:pt idx="43">
                  <c:v>10.99212056891974</c:v>
                </c:pt>
                <c:pt idx="44">
                  <c:v>11.237795039780243</c:v>
                </c:pt>
                <c:pt idx="45">
                  <c:v>11.483469510640752</c:v>
                </c:pt>
                <c:pt idx="46">
                  <c:v>11.781851260979632</c:v>
                </c:pt>
                <c:pt idx="47">
                  <c:v>12.027525731840138</c:v>
                </c:pt>
                <c:pt idx="48">
                  <c:v>12.273200202700643</c:v>
                </c:pt>
                <c:pt idx="49">
                  <c:v>12.518787215550326</c:v>
                </c:pt>
                <c:pt idx="50">
                  <c:v>12.764549144421654</c:v>
                </c:pt>
                <c:pt idx="51">
                  <c:v>13.036198136096946</c:v>
                </c:pt>
                <c:pt idx="52">
                  <c:v>13.281750522308513</c:v>
                </c:pt>
                <c:pt idx="53">
                  <c:v>13.52748741917555</c:v>
                </c:pt>
                <c:pt idx="54">
                  <c:v>13.773251958126107</c:v>
                </c:pt>
                <c:pt idx="55">
                  <c:v>14.018867125172005</c:v>
                </c:pt>
                <c:pt idx="56">
                  <c:v>14.264418736473626</c:v>
                </c:pt>
                <c:pt idx="57">
                  <c:v>14.510243866261431</c:v>
                </c:pt>
                <c:pt idx="58">
                  <c:v>14.755919432120477</c:v>
                </c:pt>
                <c:pt idx="59">
                  <c:v>15.001500712699007</c:v>
                </c:pt>
                <c:pt idx="60">
                  <c:v>15.247267278842948</c:v>
                </c:pt>
                <c:pt idx="61">
                  <c:v>15.492973254149641</c:v>
                </c:pt>
                <c:pt idx="62">
                  <c:v>15.738647725010146</c:v>
                </c:pt>
                <c:pt idx="63">
                  <c:v>15.956325270044784</c:v>
                </c:pt>
                <c:pt idx="64">
                  <c:v>16.228348101042229</c:v>
                </c:pt>
                <c:pt idx="65">
                  <c:v>16.500381491244173</c:v>
                </c:pt>
                <c:pt idx="66">
                  <c:v>16.772060892367119</c:v>
                </c:pt>
                <c:pt idx="67">
                  <c:v>17.017735363227619</c:v>
                </c:pt>
                <c:pt idx="68">
                  <c:v>17.263409834088126</c:v>
                </c:pt>
                <c:pt idx="69">
                  <c:v>17.50908430494863</c:v>
                </c:pt>
                <c:pt idx="70">
                  <c:v>17.754758775809137</c:v>
                </c:pt>
                <c:pt idx="71">
                  <c:v>18.00043324666964</c:v>
                </c:pt>
                <c:pt idx="72">
                  <c:v>18.246107717530144</c:v>
                </c:pt>
                <c:pt idx="73">
                  <c:v>18.463428186819289</c:v>
                </c:pt>
                <c:pt idx="74">
                  <c:v>18.709102657679793</c:v>
                </c:pt>
                <c:pt idx="75">
                  <c:v>18.9547771285403</c:v>
                </c:pt>
                <c:pt idx="76">
                  <c:v>19.200451599400807</c:v>
                </c:pt>
                <c:pt idx="77">
                  <c:v>19.446126070261311</c:v>
                </c:pt>
                <c:pt idx="78">
                  <c:v>19.691800541121811</c:v>
                </c:pt>
                <c:pt idx="79">
                  <c:v>19.937475011982318</c:v>
                </c:pt>
                <c:pt idx="80">
                  <c:v>20.20915441310526</c:v>
                </c:pt>
                <c:pt idx="81">
                  <c:v>20.454828883965767</c:v>
                </c:pt>
                <c:pt idx="82">
                  <c:v>20.72685171496321</c:v>
                </c:pt>
                <c:pt idx="83">
                  <c:v>20.998885105165154</c:v>
                </c:pt>
                <c:pt idx="84">
                  <c:v>21.244559576025658</c:v>
                </c:pt>
                <c:pt idx="85">
                  <c:v>21.490234046886162</c:v>
                </c:pt>
              </c:numCache>
            </c:numRef>
          </c:xVal>
          <c:yVal>
            <c:numRef>
              <c:f>'Pitched Blade Impeller (1)'!$BM$15:$BM$100</c:f>
              <c:numCache>
                <c:formatCode>#,##0.00</c:formatCode>
                <c:ptCount val="86"/>
                <c:pt idx="0">
                  <c:v>0.51759781600074772</c:v>
                </c:pt>
                <c:pt idx="1">
                  <c:v>4.7652616036150235</c:v>
                </c:pt>
                <c:pt idx="2">
                  <c:v>6.4636318031336515</c:v>
                </c:pt>
                <c:pt idx="3">
                  <c:v>7.1680829989987371</c:v>
                </c:pt>
                <c:pt idx="4">
                  <c:v>7.3645381714391061</c:v>
                </c:pt>
                <c:pt idx="5">
                  <c:v>7.2699652817795002</c:v>
                </c:pt>
                <c:pt idx="6">
                  <c:v>6.7578588677692508</c:v>
                </c:pt>
                <c:pt idx="7">
                  <c:v>6.1045459226098719</c:v>
                </c:pt>
                <c:pt idx="8">
                  <c:v>5.4298469512622738</c:v>
                </c:pt>
                <c:pt idx="9">
                  <c:v>4.4438103776339162</c:v>
                </c:pt>
                <c:pt idx="10">
                  <c:v>3.7371917881114491</c:v>
                </c:pt>
                <c:pt idx="11">
                  <c:v>3.0863465355278397</c:v>
                </c:pt>
                <c:pt idx="12">
                  <c:v>2.5115275884830757</c:v>
                </c:pt>
                <c:pt idx="13">
                  <c:v>2.0067329461724182</c:v>
                </c:pt>
                <c:pt idx="14">
                  <c:v>1.5714165657019663</c:v>
                </c:pt>
                <c:pt idx="15">
                  <c:v>1.2117056055490738</c:v>
                </c:pt>
                <c:pt idx="16">
                  <c:v>0.87535442181092549</c:v>
                </c:pt>
                <c:pt idx="17">
                  <c:v>0.60223929805390819</c:v>
                </c:pt>
                <c:pt idx="18">
                  <c:v>0.38604799834768277</c:v>
                </c:pt>
                <c:pt idx="19">
                  <c:v>0.27122078555096296</c:v>
                </c:pt>
                <c:pt idx="20">
                  <c:v>0.18320327350755949</c:v>
                </c:pt>
                <c:pt idx="21">
                  <c:v>0.12604591085575434</c:v>
                </c:pt>
                <c:pt idx="22">
                  <c:v>-1.8533498403683346E-2</c:v>
                </c:pt>
                <c:pt idx="23">
                  <c:v>-6.2082650763728431E-2</c:v>
                </c:pt>
                <c:pt idx="24">
                  <c:v>-6.0416380821937121E-2</c:v>
                </c:pt>
                <c:pt idx="25">
                  <c:v>-8.1651642502922339E-2</c:v>
                </c:pt>
                <c:pt idx="26">
                  <c:v>-8.882818244577706E-2</c:v>
                </c:pt>
                <c:pt idx="27">
                  <c:v>-0.1349153812711501</c:v>
                </c:pt>
                <c:pt idx="28">
                  <c:v>-0.12678076483977341</c:v>
                </c:pt>
                <c:pt idx="29">
                  <c:v>-0.12182244512118912</c:v>
                </c:pt>
                <c:pt idx="30">
                  <c:v>-0.10675400893406239</c:v>
                </c:pt>
                <c:pt idx="31">
                  <c:v>-9.6471534590902852E-2</c:v>
                </c:pt>
                <c:pt idx="32">
                  <c:v>-7.6174450421206963E-2</c:v>
                </c:pt>
                <c:pt idx="33">
                  <c:v>-7.8068742340342556E-2</c:v>
                </c:pt>
                <c:pt idx="34">
                  <c:v>-7.5093564029460325E-2</c:v>
                </c:pt>
                <c:pt idx="35">
                  <c:v>-7.8850210049952185E-2</c:v>
                </c:pt>
                <c:pt idx="36">
                  <c:v>-9.6250304933720443E-2</c:v>
                </c:pt>
                <c:pt idx="37">
                  <c:v>-6.359732329235257E-2</c:v>
                </c:pt>
                <c:pt idx="38">
                  <c:v>-4.7693096137935154E-2</c:v>
                </c:pt>
                <c:pt idx="39">
                  <c:v>-4.072664896990208E-2</c:v>
                </c:pt>
                <c:pt idx="40">
                  <c:v>-2.6899815773206992E-2</c:v>
                </c:pt>
                <c:pt idx="41">
                  <c:v>-1.5102032166702806E-2</c:v>
                </c:pt>
                <c:pt idx="42">
                  <c:v>-1.8987928328551007E-3</c:v>
                </c:pt>
                <c:pt idx="43">
                  <c:v>8.432139280045714E-3</c:v>
                </c:pt>
                <c:pt idx="44">
                  <c:v>2.0477824029652147E-2</c:v>
                </c:pt>
                <c:pt idx="45">
                  <c:v>3.2492187142196816E-2</c:v>
                </c:pt>
                <c:pt idx="46">
                  <c:v>1.7901775172812773E-2</c:v>
                </c:pt>
                <c:pt idx="47">
                  <c:v>2.8484870108946847E-2</c:v>
                </c:pt>
                <c:pt idx="48">
                  <c:v>3.9846027734968814E-2</c:v>
                </c:pt>
                <c:pt idx="49">
                  <c:v>4.5741251456077325E-2</c:v>
                </c:pt>
                <c:pt idx="50">
                  <c:v>5.6451244577315762E-2</c:v>
                </c:pt>
                <c:pt idx="51">
                  <c:v>5.2020008934794415E-2</c:v>
                </c:pt>
                <c:pt idx="52">
                  <c:v>5.8558786251761141E-2</c:v>
                </c:pt>
                <c:pt idx="53">
                  <c:v>6.7677380880593052E-2</c:v>
                </c:pt>
                <c:pt idx="54">
                  <c:v>7.4373307837971581E-2</c:v>
                </c:pt>
                <c:pt idx="55">
                  <c:v>7.9650786529594786E-2</c:v>
                </c:pt>
                <c:pt idx="56">
                  <c:v>8.3163500299121562E-2</c:v>
                </c:pt>
                <c:pt idx="57">
                  <c:v>8.9922802820985304E-2</c:v>
                </c:pt>
                <c:pt idx="58">
                  <c:v>9.3635182104789827E-2</c:v>
                </c:pt>
                <c:pt idx="59">
                  <c:v>9.7441071367432297E-2</c:v>
                </c:pt>
                <c:pt idx="60">
                  <c:v>0.10085144855531691</c:v>
                </c:pt>
                <c:pt idx="61">
                  <c:v>0.10392471915079415</c:v>
                </c:pt>
                <c:pt idx="62">
                  <c:v>0.10512320834554778</c:v>
                </c:pt>
                <c:pt idx="63">
                  <c:v>0.11582393944827851</c:v>
                </c:pt>
                <c:pt idx="64">
                  <c:v>0.10962829475734681</c:v>
                </c:pt>
                <c:pt idx="65">
                  <c:v>0.10262932658764434</c:v>
                </c:pt>
                <c:pt idx="66">
                  <c:v>9.8110687462271695E-2</c:v>
                </c:pt>
                <c:pt idx="67">
                  <c:v>9.7830569937962242E-2</c:v>
                </c:pt>
                <c:pt idx="68">
                  <c:v>0.10241630826550718</c:v>
                </c:pt>
                <c:pt idx="69">
                  <c:v>0.10152256949954586</c:v>
                </c:pt>
                <c:pt idx="70">
                  <c:v>9.8960717975415946E-2</c:v>
                </c:pt>
                <c:pt idx="71">
                  <c:v>8.161645353267355E-2</c:v>
                </c:pt>
                <c:pt idx="72">
                  <c:v>6.8944186951913622E-2</c:v>
                </c:pt>
                <c:pt idx="73">
                  <c:v>7.7764238944366681E-2</c:v>
                </c:pt>
                <c:pt idx="74">
                  <c:v>7.3353077906435082E-2</c:v>
                </c:pt>
                <c:pt idx="75">
                  <c:v>6.6731933068975291E-2</c:v>
                </c:pt>
                <c:pt idx="76">
                  <c:v>6.2344044320761238E-2</c:v>
                </c:pt>
                <c:pt idx="77">
                  <c:v>5.8716177402695635E-2</c:v>
                </c:pt>
                <c:pt idx="78">
                  <c:v>5.48608207504242E-2</c:v>
                </c:pt>
                <c:pt idx="79">
                  <c:v>5.2175359390804754E-2</c:v>
                </c:pt>
                <c:pt idx="80">
                  <c:v>3.9453364121067036E-2</c:v>
                </c:pt>
                <c:pt idx="81">
                  <c:v>3.401359075266841E-2</c:v>
                </c:pt>
                <c:pt idx="82">
                  <c:v>2.4347653607348363E-2</c:v>
                </c:pt>
                <c:pt idx="83">
                  <c:v>1.320223402750953E-2</c:v>
                </c:pt>
                <c:pt idx="84">
                  <c:v>9.4132534582902494E-3</c:v>
                </c:pt>
                <c:pt idx="85">
                  <c:v>-1.1629803424728635E-3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43-4A1A-99DC-C6EEEF22D611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(1)'!$X$15:$X$100</c:f>
              <c:numCache>
                <c:formatCode>0.00</c:formatCode>
                <c:ptCount val="86"/>
                <c:pt idx="0">
                  <c:v>0.24193796558638025</c:v>
                </c:pt>
                <c:pt idx="1">
                  <c:v>0.48441416913846996</c:v>
                </c:pt>
                <c:pt idx="2">
                  <c:v>0.72662125370770492</c:v>
                </c:pt>
                <c:pt idx="3">
                  <c:v>0.96882833827693993</c:v>
                </c:pt>
                <c:pt idx="4">
                  <c:v>1.2107663038633201</c:v>
                </c:pt>
                <c:pt idx="5">
                  <c:v>1.4532425074154098</c:v>
                </c:pt>
                <c:pt idx="6">
                  <c:v>1.6954495919846446</c:v>
                </c:pt>
                <c:pt idx="7">
                  <c:v>1.963649436928909</c:v>
                </c:pt>
                <c:pt idx="8">
                  <c:v>2.2056452284560564</c:v>
                </c:pt>
                <c:pt idx="9">
                  <c:v>2.4480925190377625</c:v>
                </c:pt>
                <c:pt idx="10">
                  <c:v>2.7168331668970249</c:v>
                </c:pt>
                <c:pt idx="11">
                  <c:v>2.9856649067451704</c:v>
                </c:pt>
                <c:pt idx="12">
                  <c:v>3.2278719913144056</c:v>
                </c:pt>
                <c:pt idx="13">
                  <c:v>3.4700790758836404</c:v>
                </c:pt>
                <c:pt idx="14">
                  <c:v>3.7122861604528747</c:v>
                </c:pt>
                <c:pt idx="15">
                  <c:v>3.95449324502211</c:v>
                </c:pt>
                <c:pt idx="16">
                  <c:v>4.1967003295913443</c:v>
                </c:pt>
                <c:pt idx="17">
                  <c:v>4.4659105883952419</c:v>
                </c:pt>
                <c:pt idx="18">
                  <c:v>4.7081176729644767</c:v>
                </c:pt>
                <c:pt idx="19">
                  <c:v>4.9772742085705097</c:v>
                </c:pt>
                <c:pt idx="20">
                  <c:v>5.273789536469101</c:v>
                </c:pt>
                <c:pt idx="21">
                  <c:v>5.5160574049718036</c:v>
                </c:pt>
                <c:pt idx="22">
                  <c:v>5.7842572499160685</c:v>
                </c:pt>
                <c:pt idx="23">
                  <c:v>6.0263138253766835</c:v>
                </c:pt>
                <c:pt idx="24">
                  <c:v>6.2686395480914534</c:v>
                </c:pt>
                <c:pt idx="25">
                  <c:v>6.5381568966910955</c:v>
                </c:pt>
                <c:pt idx="26">
                  <c:v>6.7803639812603294</c:v>
                </c:pt>
                <c:pt idx="27">
                  <c:v>7.0225710658295633</c:v>
                </c:pt>
                <c:pt idx="28">
                  <c:v>7.2647781503988007</c:v>
                </c:pt>
                <c:pt idx="29">
                  <c:v>7.5069852349680337</c:v>
                </c:pt>
                <c:pt idx="30">
                  <c:v>7.7491923195372703</c:v>
                </c:pt>
                <c:pt idx="31">
                  <c:v>8.0179329673965327</c:v>
                </c:pt>
                <c:pt idx="32">
                  <c:v>8.2601400519657684</c:v>
                </c:pt>
                <c:pt idx="33">
                  <c:v>8.5023471365350005</c:v>
                </c:pt>
                <c:pt idx="34">
                  <c:v>8.7711788763831482</c:v>
                </c:pt>
                <c:pt idx="35">
                  <c:v>9.0133859609523839</c:v>
                </c:pt>
                <c:pt idx="36">
                  <c:v>9.2555930455216178</c:v>
                </c:pt>
                <c:pt idx="37">
                  <c:v>9.5238218034362649</c:v>
                </c:pt>
                <c:pt idx="38">
                  <c:v>9.7660288880055006</c:v>
                </c:pt>
                <c:pt idx="39">
                  <c:v>10.008235972574736</c:v>
                </c:pt>
                <c:pt idx="40">
                  <c:v>10.250443057143972</c:v>
                </c:pt>
                <c:pt idx="41">
                  <c:v>10.492650141713206</c:v>
                </c:pt>
                <c:pt idx="42">
                  <c:v>10.762313286306103</c:v>
                </c:pt>
                <c:pt idx="43">
                  <c:v>11.004520370875335</c:v>
                </c:pt>
                <c:pt idx="44">
                  <c:v>11.246727455444569</c:v>
                </c:pt>
                <c:pt idx="45">
                  <c:v>11.488934540013808</c:v>
                </c:pt>
                <c:pt idx="46">
                  <c:v>11.731141624583042</c:v>
                </c:pt>
                <c:pt idx="47">
                  <c:v>11.973348709152276</c:v>
                </c:pt>
                <c:pt idx="48">
                  <c:v>12.215555793721514</c:v>
                </c:pt>
                <c:pt idx="49">
                  <c:v>12.457733965320365</c:v>
                </c:pt>
                <c:pt idx="50">
                  <c:v>12.699910898172682</c:v>
                </c:pt>
                <c:pt idx="51">
                  <c:v>12.968017579449459</c:v>
                </c:pt>
                <c:pt idx="52">
                  <c:v>13.237380066608143</c:v>
                </c:pt>
                <c:pt idx="53">
                  <c:v>13.506120145700798</c:v>
                </c:pt>
                <c:pt idx="54">
                  <c:v>13.748297125529787</c:v>
                </c:pt>
                <c:pt idx="55">
                  <c:v>13.99038374580763</c:v>
                </c:pt>
                <c:pt idx="56">
                  <c:v>14.232741399408503</c:v>
                </c:pt>
                <c:pt idx="57">
                  <c:v>14.50157261746671</c:v>
                </c:pt>
                <c:pt idx="58">
                  <c:v>14.743658567764628</c:v>
                </c:pt>
                <c:pt idx="59">
                  <c:v>15.013114330731961</c:v>
                </c:pt>
                <c:pt idx="60">
                  <c:v>15.282422947371044</c:v>
                </c:pt>
                <c:pt idx="61">
                  <c:v>15.551749437570201</c:v>
                </c:pt>
                <c:pt idx="62">
                  <c:v>15.793956522139435</c:v>
                </c:pt>
                <c:pt idx="63">
                  <c:v>16.036163606708669</c:v>
                </c:pt>
                <c:pt idx="64">
                  <c:v>16.278370691277903</c:v>
                </c:pt>
                <c:pt idx="65">
                  <c:v>16.520577775847141</c:v>
                </c:pt>
                <c:pt idx="66">
                  <c:v>16.788806533761786</c:v>
                </c:pt>
                <c:pt idx="67">
                  <c:v>17.031013618331023</c:v>
                </c:pt>
                <c:pt idx="68">
                  <c:v>17.273220702900257</c:v>
                </c:pt>
                <c:pt idx="69">
                  <c:v>17.515427787469495</c:v>
                </c:pt>
                <c:pt idx="70">
                  <c:v>17.757634872038729</c:v>
                </c:pt>
                <c:pt idx="71">
                  <c:v>17.999841956607966</c:v>
                </c:pt>
                <c:pt idx="72">
                  <c:v>18.242049041177197</c:v>
                </c:pt>
                <c:pt idx="73">
                  <c:v>18.48425612574643</c:v>
                </c:pt>
                <c:pt idx="74">
                  <c:v>18.752996773605698</c:v>
                </c:pt>
                <c:pt idx="75">
                  <c:v>18.995203858174932</c:v>
                </c:pt>
                <c:pt idx="76">
                  <c:v>19.237410942744166</c:v>
                </c:pt>
                <c:pt idx="77">
                  <c:v>19.506867507410337</c:v>
                </c:pt>
                <c:pt idx="78">
                  <c:v>19.749074591979578</c:v>
                </c:pt>
                <c:pt idx="79">
                  <c:v>19.991281676548809</c:v>
                </c:pt>
                <c:pt idx="80">
                  <c:v>20.260113416396951</c:v>
                </c:pt>
                <c:pt idx="81">
                  <c:v>20.528342174311604</c:v>
                </c:pt>
                <c:pt idx="82">
                  <c:v>20.770549258880834</c:v>
                </c:pt>
                <c:pt idx="83">
                  <c:v>21.012756343450071</c:v>
                </c:pt>
                <c:pt idx="84">
                  <c:v>21.254963428019309</c:v>
                </c:pt>
                <c:pt idx="85">
                  <c:v>21.497170512588543</c:v>
                </c:pt>
              </c:numCache>
            </c:numRef>
          </c:xVal>
          <c:yVal>
            <c:numRef>
              <c:f>'Pitched Blade Impeller (1)'!$BQ$15:$BQ$100</c:f>
              <c:numCache>
                <c:formatCode>#,##0.00</c:formatCode>
                <c:ptCount val="86"/>
                <c:pt idx="0">
                  <c:v>0.57142220412786937</c:v>
                </c:pt>
                <c:pt idx="1">
                  <c:v>5.3309539617652835</c:v>
                </c:pt>
                <c:pt idx="2">
                  <c:v>7.1941685239247271</c:v>
                </c:pt>
                <c:pt idx="3">
                  <c:v>7.9719006795960112</c:v>
                </c:pt>
                <c:pt idx="4">
                  <c:v>8.2015859414458987</c:v>
                </c:pt>
                <c:pt idx="5">
                  <c:v>7.9731587214187609</c:v>
                </c:pt>
                <c:pt idx="6">
                  <c:v>7.5426463774989516</c:v>
                </c:pt>
                <c:pt idx="7">
                  <c:v>6.8686871900937474</c:v>
                </c:pt>
                <c:pt idx="8">
                  <c:v>6.2212536752404795</c:v>
                </c:pt>
                <c:pt idx="9">
                  <c:v>5.4894522823064502</c:v>
                </c:pt>
                <c:pt idx="10">
                  <c:v>4.5301658283286139</c:v>
                </c:pt>
                <c:pt idx="11">
                  <c:v>3.5132643698972732</c:v>
                </c:pt>
                <c:pt idx="12">
                  <c:v>2.6416602094064379</c:v>
                </c:pt>
                <c:pt idx="13">
                  <c:v>1.9420439193749695</c:v>
                </c:pt>
                <c:pt idx="14">
                  <c:v>1.4410971847537368</c:v>
                </c:pt>
                <c:pt idx="15">
                  <c:v>1.0622537790508702</c:v>
                </c:pt>
                <c:pt idx="16">
                  <c:v>0.79270059855341968</c:v>
                </c:pt>
                <c:pt idx="17">
                  <c:v>0.49330561042132404</c:v>
                </c:pt>
                <c:pt idx="18">
                  <c:v>0.34540215053106005</c:v>
                </c:pt>
                <c:pt idx="19">
                  <c:v>0.20648575637074451</c:v>
                </c:pt>
                <c:pt idx="20">
                  <c:v>6.3328631678760683E-2</c:v>
                </c:pt>
                <c:pt idx="21">
                  <c:v>1.9512133500831919E-2</c:v>
                </c:pt>
                <c:pt idx="22">
                  <c:v>-5.0252818894602758E-2</c:v>
                </c:pt>
                <c:pt idx="23">
                  <c:v>-5.7020205478486297E-2</c:v>
                </c:pt>
                <c:pt idx="24">
                  <c:v>-6.280989215174948E-2</c:v>
                </c:pt>
                <c:pt idx="25">
                  <c:v>-8.6373251588511835E-2</c:v>
                </c:pt>
                <c:pt idx="26">
                  <c:v>-7.6118906921018858E-2</c:v>
                </c:pt>
                <c:pt idx="27">
                  <c:v>-5.9075449286083437E-2</c:v>
                </c:pt>
                <c:pt idx="28">
                  <c:v>-4.264485065488266E-2</c:v>
                </c:pt>
                <c:pt idx="29">
                  <c:v>-2.9396509957457795E-2</c:v>
                </c:pt>
                <c:pt idx="30">
                  <c:v>-1.1231326117577822E-2</c:v>
                </c:pt>
                <c:pt idx="31">
                  <c:v>-1.8248444088697635E-2</c:v>
                </c:pt>
                <c:pt idx="32">
                  <c:v>2.9382103315933605E-4</c:v>
                </c:pt>
                <c:pt idx="33">
                  <c:v>1.8143911936818746E-2</c:v>
                </c:pt>
                <c:pt idx="34">
                  <c:v>1.9229264256204193E-2</c:v>
                </c:pt>
                <c:pt idx="35">
                  <c:v>3.7122982875315014E-2</c:v>
                </c:pt>
                <c:pt idx="36">
                  <c:v>5.2941993292732192E-2</c:v>
                </c:pt>
                <c:pt idx="37">
                  <c:v>4.9473396399335456E-2</c:v>
                </c:pt>
                <c:pt idx="38">
                  <c:v>6.4179967994326681E-2</c:v>
                </c:pt>
                <c:pt idx="39">
                  <c:v>8.0208168322859485E-2</c:v>
                </c:pt>
                <c:pt idx="40">
                  <c:v>9.312347817760358E-2</c:v>
                </c:pt>
                <c:pt idx="41">
                  <c:v>0.10521274664735403</c:v>
                </c:pt>
                <c:pt idx="42">
                  <c:v>0.10137750957414093</c:v>
                </c:pt>
                <c:pt idx="43">
                  <c:v>0.11382080658433047</c:v>
                </c:pt>
                <c:pt idx="44">
                  <c:v>0.12320124775103691</c:v>
                </c:pt>
                <c:pt idx="45">
                  <c:v>0.13373071044967544</c:v>
                </c:pt>
                <c:pt idx="46">
                  <c:v>0.14208831359590057</c:v>
                </c:pt>
                <c:pt idx="47">
                  <c:v>0.15138678127648575</c:v>
                </c:pt>
                <c:pt idx="48">
                  <c:v>0.15905100446531595</c:v>
                </c:pt>
                <c:pt idx="49">
                  <c:v>0.16518239880669583</c:v>
                </c:pt>
                <c:pt idx="50">
                  <c:v>0.17181248993162201</c:v>
                </c:pt>
                <c:pt idx="51">
                  <c:v>0.16611023055936869</c:v>
                </c:pt>
                <c:pt idx="52">
                  <c:v>0.15712459041384852</c:v>
                </c:pt>
                <c:pt idx="53">
                  <c:v>0.15390536987301973</c:v>
                </c:pt>
                <c:pt idx="54">
                  <c:v>0.15953578308731675</c:v>
                </c:pt>
                <c:pt idx="55">
                  <c:v>0.16526100016835965</c:v>
                </c:pt>
                <c:pt idx="56">
                  <c:v>0.16874045432330176</c:v>
                </c:pt>
                <c:pt idx="57">
                  <c:v>0.16298602554936092</c:v>
                </c:pt>
                <c:pt idx="58">
                  <c:v>0.16672029008962808</c:v>
                </c:pt>
                <c:pt idx="59">
                  <c:v>0.16026040608263514</c:v>
                </c:pt>
                <c:pt idx="60">
                  <c:v>0.15342900395308723</c:v>
                </c:pt>
                <c:pt idx="61">
                  <c:v>0.1458752842150024</c:v>
                </c:pt>
                <c:pt idx="62">
                  <c:v>0.14827058605445531</c:v>
                </c:pt>
                <c:pt idx="63">
                  <c:v>0.15206150129722928</c:v>
                </c:pt>
                <c:pt idx="64">
                  <c:v>0.15639354996722643</c:v>
                </c:pt>
                <c:pt idx="65">
                  <c:v>0.15823970887963723</c:v>
                </c:pt>
                <c:pt idx="66">
                  <c:v>0.15037636488675066</c:v>
                </c:pt>
                <c:pt idx="67">
                  <c:v>0.15123208074265815</c:v>
                </c:pt>
                <c:pt idx="68">
                  <c:v>0.15254744060571035</c:v>
                </c:pt>
                <c:pt idx="69">
                  <c:v>0.15456306033722056</c:v>
                </c:pt>
                <c:pt idx="70">
                  <c:v>0.15350309101279658</c:v>
                </c:pt>
                <c:pt idx="71">
                  <c:v>0.15525077289714195</c:v>
                </c:pt>
                <c:pt idx="72">
                  <c:v>0.15664683998042328</c:v>
                </c:pt>
                <c:pt idx="73">
                  <c:v>0.15845056036751792</c:v>
                </c:pt>
                <c:pt idx="74">
                  <c:v>0.15178702084881479</c:v>
                </c:pt>
                <c:pt idx="75">
                  <c:v>0.15209511390203989</c:v>
                </c:pt>
                <c:pt idx="76">
                  <c:v>0.1524904574235153</c:v>
                </c:pt>
                <c:pt idx="77">
                  <c:v>0.14331942293714928</c:v>
                </c:pt>
                <c:pt idx="78">
                  <c:v>0.14399043509311094</c:v>
                </c:pt>
                <c:pt idx="79">
                  <c:v>0.14321003139616817</c:v>
                </c:pt>
                <c:pt idx="80">
                  <c:v>0.13432942398103886</c:v>
                </c:pt>
                <c:pt idx="81">
                  <c:v>0.12571199637615438</c:v>
                </c:pt>
                <c:pt idx="82">
                  <c:v>0.11846528339227724</c:v>
                </c:pt>
                <c:pt idx="83">
                  <c:v>0.10972522166169396</c:v>
                </c:pt>
                <c:pt idx="84">
                  <c:v>8.5807153955397286E-2</c:v>
                </c:pt>
                <c:pt idx="85">
                  <c:v>6.1615300723483202E-2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43-4A1A-99DC-C6EEEF22D611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(1)'!$AK$15:$AK$100</c:f>
              <c:numCache>
                <c:formatCode>0.00</c:formatCode>
                <c:ptCount val="86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  <c:pt idx="56">
                  <c:v>14.272821770832568</c:v>
                </c:pt>
                <c:pt idx="57">
                  <c:v>14.516819741589124</c:v>
                </c:pt>
                <c:pt idx="58">
                  <c:v>14.760575770944232</c:v>
                </c:pt>
                <c:pt idx="59">
                  <c:v>15.004513832457576</c:v>
                </c:pt>
                <c:pt idx="60">
                  <c:v>15.274717167340421</c:v>
                </c:pt>
                <c:pt idx="61">
                  <c:v>15.518595050666439</c:v>
                </c:pt>
                <c:pt idx="62">
                  <c:v>15.788779640477294</c:v>
                </c:pt>
                <c:pt idx="63">
                  <c:v>16.032657523803312</c:v>
                </c:pt>
                <c:pt idx="64">
                  <c:v>16.276535407129334</c:v>
                </c:pt>
                <c:pt idx="65">
                  <c:v>16.520413290455352</c:v>
                </c:pt>
                <c:pt idx="66">
                  <c:v>16.764291173781366</c:v>
                </c:pt>
                <c:pt idx="67">
                  <c:v>17.008169057107388</c:v>
                </c:pt>
                <c:pt idx="68">
                  <c:v>17.252046940433402</c:v>
                </c:pt>
                <c:pt idx="69">
                  <c:v>17.495924823759424</c:v>
                </c:pt>
                <c:pt idx="70">
                  <c:v>17.739802707085442</c:v>
                </c:pt>
                <c:pt idx="71">
                  <c:v>18.009811212433039</c:v>
                </c:pt>
                <c:pt idx="72">
                  <c:v>18.253689095759061</c:v>
                </c:pt>
                <c:pt idx="73">
                  <c:v>18.497566979085079</c:v>
                </c:pt>
                <c:pt idx="74">
                  <c:v>18.741444862411097</c:v>
                </c:pt>
                <c:pt idx="75">
                  <c:v>18.985322745737115</c:v>
                </c:pt>
                <c:pt idx="76">
                  <c:v>19.229200629063133</c:v>
                </c:pt>
                <c:pt idx="77">
                  <c:v>19.473078512389154</c:v>
                </c:pt>
                <c:pt idx="78">
                  <c:v>19.74322017148841</c:v>
                </c:pt>
                <c:pt idx="79">
                  <c:v>19.987098054814428</c:v>
                </c:pt>
                <c:pt idx="80">
                  <c:v>20.257282644625281</c:v>
                </c:pt>
                <c:pt idx="81">
                  <c:v>20.501160527951299</c:v>
                </c:pt>
                <c:pt idx="82">
                  <c:v>20.745038411277317</c:v>
                </c:pt>
                <c:pt idx="83">
                  <c:v>20.988916294603335</c:v>
                </c:pt>
                <c:pt idx="84">
                  <c:v>21.232794177929357</c:v>
                </c:pt>
                <c:pt idx="85">
                  <c:v>21.476672061255371</c:v>
                </c:pt>
              </c:numCache>
            </c:numRef>
          </c:xVal>
          <c:yVal>
            <c:numRef>
              <c:f>'Pitched Blade Impeller (1)'!$BU$15:$BU$100</c:f>
              <c:numCache>
                <c:formatCode>#,##0.00</c:formatCode>
                <c:ptCount val="86"/>
                <c:pt idx="0">
                  <c:v>-0.34477394720925369</c:v>
                </c:pt>
                <c:pt idx="1">
                  <c:v>4.4557372663487467</c:v>
                </c:pt>
                <c:pt idx="2">
                  <c:v>6.3716135744044884</c:v>
                </c:pt>
                <c:pt idx="3">
                  <c:v>7.1780857910870965</c:v>
                </c:pt>
                <c:pt idx="4">
                  <c:v>7.3912537982694815</c:v>
                </c:pt>
                <c:pt idx="5">
                  <c:v>7.3465148900513473</c:v>
                </c:pt>
                <c:pt idx="6">
                  <c:v>7.0853940018367645</c:v>
                </c:pt>
                <c:pt idx="7">
                  <c:v>6.4958710047561263</c:v>
                </c:pt>
                <c:pt idx="8">
                  <c:v>5.6516197163225312</c:v>
                </c:pt>
                <c:pt idx="9">
                  <c:v>5.0021818940167329</c:v>
                </c:pt>
                <c:pt idx="10">
                  <c:v>4.2549632988088675</c:v>
                </c:pt>
                <c:pt idx="11">
                  <c:v>3.4943477407181844</c:v>
                </c:pt>
                <c:pt idx="12">
                  <c:v>2.8197685075712187</c:v>
                </c:pt>
                <c:pt idx="13">
                  <c:v>2.240137386845209</c:v>
                </c:pt>
                <c:pt idx="14">
                  <c:v>1.7885122787466234</c:v>
                </c:pt>
                <c:pt idx="15">
                  <c:v>1.4166990489221543</c:v>
                </c:pt>
                <c:pt idx="16">
                  <c:v>1.0893547294303252</c:v>
                </c:pt>
                <c:pt idx="17">
                  <c:v>0.80770197013599887</c:v>
                </c:pt>
                <c:pt idx="18">
                  <c:v>0.53855923406426198</c:v>
                </c:pt>
                <c:pt idx="19">
                  <c:v>0.31627406967620342</c:v>
                </c:pt>
                <c:pt idx="20">
                  <c:v>0.16954920769399751</c:v>
                </c:pt>
                <c:pt idx="21">
                  <c:v>8.5889975070219116E-2</c:v>
                </c:pt>
                <c:pt idx="22">
                  <c:v>3.490060659715466E-2</c:v>
                </c:pt>
                <c:pt idx="23">
                  <c:v>-3.7250231296781511E-2</c:v>
                </c:pt>
                <c:pt idx="24">
                  <c:v>-7.2754306438960192E-2</c:v>
                </c:pt>
                <c:pt idx="25">
                  <c:v>-7.3824247700671197E-2</c:v>
                </c:pt>
                <c:pt idx="26">
                  <c:v>-0.13541671595441729</c:v>
                </c:pt>
                <c:pt idx="27">
                  <c:v>-0.12717595125086856</c:v>
                </c:pt>
                <c:pt idx="28">
                  <c:v>-0.12781996140410756</c:v>
                </c:pt>
                <c:pt idx="29">
                  <c:v>-0.14095909636042681</c:v>
                </c:pt>
                <c:pt idx="30">
                  <c:v>-0.12888606509676714</c:v>
                </c:pt>
                <c:pt idx="31">
                  <c:v>-0.11400121677044295</c:v>
                </c:pt>
                <c:pt idx="32">
                  <c:v>-8.8961979471213759E-2</c:v>
                </c:pt>
                <c:pt idx="33">
                  <c:v>-7.6814252565904351E-2</c:v>
                </c:pt>
                <c:pt idx="34">
                  <c:v>-6.2119995206522116E-2</c:v>
                </c:pt>
                <c:pt idx="35">
                  <c:v>-4.7599982073476266E-2</c:v>
                </c:pt>
                <c:pt idx="36">
                  <c:v>-3.1789310218754974E-2</c:v>
                </c:pt>
                <c:pt idx="37">
                  <c:v>-2.0564406446177408E-2</c:v>
                </c:pt>
                <c:pt idx="38">
                  <c:v>-5.2782605785783865E-3</c:v>
                </c:pt>
                <c:pt idx="39">
                  <c:v>-7.3680287410393674E-3</c:v>
                </c:pt>
                <c:pt idx="40">
                  <c:v>4.9704164519215333E-3</c:v>
                </c:pt>
                <c:pt idx="41">
                  <c:v>-1.2665544561418773E-2</c:v>
                </c:pt>
                <c:pt idx="42">
                  <c:v>-1.0089746336872096E-3</c:v>
                </c:pt>
                <c:pt idx="43">
                  <c:v>-1.9385928344928249E-2</c:v>
                </c:pt>
                <c:pt idx="44">
                  <c:v>-2.0775445138521142E-2</c:v>
                </c:pt>
                <c:pt idx="45">
                  <c:v>-8.2668158846499473E-3</c:v>
                </c:pt>
                <c:pt idx="46">
                  <c:v>3.4507156168039899E-4</c:v>
                </c:pt>
                <c:pt idx="47">
                  <c:v>1.3264808295043728E-2</c:v>
                </c:pt>
                <c:pt idx="48">
                  <c:v>2.1514394941823944E-2</c:v>
                </c:pt>
                <c:pt idx="49">
                  <c:v>3.1610352741573422E-2</c:v>
                </c:pt>
                <c:pt idx="50">
                  <c:v>4.2772482683739455E-2</c:v>
                </c:pt>
                <c:pt idx="51">
                  <c:v>4.9282683123219595E-2</c:v>
                </c:pt>
                <c:pt idx="52">
                  <c:v>5.7931314935788514E-2</c:v>
                </c:pt>
                <c:pt idx="53">
                  <c:v>6.5017837949443713E-2</c:v>
                </c:pt>
                <c:pt idx="54">
                  <c:v>7.1895136594257725E-2</c:v>
                </c:pt>
                <c:pt idx="55">
                  <c:v>6.6656436187051415E-2</c:v>
                </c:pt>
                <c:pt idx="56">
                  <c:v>7.2441245450738379E-2</c:v>
                </c:pt>
                <c:pt idx="57">
                  <c:v>7.725865273433552E-2</c:v>
                </c:pt>
                <c:pt idx="58">
                  <c:v>8.1722903734315899E-2</c:v>
                </c:pt>
                <c:pt idx="59">
                  <c:v>8.7050446516867552E-2</c:v>
                </c:pt>
                <c:pt idx="60">
                  <c:v>8.2203175478356982E-2</c:v>
                </c:pt>
                <c:pt idx="61">
                  <c:v>8.5397655421881602E-2</c:v>
                </c:pt>
                <c:pt idx="62">
                  <c:v>7.9791991524746919E-2</c:v>
                </c:pt>
                <c:pt idx="63">
                  <c:v>8.4057665747594434E-2</c:v>
                </c:pt>
                <c:pt idx="64">
                  <c:v>8.718659447423116E-2</c:v>
                </c:pt>
                <c:pt idx="65">
                  <c:v>8.9751458834885778E-2</c:v>
                </c:pt>
                <c:pt idx="66">
                  <c:v>9.141199061325489E-2</c:v>
                </c:pt>
                <c:pt idx="67">
                  <c:v>9.2800319644881224E-2</c:v>
                </c:pt>
                <c:pt idx="68">
                  <c:v>9.4059085990449987E-2</c:v>
                </c:pt>
                <c:pt idx="69">
                  <c:v>9.625010259813882E-2</c:v>
                </c:pt>
                <c:pt idx="70">
                  <c:v>9.9000035475693693E-2</c:v>
                </c:pt>
                <c:pt idx="71">
                  <c:v>9.0612681177948406E-2</c:v>
                </c:pt>
                <c:pt idx="72">
                  <c:v>9.1524399991671501E-2</c:v>
                </c:pt>
                <c:pt idx="73">
                  <c:v>9.1288190589589036E-2</c:v>
                </c:pt>
                <c:pt idx="74">
                  <c:v>9.1484149330711695E-2</c:v>
                </c:pt>
                <c:pt idx="75">
                  <c:v>9.0617656003755265E-2</c:v>
                </c:pt>
                <c:pt idx="76">
                  <c:v>9.1253387649503637E-2</c:v>
                </c:pt>
                <c:pt idx="77">
                  <c:v>9.1228991546099536E-2</c:v>
                </c:pt>
                <c:pt idx="78">
                  <c:v>8.2886025789496998E-2</c:v>
                </c:pt>
                <c:pt idx="79">
                  <c:v>8.3787308571692254E-2</c:v>
                </c:pt>
                <c:pt idx="80">
                  <c:v>7.3943770238038553E-2</c:v>
                </c:pt>
                <c:pt idx="81">
                  <c:v>7.2648444755796238E-2</c:v>
                </c:pt>
                <c:pt idx="82">
                  <c:v>4.757805313482244E-2</c:v>
                </c:pt>
                <c:pt idx="83">
                  <c:v>2.4754538236038126E-2</c:v>
                </c:pt>
                <c:pt idx="84">
                  <c:v>1.5190697290057287E-3</c:v>
                </c:pt>
                <c:pt idx="85">
                  <c:v>-2.2678837973377775E-2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43-4A1A-99DC-C6EEEF22D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</c:valAx>
      <c:valAx>
        <c:axId val="76843048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'Pitched Blade Impeller (1)'!$B$12:$M$12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(1)'!$K$15:$K$116</c:f>
              <c:numCache>
                <c:formatCode>0.00</c:formatCode>
                <c:ptCount val="102"/>
                <c:pt idx="0">
                  <c:v>0.24540149922621524</c:v>
                </c:pt>
                <c:pt idx="1">
                  <c:v>0.49134894172100935</c:v>
                </c:pt>
                <c:pt idx="2">
                  <c:v>0.73702341258151405</c:v>
                </c:pt>
                <c:pt idx="3">
                  <c:v>0.98269788344201869</c:v>
                </c:pt>
                <c:pt idx="4">
                  <c:v>1.2280993826682338</c:v>
                </c:pt>
                <c:pt idx="5">
                  <c:v>1.4740468251630281</c:v>
                </c:pt>
                <c:pt idx="6">
                  <c:v>1.7197212960235329</c:v>
                </c:pt>
                <c:pt idx="7">
                  <c:v>1.991371802779516</c:v>
                </c:pt>
                <c:pt idx="8">
                  <c:v>2.2368310907396474</c:v>
                </c:pt>
                <c:pt idx="9">
                  <c:v>2.5354569183458642</c:v>
                </c:pt>
                <c:pt idx="10">
                  <c:v>2.7811313892063687</c:v>
                </c:pt>
                <c:pt idx="11">
                  <c:v>3.0268058600668732</c:v>
                </c:pt>
                <c:pt idx="12">
                  <c:v>3.2724803309273782</c:v>
                </c:pt>
                <c:pt idx="13">
                  <c:v>3.5181548017878828</c:v>
                </c:pt>
                <c:pt idx="14">
                  <c:v>3.7638292726483877</c:v>
                </c:pt>
                <c:pt idx="15">
                  <c:v>4.0095037435088923</c:v>
                </c:pt>
                <c:pt idx="16">
                  <c:v>4.2551782143693977</c:v>
                </c:pt>
                <c:pt idx="17">
                  <c:v>4.5008526852299022</c:v>
                </c:pt>
                <c:pt idx="18">
                  <c:v>4.7465271560904068</c:v>
                </c:pt>
                <c:pt idx="19">
                  <c:v>4.9921141689400876</c:v>
                </c:pt>
                <c:pt idx="20">
                  <c:v>5.2376905841879502</c:v>
                </c:pt>
                <c:pt idx="21">
                  <c:v>5.4835505686719213</c:v>
                </c:pt>
                <c:pt idx="22">
                  <c:v>5.7552010754279044</c:v>
                </c:pt>
                <c:pt idx="23">
                  <c:v>6.0008458770115016</c:v>
                </c:pt>
                <c:pt idx="24">
                  <c:v>6.2180709007672341</c:v>
                </c:pt>
                <c:pt idx="25">
                  <c:v>6.4638678763588251</c:v>
                </c:pt>
                <c:pt idx="26">
                  <c:v>6.709573851665521</c:v>
                </c:pt>
                <c:pt idx="27">
                  <c:v>7.0079556020044054</c:v>
                </c:pt>
                <c:pt idx="28">
                  <c:v>7.2536300728649099</c:v>
                </c:pt>
                <c:pt idx="29">
                  <c:v>7.4993045437254153</c:v>
                </c:pt>
                <c:pt idx="30">
                  <c:v>7.7449790145859208</c:v>
                </c:pt>
                <c:pt idx="31">
                  <c:v>7.9906534854464253</c:v>
                </c:pt>
                <c:pt idx="32">
                  <c:v>8.2363279563069298</c:v>
                </c:pt>
                <c:pt idx="33">
                  <c:v>8.5093709300522562</c:v>
                </c:pt>
                <c:pt idx="34">
                  <c:v>8.7550454009127598</c:v>
                </c:pt>
                <c:pt idx="35">
                  <c:v>9.0007198717732653</c:v>
                </c:pt>
                <c:pt idx="36">
                  <c:v>9.272399272896207</c:v>
                </c:pt>
                <c:pt idx="37">
                  <c:v>9.5180737437567107</c:v>
                </c:pt>
                <c:pt idx="38">
                  <c:v>9.7637482146172161</c:v>
                </c:pt>
                <c:pt idx="39">
                  <c:v>10.009422685477722</c:v>
                </c:pt>
                <c:pt idx="40">
                  <c:v>10.255097156338227</c:v>
                </c:pt>
                <c:pt idx="41">
                  <c:v>10.500771627198731</c:v>
                </c:pt>
                <c:pt idx="42">
                  <c:v>10.746446098059236</c:v>
                </c:pt>
                <c:pt idx="43">
                  <c:v>10.99212056891974</c:v>
                </c:pt>
                <c:pt idx="44">
                  <c:v>11.237795039780243</c:v>
                </c:pt>
                <c:pt idx="45">
                  <c:v>11.483469510640752</c:v>
                </c:pt>
                <c:pt idx="46">
                  <c:v>11.781851260979632</c:v>
                </c:pt>
                <c:pt idx="47">
                  <c:v>12.027525731840138</c:v>
                </c:pt>
                <c:pt idx="48">
                  <c:v>12.273200202700643</c:v>
                </c:pt>
                <c:pt idx="49">
                  <c:v>12.518787215550326</c:v>
                </c:pt>
                <c:pt idx="50">
                  <c:v>12.764549144421654</c:v>
                </c:pt>
                <c:pt idx="51">
                  <c:v>13.036198136096946</c:v>
                </c:pt>
                <c:pt idx="52">
                  <c:v>13.281750522308513</c:v>
                </c:pt>
                <c:pt idx="53">
                  <c:v>13.52748741917555</c:v>
                </c:pt>
                <c:pt idx="54">
                  <c:v>13.773251958126107</c:v>
                </c:pt>
                <c:pt idx="55">
                  <c:v>14.018867125172005</c:v>
                </c:pt>
                <c:pt idx="56">
                  <c:v>14.264418736473626</c:v>
                </c:pt>
                <c:pt idx="57">
                  <c:v>14.510243866261431</c:v>
                </c:pt>
                <c:pt idx="58">
                  <c:v>14.755919432120477</c:v>
                </c:pt>
                <c:pt idx="59">
                  <c:v>15.001500712699007</c:v>
                </c:pt>
                <c:pt idx="60">
                  <c:v>15.247267278842948</c:v>
                </c:pt>
                <c:pt idx="61">
                  <c:v>15.492973254149641</c:v>
                </c:pt>
                <c:pt idx="62">
                  <c:v>15.738647725010146</c:v>
                </c:pt>
                <c:pt idx="63">
                  <c:v>15.956325270044784</c:v>
                </c:pt>
                <c:pt idx="64">
                  <c:v>16.228348101042229</c:v>
                </c:pt>
                <c:pt idx="65">
                  <c:v>16.500381491244173</c:v>
                </c:pt>
                <c:pt idx="66">
                  <c:v>16.772060892367119</c:v>
                </c:pt>
                <c:pt idx="67">
                  <c:v>17.017735363227619</c:v>
                </c:pt>
                <c:pt idx="68">
                  <c:v>17.263409834088126</c:v>
                </c:pt>
                <c:pt idx="69">
                  <c:v>17.50908430494863</c:v>
                </c:pt>
                <c:pt idx="70">
                  <c:v>17.754758775809137</c:v>
                </c:pt>
                <c:pt idx="71">
                  <c:v>18.00043324666964</c:v>
                </c:pt>
                <c:pt idx="72">
                  <c:v>18.246107717530144</c:v>
                </c:pt>
                <c:pt idx="73">
                  <c:v>18.463428186819289</c:v>
                </c:pt>
                <c:pt idx="74">
                  <c:v>18.709102657679793</c:v>
                </c:pt>
                <c:pt idx="75">
                  <c:v>18.9547771285403</c:v>
                </c:pt>
                <c:pt idx="76">
                  <c:v>19.200451599400807</c:v>
                </c:pt>
                <c:pt idx="77">
                  <c:v>19.446126070261311</c:v>
                </c:pt>
                <c:pt idx="78">
                  <c:v>19.691800541121811</c:v>
                </c:pt>
                <c:pt idx="79">
                  <c:v>19.937475011982318</c:v>
                </c:pt>
                <c:pt idx="80">
                  <c:v>20.20915441310526</c:v>
                </c:pt>
                <c:pt idx="81">
                  <c:v>20.454828883965767</c:v>
                </c:pt>
                <c:pt idx="82">
                  <c:v>20.72685171496321</c:v>
                </c:pt>
                <c:pt idx="83">
                  <c:v>20.998885105165154</c:v>
                </c:pt>
                <c:pt idx="84">
                  <c:v>21.244559576025658</c:v>
                </c:pt>
                <c:pt idx="85">
                  <c:v>21.490234046886162</c:v>
                </c:pt>
                <c:pt idx="86">
                  <c:v>21.763525788866936</c:v>
                </c:pt>
                <c:pt idx="87">
                  <c:v>22.009200259727443</c:v>
                </c:pt>
                <c:pt idx="88">
                  <c:v>22.280879660850378</c:v>
                </c:pt>
                <c:pt idx="89">
                  <c:v>22.447841921970063</c:v>
                </c:pt>
                <c:pt idx="90">
                  <c:v>22.772199708204429</c:v>
                </c:pt>
                <c:pt idx="91">
                  <c:v>22.939161969324115</c:v>
                </c:pt>
                <c:pt idx="92">
                  <c:v>23.263518980648531</c:v>
                </c:pt>
                <c:pt idx="93">
                  <c:v>23.535705596133401</c:v>
                </c:pt>
                <c:pt idx="94">
                  <c:v>24.055021054232625</c:v>
                </c:pt>
                <c:pt idx="95">
                  <c:v>24.54627680567166</c:v>
                </c:pt>
                <c:pt idx="96">
                  <c:v>25.037717842676109</c:v>
                </c:pt>
                <c:pt idx="97">
                  <c:v>25.529098288843308</c:v>
                </c:pt>
                <c:pt idx="98">
                  <c:v>26.072457091089191</c:v>
                </c:pt>
                <c:pt idx="99">
                  <c:v>26.563806032810195</c:v>
                </c:pt>
                <c:pt idx="100">
                  <c:v>27.055154974531209</c:v>
                </c:pt>
                <c:pt idx="101">
                  <c:v>27.546503916252213</c:v>
                </c:pt>
              </c:numCache>
            </c:numRef>
          </c:xVal>
          <c:yVal>
            <c:numRef>
              <c:f>'Pitched Blade Impeller (1)'!$BK$15:$BK$116</c:f>
              <c:numCache>
                <c:formatCode>0.00%</c:formatCode>
                <c:ptCount val="102"/>
                <c:pt idx="0">
                  <c:v>0.98911672448120724</c:v>
                </c:pt>
                <c:pt idx="1">
                  <c:v>0.97585326845715004</c:v>
                </c:pt>
                <c:pt idx="2">
                  <c:v>0.96175562566916539</c:v>
                </c:pt>
                <c:pt idx="3">
                  <c:v>0.94738082998998741</c:v>
                </c:pt>
                <c:pt idx="4">
                  <c:v>0.93310013206638154</c:v>
                </c:pt>
                <c:pt idx="5">
                  <c:v>0.91907632326008482</c:v>
                </c:pt>
                <c:pt idx="6">
                  <c:v>0.90306646758740983</c:v>
                </c:pt>
                <c:pt idx="7">
                  <c:v>0.8872143355351656</c:v>
                </c:pt>
                <c:pt idx="8">
                  <c:v>0.8723422032306678</c:v>
                </c:pt>
                <c:pt idx="9">
                  <c:v>0.85526545290501732</c:v>
                </c:pt>
                <c:pt idx="10">
                  <c:v>0.84173365513112786</c:v>
                </c:pt>
                <c:pt idx="11">
                  <c:v>0.82936759091599088</c:v>
                </c:pt>
                <c:pt idx="12">
                  <c:v>0.81826859758892945</c:v>
                </c:pt>
                <c:pt idx="13">
                  <c:v>0.80829855258458227</c:v>
                </c:pt>
                <c:pt idx="14">
                  <c:v>0.79939048409835645</c:v>
                </c:pt>
                <c:pt idx="15">
                  <c:v>0.79155637566470183</c:v>
                </c:pt>
                <c:pt idx="16">
                  <c:v>0.78423368340943067</c:v>
                </c:pt>
                <c:pt idx="17">
                  <c:v>0.77778813824319515</c:v>
                </c:pt>
                <c:pt idx="18">
                  <c:v>0.77212908538125147</c:v>
                </c:pt>
                <c:pt idx="19">
                  <c:v>0.76767774389559129</c:v>
                </c:pt>
                <c:pt idx="20">
                  <c:v>0.76367225577879017</c:v>
                </c:pt>
                <c:pt idx="21">
                  <c:v>0.76012608958686334</c:v>
                </c:pt>
                <c:pt idx="22">
                  <c:v>0.75585201426229853</c:v>
                </c:pt>
                <c:pt idx="23">
                  <c:v>0.75271850904409032</c:v>
                </c:pt>
                <c:pt idx="24">
                  <c:v>0.75015916221727919</c:v>
                </c:pt>
                <c:pt idx="25">
                  <c:v>0.74747466609533053</c:v>
                </c:pt>
                <c:pt idx="26">
                  <c:v>0.74503443353105125</c:v>
                </c:pt>
                <c:pt idx="27">
                  <c:v>0.74229833263142797</c:v>
                </c:pt>
                <c:pt idx="28">
                  <c:v>0.74019087828333385</c:v>
                </c:pt>
                <c:pt idx="29">
                  <c:v>0.73813199068719815</c:v>
                </c:pt>
                <c:pt idx="30">
                  <c:v>0.73624905133059215</c:v>
                </c:pt>
                <c:pt idx="31">
                  <c:v>0.7343881530252746</c:v>
                </c:pt>
                <c:pt idx="32">
                  <c:v>0.73269282399792046</c:v>
                </c:pt>
                <c:pt idx="33">
                  <c:v>0.7308369386993474</c:v>
                </c:pt>
                <c:pt idx="34">
                  <c:v>0.72908740299755237</c:v>
                </c:pt>
                <c:pt idx="35">
                  <c:v>0.7273248227110547</c:v>
                </c:pt>
                <c:pt idx="36">
                  <c:v>0.72547698579121822</c:v>
                </c:pt>
                <c:pt idx="37">
                  <c:v>0.72417801606137067</c:v>
                </c:pt>
                <c:pt idx="38">
                  <c:v>0.7227572811922186</c:v>
                </c:pt>
                <c:pt idx="39">
                  <c:v>0.72129048082718705</c:v>
                </c:pt>
                <c:pt idx="40">
                  <c:v>0.71993336989567525</c:v>
                </c:pt>
                <c:pt idx="41">
                  <c:v>0.71859499265009108</c:v>
                </c:pt>
                <c:pt idx="42">
                  <c:v>0.71730778221552116</c:v>
                </c:pt>
                <c:pt idx="43">
                  <c:v>0.71602718447585789</c:v>
                </c:pt>
                <c:pt idx="44">
                  <c:v>0.71479741656351004</c:v>
                </c:pt>
                <c:pt idx="45">
                  <c:v>0.71359947625594899</c:v>
                </c:pt>
                <c:pt idx="46">
                  <c:v>0.71216618969681034</c:v>
                </c:pt>
                <c:pt idx="47">
                  <c:v>0.7110139937646841</c:v>
                </c:pt>
                <c:pt idx="48">
                  <c:v>0.70989767359898559</c:v>
                </c:pt>
                <c:pt idx="49">
                  <c:v>0.70875360728694581</c:v>
                </c:pt>
                <c:pt idx="50">
                  <c:v>0.70768349204456926</c:v>
                </c:pt>
                <c:pt idx="51">
                  <c:v>0.70648672448677674</c:v>
                </c:pt>
                <c:pt idx="52">
                  <c:v>0.70542467611597914</c:v>
                </c:pt>
                <c:pt idx="53">
                  <c:v>0.70440879568692483</c:v>
                </c:pt>
                <c:pt idx="54">
                  <c:v>0.70339190882987879</c:v>
                </c:pt>
                <c:pt idx="55">
                  <c:v>0.70238199175888583</c:v>
                </c:pt>
                <c:pt idx="56">
                  <c:v>0.70137594865455055</c:v>
                </c:pt>
                <c:pt idx="57">
                  <c:v>0.70041971379481494</c:v>
                </c:pt>
                <c:pt idx="58">
                  <c:v>0.69945309428238733</c:v>
                </c:pt>
                <c:pt idx="59">
                  <c:v>0.6985067695425029</c:v>
                </c:pt>
                <c:pt idx="60">
                  <c:v>0.69757196507912722</c:v>
                </c:pt>
                <c:pt idx="61">
                  <c:v>0.69665192255685815</c:v>
                </c:pt>
                <c:pt idx="62">
                  <c:v>0.6957296120682761</c:v>
                </c:pt>
                <c:pt idx="63">
                  <c:v>0.69491826332147832</c:v>
                </c:pt>
                <c:pt idx="64">
                  <c:v>0.6939533754442585</c:v>
                </c:pt>
                <c:pt idx="65">
                  <c:v>0.69299538848473952</c:v>
                </c:pt>
                <c:pt idx="66">
                  <c:v>0.69207667122664818</c:v>
                </c:pt>
                <c:pt idx="67">
                  <c:v>0.69121435921284313</c:v>
                </c:pt>
                <c:pt idx="68">
                  <c:v>0.69041429948916866</c:v>
                </c:pt>
                <c:pt idx="69">
                  <c:v>0.68957263133586122</c:v>
                </c:pt>
                <c:pt idx="70">
                  <c:v>0.6887270788176536</c:v>
                </c:pt>
                <c:pt idx="71">
                  <c:v>0.68774612614914465</c:v>
                </c:pt>
                <c:pt idx="72">
                  <c:v>0.68682396050357342</c:v>
                </c:pt>
                <c:pt idx="73">
                  <c:v>0.68612844312249666</c:v>
                </c:pt>
                <c:pt idx="74">
                  <c:v>0.68531201087315463</c:v>
                </c:pt>
                <c:pt idx="75">
                  <c:v>0.68448456161498683</c:v>
                </c:pt>
                <c:pt idx="76">
                  <c:v>0.68369022598370521</c:v>
                </c:pt>
                <c:pt idx="77">
                  <c:v>0.68291398187590113</c:v>
                </c:pt>
                <c:pt idx="78">
                  <c:v>0.68214567579333762</c:v>
                </c:pt>
                <c:pt idx="79">
                  <c:v>0.68139901399767266</c:v>
                </c:pt>
                <c:pt idx="80">
                  <c:v>0.68056167485489438</c:v>
                </c:pt>
                <c:pt idx="81">
                  <c:v>0.67980659831452961</c:v>
                </c:pt>
                <c:pt idx="82">
                  <c:v>0.67901846216298833</c:v>
                </c:pt>
                <c:pt idx="83">
                  <c:v>0.67822450365636433</c:v>
                </c:pt>
                <c:pt idx="84">
                  <c:v>0.67751286082615114</c:v>
                </c:pt>
                <c:pt idx="85">
                  <c:v>0.67674188354150688</c:v>
                </c:pt>
                <c:pt idx="86">
                  <c:v>0.67574622878238411</c:v>
                </c:pt>
                <c:pt idx="87">
                  <c:v>0.67485563541913973</c:v>
                </c:pt>
                <c:pt idx="88">
                  <c:v>0.67397320565755459</c:v>
                </c:pt>
                <c:pt idx="89">
                  <c:v>0.67351401844680914</c:v>
                </c:pt>
                <c:pt idx="90">
                  <c:v>0.67263770474135753</c:v>
                </c:pt>
                <c:pt idx="91">
                  <c:v>0.6721772414938354</c:v>
                </c:pt>
                <c:pt idx="92">
                  <c:v>0.67131627041183117</c:v>
                </c:pt>
                <c:pt idx="93">
                  <c:v>0.6705729232350488</c:v>
                </c:pt>
                <c:pt idx="94">
                  <c:v>0.66928331859389478</c:v>
                </c:pt>
                <c:pt idx="95">
                  <c:v>0.66824036096525119</c:v>
                </c:pt>
                <c:pt idx="96">
                  <c:v>0.66720173721759668</c:v>
                </c:pt>
                <c:pt idx="97">
                  <c:v>0.66617695926412623</c:v>
                </c:pt>
                <c:pt idx="98">
                  <c:v>0.66482603294139719</c:v>
                </c:pt>
                <c:pt idx="99">
                  <c:v>0.66363617912423856</c:v>
                </c:pt>
                <c:pt idx="100">
                  <c:v>0.66245314404439548</c:v>
                </c:pt>
                <c:pt idx="101">
                  <c:v>0.66130846827234502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F92B-4DB0-B33E-A68319F7B38B}"/>
            </c:ext>
          </c:extLst>
        </c:ser>
        <c:ser>
          <c:idx val="1"/>
          <c:order val="1"/>
          <c:tx>
            <c:strRef>
              <c:f>'Pitched Blade Impeller (1)'!$O$12:$Z$12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(1)'!$X$15:$X$116</c:f>
              <c:numCache>
                <c:formatCode>0.00</c:formatCode>
                <c:ptCount val="102"/>
                <c:pt idx="0">
                  <c:v>0.24193796558638025</c:v>
                </c:pt>
                <c:pt idx="1">
                  <c:v>0.48441416913846996</c:v>
                </c:pt>
                <c:pt idx="2">
                  <c:v>0.72662125370770492</c:v>
                </c:pt>
                <c:pt idx="3">
                  <c:v>0.96882833827693993</c:v>
                </c:pt>
                <c:pt idx="4">
                  <c:v>1.2107663038633201</c:v>
                </c:pt>
                <c:pt idx="5">
                  <c:v>1.4532425074154098</c:v>
                </c:pt>
                <c:pt idx="6">
                  <c:v>1.6954495919846446</c:v>
                </c:pt>
                <c:pt idx="7">
                  <c:v>1.963649436928909</c:v>
                </c:pt>
                <c:pt idx="8">
                  <c:v>2.2056452284560564</c:v>
                </c:pt>
                <c:pt idx="9">
                  <c:v>2.4480925190377625</c:v>
                </c:pt>
                <c:pt idx="10">
                  <c:v>2.7168331668970249</c:v>
                </c:pt>
                <c:pt idx="11">
                  <c:v>2.9856649067451704</c:v>
                </c:pt>
                <c:pt idx="12">
                  <c:v>3.2278719913144056</c:v>
                </c:pt>
                <c:pt idx="13">
                  <c:v>3.4700790758836404</c:v>
                </c:pt>
                <c:pt idx="14">
                  <c:v>3.7122861604528747</c:v>
                </c:pt>
                <c:pt idx="15">
                  <c:v>3.95449324502211</c:v>
                </c:pt>
                <c:pt idx="16">
                  <c:v>4.1967003295913443</c:v>
                </c:pt>
                <c:pt idx="17">
                  <c:v>4.4659105883952419</c:v>
                </c:pt>
                <c:pt idx="18">
                  <c:v>4.7081176729644767</c:v>
                </c:pt>
                <c:pt idx="19">
                  <c:v>4.9772742085705097</c:v>
                </c:pt>
                <c:pt idx="20">
                  <c:v>5.273789536469101</c:v>
                </c:pt>
                <c:pt idx="21">
                  <c:v>5.5160574049718036</c:v>
                </c:pt>
                <c:pt idx="22">
                  <c:v>5.7842572499160685</c:v>
                </c:pt>
                <c:pt idx="23">
                  <c:v>6.0263138253766835</c:v>
                </c:pt>
                <c:pt idx="24">
                  <c:v>6.2686395480914534</c:v>
                </c:pt>
                <c:pt idx="25">
                  <c:v>6.5381568966910955</c:v>
                </c:pt>
                <c:pt idx="26">
                  <c:v>6.7803639812603294</c:v>
                </c:pt>
                <c:pt idx="27">
                  <c:v>7.0225710658295633</c:v>
                </c:pt>
                <c:pt idx="28">
                  <c:v>7.2647781503988007</c:v>
                </c:pt>
                <c:pt idx="29">
                  <c:v>7.5069852349680337</c:v>
                </c:pt>
                <c:pt idx="30">
                  <c:v>7.7491923195372703</c:v>
                </c:pt>
                <c:pt idx="31">
                  <c:v>8.0179329673965327</c:v>
                </c:pt>
                <c:pt idx="32">
                  <c:v>8.2601400519657684</c:v>
                </c:pt>
                <c:pt idx="33">
                  <c:v>8.5023471365350005</c:v>
                </c:pt>
                <c:pt idx="34">
                  <c:v>8.7711788763831482</c:v>
                </c:pt>
                <c:pt idx="35">
                  <c:v>9.0133859609523839</c:v>
                </c:pt>
                <c:pt idx="36">
                  <c:v>9.2555930455216178</c:v>
                </c:pt>
                <c:pt idx="37">
                  <c:v>9.5238218034362649</c:v>
                </c:pt>
                <c:pt idx="38">
                  <c:v>9.7660288880055006</c:v>
                </c:pt>
                <c:pt idx="39">
                  <c:v>10.008235972574736</c:v>
                </c:pt>
                <c:pt idx="40">
                  <c:v>10.250443057143972</c:v>
                </c:pt>
                <c:pt idx="41">
                  <c:v>10.492650141713206</c:v>
                </c:pt>
                <c:pt idx="42">
                  <c:v>10.762313286306103</c:v>
                </c:pt>
                <c:pt idx="43">
                  <c:v>11.004520370875335</c:v>
                </c:pt>
                <c:pt idx="44">
                  <c:v>11.246727455444569</c:v>
                </c:pt>
                <c:pt idx="45">
                  <c:v>11.488934540013808</c:v>
                </c:pt>
                <c:pt idx="46">
                  <c:v>11.731141624583042</c:v>
                </c:pt>
                <c:pt idx="47">
                  <c:v>11.973348709152276</c:v>
                </c:pt>
                <c:pt idx="48">
                  <c:v>12.215555793721514</c:v>
                </c:pt>
                <c:pt idx="49">
                  <c:v>12.457733965320365</c:v>
                </c:pt>
                <c:pt idx="50">
                  <c:v>12.699910898172682</c:v>
                </c:pt>
                <c:pt idx="51">
                  <c:v>12.968017579449459</c:v>
                </c:pt>
                <c:pt idx="52">
                  <c:v>13.237380066608143</c:v>
                </c:pt>
                <c:pt idx="53">
                  <c:v>13.506120145700798</c:v>
                </c:pt>
                <c:pt idx="54">
                  <c:v>13.748297125529787</c:v>
                </c:pt>
                <c:pt idx="55">
                  <c:v>13.99038374580763</c:v>
                </c:pt>
                <c:pt idx="56">
                  <c:v>14.232741399408503</c:v>
                </c:pt>
                <c:pt idx="57">
                  <c:v>14.50157261746671</c:v>
                </c:pt>
                <c:pt idx="58">
                  <c:v>14.743658567764628</c:v>
                </c:pt>
                <c:pt idx="59">
                  <c:v>15.013114330731961</c:v>
                </c:pt>
                <c:pt idx="60">
                  <c:v>15.282422947371044</c:v>
                </c:pt>
                <c:pt idx="61">
                  <c:v>15.551749437570201</c:v>
                </c:pt>
                <c:pt idx="62">
                  <c:v>15.793956522139435</c:v>
                </c:pt>
                <c:pt idx="63">
                  <c:v>16.036163606708669</c:v>
                </c:pt>
                <c:pt idx="64">
                  <c:v>16.278370691277903</c:v>
                </c:pt>
                <c:pt idx="65">
                  <c:v>16.520577775847141</c:v>
                </c:pt>
                <c:pt idx="66">
                  <c:v>16.788806533761786</c:v>
                </c:pt>
                <c:pt idx="67">
                  <c:v>17.031013618331023</c:v>
                </c:pt>
                <c:pt idx="68">
                  <c:v>17.273220702900257</c:v>
                </c:pt>
                <c:pt idx="69">
                  <c:v>17.515427787469495</c:v>
                </c:pt>
                <c:pt idx="70">
                  <c:v>17.757634872038729</c:v>
                </c:pt>
                <c:pt idx="71">
                  <c:v>17.999841956607966</c:v>
                </c:pt>
                <c:pt idx="72">
                  <c:v>18.242049041177197</c:v>
                </c:pt>
                <c:pt idx="73">
                  <c:v>18.48425612574643</c:v>
                </c:pt>
                <c:pt idx="74">
                  <c:v>18.752996773605698</c:v>
                </c:pt>
                <c:pt idx="75">
                  <c:v>18.995203858174932</c:v>
                </c:pt>
                <c:pt idx="76">
                  <c:v>19.237410942744166</c:v>
                </c:pt>
                <c:pt idx="77">
                  <c:v>19.506867507410337</c:v>
                </c:pt>
                <c:pt idx="78">
                  <c:v>19.749074591979578</c:v>
                </c:pt>
                <c:pt idx="79">
                  <c:v>19.991281676548809</c:v>
                </c:pt>
                <c:pt idx="80">
                  <c:v>20.260113416396951</c:v>
                </c:pt>
                <c:pt idx="81">
                  <c:v>20.528342174311604</c:v>
                </c:pt>
                <c:pt idx="82">
                  <c:v>20.770549258880834</c:v>
                </c:pt>
                <c:pt idx="83">
                  <c:v>21.012756343450071</c:v>
                </c:pt>
                <c:pt idx="84">
                  <c:v>21.254963428019309</c:v>
                </c:pt>
                <c:pt idx="85">
                  <c:v>21.497170512588543</c:v>
                </c:pt>
                <c:pt idx="86">
                  <c:v>21.739377597157777</c:v>
                </c:pt>
                <c:pt idx="87">
                  <c:v>22.008587855961668</c:v>
                </c:pt>
                <c:pt idx="88">
                  <c:v>22.276816613876321</c:v>
                </c:pt>
                <c:pt idx="89">
                  <c:v>22.493002025100143</c:v>
                </c:pt>
                <c:pt idx="90">
                  <c:v>22.761110778055521</c:v>
                </c:pt>
                <c:pt idx="91">
                  <c:v>22.950384107033571</c:v>
                </c:pt>
                <c:pt idx="92">
                  <c:v>23.35281310423758</c:v>
                </c:pt>
                <c:pt idx="93">
                  <c:v>23.462224184478785</c:v>
                </c:pt>
                <c:pt idx="94">
                  <c:v>23.946516276979381</c:v>
                </c:pt>
                <c:pt idx="95">
                  <c:v>24.431111587443027</c:v>
                </c:pt>
                <c:pt idx="96">
                  <c:v>24.915525756581495</c:v>
                </c:pt>
                <c:pt idx="97">
                  <c:v>25.399939925719966</c:v>
                </c:pt>
                <c:pt idx="98">
                  <c:v>25.936397441549261</c:v>
                </c:pt>
                <c:pt idx="99">
                  <c:v>26.446890597502495</c:v>
                </c:pt>
                <c:pt idx="100">
                  <c:v>26.960090055100149</c:v>
                </c:pt>
                <c:pt idx="101">
                  <c:v>27.469577888724498</c:v>
                </c:pt>
              </c:numCache>
            </c:numRef>
          </c:xVal>
          <c:yVal>
            <c:numRef>
              <c:f>'Pitched Blade Impeller (1)'!$BO$15:$BO$116</c:f>
              <c:numCache>
                <c:formatCode>0.00%</c:formatCode>
                <c:ptCount val="102"/>
                <c:pt idx="0">
                  <c:v>0.99029788004129415</c:v>
                </c:pt>
                <c:pt idx="1">
                  <c:v>0.97697232109413179</c:v>
                </c:pt>
                <c:pt idx="2">
                  <c:v>0.96178398876000193</c:v>
                </c:pt>
                <c:pt idx="3">
                  <c:v>0.94631900679596015</c:v>
                </c:pt>
                <c:pt idx="4">
                  <c:v>0.93102397843173934</c:v>
                </c:pt>
                <c:pt idx="5">
                  <c:v>0.91460049792034348</c:v>
                </c:pt>
                <c:pt idx="6">
                  <c:v>0.89853893946219487</c:v>
                </c:pt>
                <c:pt idx="7">
                  <c:v>0.88174936078841915</c:v>
                </c:pt>
                <c:pt idx="8">
                  <c:v>0.86652134728764507</c:v>
                </c:pt>
                <c:pt idx="9">
                  <c:v>0.85143564926923387</c:v>
                </c:pt>
                <c:pt idx="10">
                  <c:v>0.83488881736934806</c:v>
                </c:pt>
                <c:pt idx="11">
                  <c:v>0.8184243520229143</c:v>
                </c:pt>
                <c:pt idx="12">
                  <c:v>0.80396139172955727</c:v>
                </c:pt>
                <c:pt idx="13">
                  <c:v>0.79168201098762914</c:v>
                </c:pt>
                <c:pt idx="14">
                  <c:v>0.78178625752578312</c:v>
                </c:pt>
                <c:pt idx="15">
                  <c:v>0.77345499894433523</c:v>
                </c:pt>
                <c:pt idx="16">
                  <c:v>0.7665166387411666</c:v>
                </c:pt>
                <c:pt idx="17">
                  <c:v>0.75954405921242107</c:v>
                </c:pt>
                <c:pt idx="18">
                  <c:v>0.75432077039191192</c:v>
                </c:pt>
                <c:pt idx="19">
                  <c:v>0.74939662628002479</c:v>
                </c:pt>
                <c:pt idx="20">
                  <c:v>0.74462164971124745</c:v>
                </c:pt>
                <c:pt idx="21">
                  <c:v>0.74100253047429898</c:v>
                </c:pt>
                <c:pt idx="22">
                  <c:v>0.73728148939224114</c:v>
                </c:pt>
                <c:pt idx="23">
                  <c:v>0.73433068173795824</c:v>
                </c:pt>
                <c:pt idx="24">
                  <c:v>0.73152094388044164</c:v>
                </c:pt>
                <c:pt idx="25">
                  <c:v>0.72864527034878945</c:v>
                </c:pt>
                <c:pt idx="26">
                  <c:v>0.72621927039516665</c:v>
                </c:pt>
                <c:pt idx="27">
                  <c:v>0.72396142140708164</c:v>
                </c:pt>
                <c:pt idx="28">
                  <c:v>0.72179035390786883</c:v>
                </c:pt>
                <c:pt idx="29">
                  <c:v>0.71967379359451344</c:v>
                </c:pt>
                <c:pt idx="30">
                  <c:v>0.71768681748548768</c:v>
                </c:pt>
                <c:pt idx="31">
                  <c:v>0.71552309999240793</c:v>
                </c:pt>
                <c:pt idx="32">
                  <c:v>0.71368523074572165</c:v>
                </c:pt>
                <c:pt idx="33">
                  <c:v>0.71190631201636234</c:v>
                </c:pt>
                <c:pt idx="34">
                  <c:v>0.71002162833121429</c:v>
                </c:pt>
                <c:pt idx="35">
                  <c:v>0.70836326805750749</c:v>
                </c:pt>
                <c:pt idx="36">
                  <c:v>0.70673906603494652</c:v>
                </c:pt>
                <c:pt idx="37">
                  <c:v>0.7049738335169492</c:v>
                </c:pt>
                <c:pt idx="38">
                  <c:v>0.70343938400023509</c:v>
                </c:pt>
                <c:pt idx="39">
                  <c:v>0.70196458791121474</c:v>
                </c:pt>
                <c:pt idx="40">
                  <c:v>0.70050270374998491</c:v>
                </c:pt>
                <c:pt idx="41">
                  <c:v>0.69907438207455108</c:v>
                </c:pt>
                <c:pt idx="42">
                  <c:v>0.69752658152576641</c:v>
                </c:pt>
                <c:pt idx="43">
                  <c:v>0.69617942184507076</c:v>
                </c:pt>
                <c:pt idx="44">
                  <c:v>0.69483771112104342</c:v>
                </c:pt>
                <c:pt idx="45">
                  <c:v>0.69354191083859029</c:v>
                </c:pt>
                <c:pt idx="46">
                  <c:v>0.69225726500619666</c:v>
                </c:pt>
                <c:pt idx="47">
                  <c:v>0.69101345431419292</c:v>
                </c:pt>
                <c:pt idx="48">
                  <c:v>0.6897833732682318</c:v>
                </c:pt>
                <c:pt idx="49">
                  <c:v>0.68856676615550705</c:v>
                </c:pt>
                <c:pt idx="50">
                  <c:v>0.68738275605324028</c:v>
                </c:pt>
                <c:pt idx="51">
                  <c:v>0.6861019118313002</c:v>
                </c:pt>
                <c:pt idx="52">
                  <c:v>0.68481498628003756</c:v>
                </c:pt>
                <c:pt idx="53">
                  <c:v>0.68360753021000553</c:v>
                </c:pt>
                <c:pt idx="54">
                  <c:v>0.68251339170518532</c:v>
                </c:pt>
                <c:pt idx="55">
                  <c:v>0.68144281940169238</c:v>
                </c:pt>
                <c:pt idx="56">
                  <c:v>0.68037278792432987</c:v>
                </c:pt>
                <c:pt idx="57">
                  <c:v>0.67922897274963723</c:v>
                </c:pt>
                <c:pt idx="58">
                  <c:v>0.67820150102053356</c:v>
                </c:pt>
                <c:pt idx="59">
                  <c:v>0.67709276690946796</c:v>
                </c:pt>
                <c:pt idx="60">
                  <c:v>0.67599686939744374</c:v>
                </c:pt>
                <c:pt idx="61">
                  <c:v>0.67491311213842631</c:v>
                </c:pt>
                <c:pt idx="62">
                  <c:v>0.67394644847916974</c:v>
                </c:pt>
                <c:pt idx="63">
                  <c:v>0.67301076478219035</c:v>
                </c:pt>
                <c:pt idx="64">
                  <c:v>0.67209696445703404</c:v>
                </c:pt>
                <c:pt idx="65">
                  <c:v>0.67117425151269205</c:v>
                </c:pt>
                <c:pt idx="66">
                  <c:v>0.67016988848920189</c:v>
                </c:pt>
                <c:pt idx="67">
                  <c:v>0.66926768263613234</c:v>
                </c:pt>
                <c:pt idx="68">
                  <c:v>0.66838458299741277</c:v>
                </c:pt>
                <c:pt idx="69">
                  <c:v>0.66752255924445614</c:v>
                </c:pt>
                <c:pt idx="70">
                  <c:v>0.66664343553307637</c:v>
                </c:pt>
                <c:pt idx="71">
                  <c:v>0.66580564494890238</c:v>
                </c:pt>
                <c:pt idx="72">
                  <c:v>0.66497721253522479</c:v>
                </c:pt>
                <c:pt idx="73">
                  <c:v>0.66416536474982713</c:v>
                </c:pt>
                <c:pt idx="74">
                  <c:v>0.66328100142832747</c:v>
                </c:pt>
                <c:pt idx="75">
                  <c:v>0.66247817483131022</c:v>
                </c:pt>
                <c:pt idx="76">
                  <c:v>0.6616877180734968</c:v>
                </c:pt>
                <c:pt idx="77">
                  <c:v>0.66081278468813698</c:v>
                </c:pt>
                <c:pt idx="78">
                  <c:v>0.66004716095082683</c:v>
                </c:pt>
                <c:pt idx="79">
                  <c:v>0.65927762584859217</c:v>
                </c:pt>
                <c:pt idx="80">
                  <c:v>0.65843741610915696</c:v>
                </c:pt>
                <c:pt idx="81">
                  <c:v>0.65760990061684665</c:v>
                </c:pt>
                <c:pt idx="82">
                  <c:v>0.65680589969377712</c:v>
                </c:pt>
                <c:pt idx="83">
                  <c:v>0.6559965271191035</c:v>
                </c:pt>
                <c:pt idx="84">
                  <c:v>0.65504469971533097</c:v>
                </c:pt>
                <c:pt idx="85">
                  <c:v>0.65409923163405315</c:v>
                </c:pt>
                <c:pt idx="86">
                  <c:v>0.65317846623721865</c:v>
                </c:pt>
                <c:pt idx="87">
                  <c:v>0.65217616220547336</c:v>
                </c:pt>
                <c:pt idx="88">
                  <c:v>0.65127032072839608</c:v>
                </c:pt>
                <c:pt idx="89">
                  <c:v>0.65052259147909908</c:v>
                </c:pt>
                <c:pt idx="90">
                  <c:v>0.64978055983920313</c:v>
                </c:pt>
                <c:pt idx="91">
                  <c:v>0.64913641516789333</c:v>
                </c:pt>
                <c:pt idx="92">
                  <c:v>0.64819739899060425</c:v>
                </c:pt>
                <c:pt idx="93">
                  <c:v>0.64790485239970141</c:v>
                </c:pt>
                <c:pt idx="94">
                  <c:v>0.64683606657147974</c:v>
                </c:pt>
                <c:pt idx="95">
                  <c:v>0.64578252691539362</c:v>
                </c:pt>
                <c:pt idx="96">
                  <c:v>0.64460984751900852</c:v>
                </c:pt>
                <c:pt idx="97">
                  <c:v>0.64334724443862035</c:v>
                </c:pt>
                <c:pt idx="98">
                  <c:v>0.6419840806891427</c:v>
                </c:pt>
                <c:pt idx="99">
                  <c:v>0.6402510505413096</c:v>
                </c:pt>
                <c:pt idx="100">
                  <c:v>0.63952574162092957</c:v>
                </c:pt>
                <c:pt idx="101">
                  <c:v>0.6362274775965624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F92B-4DB0-B33E-A68319F7B38B}"/>
            </c:ext>
          </c:extLst>
        </c:ser>
        <c:ser>
          <c:idx val="2"/>
          <c:order val="2"/>
          <c:tx>
            <c:strRef>
              <c:f>'Pitched Blade Impeller (1)'!$AB$12:$AM$12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(1)'!$AK$15:$AK$116</c:f>
              <c:numCache>
                <c:formatCode>0.00</c:formatCode>
                <c:ptCount val="102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  <c:pt idx="56">
                  <c:v>14.272821770832568</c:v>
                </c:pt>
                <c:pt idx="57">
                  <c:v>14.516819741589124</c:v>
                </c:pt>
                <c:pt idx="58">
                  <c:v>14.760575770944232</c:v>
                </c:pt>
                <c:pt idx="59">
                  <c:v>15.004513832457576</c:v>
                </c:pt>
                <c:pt idx="60">
                  <c:v>15.274717167340421</c:v>
                </c:pt>
                <c:pt idx="61">
                  <c:v>15.518595050666439</c:v>
                </c:pt>
                <c:pt idx="62">
                  <c:v>15.788779640477294</c:v>
                </c:pt>
                <c:pt idx="63">
                  <c:v>16.032657523803312</c:v>
                </c:pt>
                <c:pt idx="64">
                  <c:v>16.276535407129334</c:v>
                </c:pt>
                <c:pt idx="65">
                  <c:v>16.520413290455352</c:v>
                </c:pt>
                <c:pt idx="66">
                  <c:v>16.764291173781366</c:v>
                </c:pt>
                <c:pt idx="67">
                  <c:v>17.008169057107388</c:v>
                </c:pt>
                <c:pt idx="68">
                  <c:v>17.252046940433402</c:v>
                </c:pt>
                <c:pt idx="69">
                  <c:v>17.495924823759424</c:v>
                </c:pt>
                <c:pt idx="70">
                  <c:v>17.739802707085442</c:v>
                </c:pt>
                <c:pt idx="71">
                  <c:v>18.009811212433039</c:v>
                </c:pt>
                <c:pt idx="72">
                  <c:v>18.253689095759061</c:v>
                </c:pt>
                <c:pt idx="73">
                  <c:v>18.497566979085079</c:v>
                </c:pt>
                <c:pt idx="74">
                  <c:v>18.741444862411097</c:v>
                </c:pt>
                <c:pt idx="75">
                  <c:v>18.985322745737115</c:v>
                </c:pt>
                <c:pt idx="76">
                  <c:v>19.229200629063133</c:v>
                </c:pt>
                <c:pt idx="77">
                  <c:v>19.473078512389154</c:v>
                </c:pt>
                <c:pt idx="78">
                  <c:v>19.74322017148841</c:v>
                </c:pt>
                <c:pt idx="79">
                  <c:v>19.987098054814428</c:v>
                </c:pt>
                <c:pt idx="80">
                  <c:v>20.257282644625281</c:v>
                </c:pt>
                <c:pt idx="81">
                  <c:v>20.501160527951299</c:v>
                </c:pt>
                <c:pt idx="82">
                  <c:v>20.745038411277317</c:v>
                </c:pt>
                <c:pt idx="83">
                  <c:v>20.988916294603335</c:v>
                </c:pt>
                <c:pt idx="84">
                  <c:v>21.232794177929357</c:v>
                </c:pt>
                <c:pt idx="85">
                  <c:v>21.476672061255371</c:v>
                </c:pt>
                <c:pt idx="86">
                  <c:v>21.720549944581396</c:v>
                </c:pt>
                <c:pt idx="87">
                  <c:v>21.990558449928994</c:v>
                </c:pt>
                <c:pt idx="88">
                  <c:v>22.235621341113635</c:v>
                </c:pt>
                <c:pt idx="89">
                  <c:v>22.558200328719312</c:v>
                </c:pt>
                <c:pt idx="90">
                  <c:v>22.723377107765671</c:v>
                </c:pt>
                <c:pt idx="91">
                  <c:v>23.045868649699926</c:v>
                </c:pt>
                <c:pt idx="92">
                  <c:v>23.183729798866082</c:v>
                </c:pt>
                <c:pt idx="93">
                  <c:v>23.616064805962683</c:v>
                </c:pt>
                <c:pt idx="94">
                  <c:v>24.103698718643805</c:v>
                </c:pt>
                <c:pt idx="95">
                  <c:v>24.591514663483171</c:v>
                </c:pt>
                <c:pt idx="96">
                  <c:v>25.079332105918795</c:v>
                </c:pt>
                <c:pt idx="97">
                  <c:v>25.567087872570831</c:v>
                </c:pt>
                <c:pt idx="98">
                  <c:v>26.054843639222863</c:v>
                </c:pt>
                <c:pt idx="99">
                  <c:v>26.59211358982979</c:v>
                </c:pt>
                <c:pt idx="100">
                  <c:v>27.08764392696887</c:v>
                </c:pt>
                <c:pt idx="101">
                  <c:v>27.583174264107953</c:v>
                </c:pt>
              </c:numCache>
            </c:numRef>
          </c:xVal>
          <c:yVal>
            <c:numRef>
              <c:f>'Pitched Blade Impeller (1)'!$BS$15:$BS$116</c:f>
              <c:numCache>
                <c:formatCode>0.00%</c:formatCode>
                <c:ptCount val="102"/>
                <c:pt idx="0">
                  <c:v>0.9905454578727334</c:v>
                </c:pt>
                <c:pt idx="1">
                  <c:v>0.97860251061498971</c:v>
                </c:pt>
                <c:pt idx="2">
                  <c:v>0.96443671891624261</c:v>
                </c:pt>
                <c:pt idx="3">
                  <c:v>0.94958085791087099</c:v>
                </c:pt>
                <c:pt idx="4">
                  <c:v>0.93435352065957189</c:v>
                </c:pt>
                <c:pt idx="5">
                  <c:v>0.91994728962721539</c:v>
                </c:pt>
                <c:pt idx="6">
                  <c:v>0.90572492395310789</c:v>
                </c:pt>
                <c:pt idx="7">
                  <c:v>0.88990047002491246</c:v>
                </c:pt>
                <c:pt idx="8">
                  <c:v>0.87280685697746507</c:v>
                </c:pt>
                <c:pt idx="9">
                  <c:v>0.8586337624316589</c:v>
                </c:pt>
                <c:pt idx="10">
                  <c:v>0.84428560007622044</c:v>
                </c:pt>
                <c:pt idx="11">
                  <c:v>0.83045323698850027</c:v>
                </c:pt>
                <c:pt idx="12">
                  <c:v>0.81802259633662877</c:v>
                </c:pt>
                <c:pt idx="13">
                  <c:v>0.80699916247764258</c:v>
                </c:pt>
                <c:pt idx="14">
                  <c:v>0.79764767569684969</c:v>
                </c:pt>
                <c:pt idx="15">
                  <c:v>0.78943346047615437</c:v>
                </c:pt>
                <c:pt idx="16">
                  <c:v>0.7819602130103106</c:v>
                </c:pt>
                <c:pt idx="17">
                  <c:v>0.77520484410256563</c:v>
                </c:pt>
                <c:pt idx="18">
                  <c:v>0.76880611217176931</c:v>
                </c:pt>
                <c:pt idx="19">
                  <c:v>0.76308272224446927</c:v>
                </c:pt>
                <c:pt idx="20">
                  <c:v>0.75830424618455172</c:v>
                </c:pt>
                <c:pt idx="21">
                  <c:v>0.75431695366597573</c:v>
                </c:pt>
                <c:pt idx="22">
                  <c:v>0.75081209677546878</c:v>
                </c:pt>
                <c:pt idx="23">
                  <c:v>0.74723426591233677</c:v>
                </c:pt>
                <c:pt idx="24">
                  <c:v>0.74415270187657423</c:v>
                </c:pt>
                <c:pt idx="25">
                  <c:v>0.74152600036821514</c:v>
                </c:pt>
                <c:pt idx="26">
                  <c:v>0.73840432339656192</c:v>
                </c:pt>
                <c:pt idx="27">
                  <c:v>0.73608012088120667</c:v>
                </c:pt>
                <c:pt idx="28">
                  <c:v>0.73375895295159144</c:v>
                </c:pt>
                <c:pt idx="29">
                  <c:v>0.73139821578223663</c:v>
                </c:pt>
                <c:pt idx="30">
                  <c:v>0.72936913969465167</c:v>
                </c:pt>
                <c:pt idx="31">
                  <c:v>0.72744245103854821</c:v>
                </c:pt>
                <c:pt idx="32">
                  <c:v>0.72568680584435774</c:v>
                </c:pt>
                <c:pt idx="33">
                  <c:v>0.72386741486284745</c:v>
                </c:pt>
                <c:pt idx="34">
                  <c:v>0.72213471563964593</c:v>
                </c:pt>
                <c:pt idx="35">
                  <c:v>0.72045790037193669</c:v>
                </c:pt>
                <c:pt idx="36">
                  <c:v>0.7188483224659481</c:v>
                </c:pt>
                <c:pt idx="37">
                  <c:v>0.71724419329292466</c:v>
                </c:pt>
                <c:pt idx="38">
                  <c:v>0.71572920106761118</c:v>
                </c:pt>
                <c:pt idx="39">
                  <c:v>0.71408640973300641</c:v>
                </c:pt>
                <c:pt idx="40">
                  <c:v>0.7126314915256281</c:v>
                </c:pt>
                <c:pt idx="41">
                  <c:v>0.71091822742580446</c:v>
                </c:pt>
                <c:pt idx="42">
                  <c:v>0.70953725325201233</c:v>
                </c:pt>
                <c:pt idx="43">
                  <c:v>0.70789341921504201</c:v>
                </c:pt>
                <c:pt idx="44">
                  <c:v>0.70645517673505664</c:v>
                </c:pt>
                <c:pt idx="45">
                  <c:v>0.70518999400558191</c:v>
                </c:pt>
                <c:pt idx="46">
                  <c:v>0.70391839205491324</c:v>
                </c:pt>
                <c:pt idx="47">
                  <c:v>0.70272098614488065</c:v>
                </c:pt>
                <c:pt idx="48">
                  <c:v>0.70150665669768886</c:v>
                </c:pt>
                <c:pt idx="49">
                  <c:v>0.70033931288867113</c:v>
                </c:pt>
                <c:pt idx="50">
                  <c:v>0.69920997347676872</c:v>
                </c:pt>
                <c:pt idx="51">
                  <c:v>0.69806034888750157</c:v>
                </c:pt>
                <c:pt idx="52">
                  <c:v>0.69695860745766014</c:v>
                </c:pt>
                <c:pt idx="53">
                  <c:v>0.69586283633978485</c:v>
                </c:pt>
                <c:pt idx="54">
                  <c:v>0.69478956120388558</c:v>
                </c:pt>
                <c:pt idx="55">
                  <c:v>0.69361753033885953</c:v>
                </c:pt>
                <c:pt idx="56">
                  <c:v>0.69257851922106495</c:v>
                </c:pt>
                <c:pt idx="57">
                  <c:v>0.69154821000220501</c:v>
                </c:pt>
                <c:pt idx="58">
                  <c:v>0.69053562813327662</c:v>
                </c:pt>
                <c:pt idx="59">
                  <c:v>0.68955216873245706</c:v>
                </c:pt>
                <c:pt idx="60">
                  <c:v>0.68848335484407397</c:v>
                </c:pt>
                <c:pt idx="61">
                  <c:v>0.68751414600813465</c:v>
                </c:pt>
                <c:pt idx="62">
                  <c:v>0.68647437765706265</c:v>
                </c:pt>
                <c:pt idx="63">
                  <c:v>0.685550191018378</c:v>
                </c:pt>
                <c:pt idx="64">
                  <c:v>0.68463095912236283</c:v>
                </c:pt>
                <c:pt idx="65">
                  <c:v>0.68372188839188885</c:v>
                </c:pt>
                <c:pt idx="66">
                  <c:v>0.6828190799191437</c:v>
                </c:pt>
                <c:pt idx="67">
                  <c:v>0.68192838147651635</c:v>
                </c:pt>
                <c:pt idx="68">
                  <c:v>0.68105076728387948</c:v>
                </c:pt>
                <c:pt idx="69">
                  <c:v>0.68019642337989805</c:v>
                </c:pt>
                <c:pt idx="70">
                  <c:v>0.67936120325901073</c:v>
                </c:pt>
                <c:pt idx="71">
                  <c:v>0.67842774956443197</c:v>
                </c:pt>
                <c:pt idx="72">
                  <c:v>0.67760004741403579</c:v>
                </c:pt>
                <c:pt idx="73">
                  <c:v>0.67677326421055406</c:v>
                </c:pt>
                <c:pt idx="74">
                  <c:v>0.67596285336217443</c:v>
                </c:pt>
                <c:pt idx="75">
                  <c:v>0.67515353532634736</c:v>
                </c:pt>
                <c:pt idx="76">
                  <c:v>0.67437063698848843</c:v>
                </c:pt>
                <c:pt idx="77">
                  <c:v>0.67359222768216376</c:v>
                </c:pt>
                <c:pt idx="78">
                  <c:v>0.67274142793121572</c:v>
                </c:pt>
                <c:pt idx="79">
                  <c:v>0.67199358232133566</c:v>
                </c:pt>
                <c:pt idx="80">
                  <c:v>0.6711485274386837</c:v>
                </c:pt>
                <c:pt idx="81">
                  <c:v>0.67039893123894523</c:v>
                </c:pt>
                <c:pt idx="82">
                  <c:v>0.66942130836955593</c:v>
                </c:pt>
                <c:pt idx="83">
                  <c:v>0.66847563503699425</c:v>
                </c:pt>
                <c:pt idx="84">
                  <c:v>0.66753508860451327</c:v>
                </c:pt>
                <c:pt idx="85">
                  <c:v>0.66659393834652669</c:v>
                </c:pt>
                <c:pt idx="86">
                  <c:v>0.66568015745405973</c:v>
                </c:pt>
                <c:pt idx="87">
                  <c:v>0.66463976786167411</c:v>
                </c:pt>
                <c:pt idx="88">
                  <c:v>0.66379280028349097</c:v>
                </c:pt>
                <c:pt idx="89">
                  <c:v>0.66276202292560549</c:v>
                </c:pt>
                <c:pt idx="90">
                  <c:v>0.66204040836278977</c:v>
                </c:pt>
                <c:pt idx="91">
                  <c:v>0.66095184136467799</c:v>
                </c:pt>
                <c:pt idx="92">
                  <c:v>0.66040505951377426</c:v>
                </c:pt>
                <c:pt idx="93">
                  <c:v>0.6593255579576015</c:v>
                </c:pt>
                <c:pt idx="94">
                  <c:v>0.65817953201965729</c:v>
                </c:pt>
                <c:pt idx="95">
                  <c:v>0.65691049396569445</c:v>
                </c:pt>
                <c:pt idx="96">
                  <c:v>0.65561815365867948</c:v>
                </c:pt>
                <c:pt idx="97">
                  <c:v>0.65438679419267753</c:v>
                </c:pt>
                <c:pt idx="98">
                  <c:v>0.65315044029317237</c:v>
                </c:pt>
                <c:pt idx="99">
                  <c:v>0.65556009478437327</c:v>
                </c:pt>
                <c:pt idx="100">
                  <c:v>0.65432215929234427</c:v>
                </c:pt>
                <c:pt idx="101">
                  <c:v>0.65309321992337133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F92B-4DB0-B33E-A68319F7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C15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27915664283993602"/>
                        <c:y val="5.6876526367674311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200" baseline="0"/>
                            <a:t>y = 0,8757x</a:t>
                          </a:r>
                          <a:r>
                            <a:rPr lang="en-US" sz="1200" baseline="30000"/>
                            <a:t>-0,084</a:t>
                          </a:r>
                          <a:endParaRPr lang="en-US" sz="12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'Pitched Blade Impeller (1)'!$A$35:$A$116</c15:sqref>
                        </c15:formulaRef>
                      </c:ext>
                    </c:extLst>
                    <c:numCache>
                      <c:formatCode>0.00</c:formatCode>
                      <c:ptCount val="82"/>
                      <c:pt idx="0">
                        <c:v>5.2497222222222222</c:v>
                      </c:pt>
                      <c:pt idx="1">
                        <c:v>5.5</c:v>
                      </c:pt>
                      <c:pt idx="2">
                        <c:v>5.75</c:v>
                      </c:pt>
                      <c:pt idx="3">
                        <c:v>6</c:v>
                      </c:pt>
                      <c:pt idx="4">
                        <c:v>6.2497222222222222</c:v>
                      </c:pt>
                      <c:pt idx="5">
                        <c:v>6.5</c:v>
                      </c:pt>
                      <c:pt idx="6">
                        <c:v>6.75</c:v>
                      </c:pt>
                      <c:pt idx="7">
                        <c:v>7</c:v>
                      </c:pt>
                      <c:pt idx="8">
                        <c:v>7.25</c:v>
                      </c:pt>
                      <c:pt idx="9">
                        <c:v>7.5</c:v>
                      </c:pt>
                      <c:pt idx="10">
                        <c:v>7.75</c:v>
                      </c:pt>
                      <c:pt idx="11">
                        <c:v>8</c:v>
                      </c:pt>
                      <c:pt idx="12">
                        <c:v>8.25</c:v>
                      </c:pt>
                      <c:pt idx="13">
                        <c:v>8.5</c:v>
                      </c:pt>
                      <c:pt idx="14">
                        <c:v>8.75</c:v>
                      </c:pt>
                      <c:pt idx="15">
                        <c:v>9</c:v>
                      </c:pt>
                      <c:pt idx="16">
                        <c:v>9.25</c:v>
                      </c:pt>
                      <c:pt idx="17">
                        <c:v>9.5</c:v>
                      </c:pt>
                      <c:pt idx="18">
                        <c:v>9.75</c:v>
                      </c:pt>
                      <c:pt idx="19">
                        <c:v>10</c:v>
                      </c:pt>
                      <c:pt idx="20">
                        <c:v>10.25</c:v>
                      </c:pt>
                      <c:pt idx="21">
                        <c:v>10.5</c:v>
                      </c:pt>
                      <c:pt idx="22">
                        <c:v>10.75</c:v>
                      </c:pt>
                      <c:pt idx="23">
                        <c:v>11</c:v>
                      </c:pt>
                      <c:pt idx="24">
                        <c:v>11.25</c:v>
                      </c:pt>
                      <c:pt idx="25">
                        <c:v>11.5</c:v>
                      </c:pt>
                      <c:pt idx="26">
                        <c:v>11.75</c:v>
                      </c:pt>
                      <c:pt idx="27">
                        <c:v>12</c:v>
                      </c:pt>
                      <c:pt idx="28">
                        <c:v>12.25</c:v>
                      </c:pt>
                      <c:pt idx="29">
                        <c:v>12.5</c:v>
                      </c:pt>
                      <c:pt idx="30">
                        <c:v>12.75</c:v>
                      </c:pt>
                      <c:pt idx="31">
                        <c:v>13</c:v>
                      </c:pt>
                      <c:pt idx="32">
                        <c:v>13.249722222222223</c:v>
                      </c:pt>
                      <c:pt idx="33">
                        <c:v>13.5</c:v>
                      </c:pt>
                      <c:pt idx="34">
                        <c:v>13.75</c:v>
                      </c:pt>
                      <c:pt idx="35">
                        <c:v>14</c:v>
                      </c:pt>
                      <c:pt idx="36">
                        <c:v>14.249722222222223</c:v>
                      </c:pt>
                      <c:pt idx="37">
                        <c:v>14.5</c:v>
                      </c:pt>
                      <c:pt idx="38">
                        <c:v>14.75</c:v>
                      </c:pt>
                      <c:pt idx="39">
                        <c:v>14.999722222222223</c:v>
                      </c:pt>
                      <c:pt idx="40">
                        <c:v>15.25</c:v>
                      </c:pt>
                      <c:pt idx="41">
                        <c:v>15.5</c:v>
                      </c:pt>
                      <c:pt idx="42">
                        <c:v>15.75</c:v>
                      </c:pt>
                      <c:pt idx="43">
                        <c:v>16</c:v>
                      </c:pt>
                      <c:pt idx="44">
                        <c:v>16.25</c:v>
                      </c:pt>
                      <c:pt idx="45">
                        <c:v>16.5</c:v>
                      </c:pt>
                      <c:pt idx="46">
                        <c:v>16.75</c:v>
                      </c:pt>
                      <c:pt idx="47">
                        <c:v>17</c:v>
                      </c:pt>
                      <c:pt idx="48">
                        <c:v>17.25</c:v>
                      </c:pt>
                      <c:pt idx="49">
                        <c:v>17.5</c:v>
                      </c:pt>
                      <c:pt idx="50">
                        <c:v>17.75</c:v>
                      </c:pt>
                      <c:pt idx="51">
                        <c:v>18</c:v>
                      </c:pt>
                      <c:pt idx="52">
                        <c:v>18.25</c:v>
                      </c:pt>
                      <c:pt idx="53">
                        <c:v>18.5</c:v>
                      </c:pt>
                      <c:pt idx="54">
                        <c:v>18.75</c:v>
                      </c:pt>
                      <c:pt idx="55">
                        <c:v>19</c:v>
                      </c:pt>
                      <c:pt idx="56">
                        <c:v>19.25</c:v>
                      </c:pt>
                      <c:pt idx="57">
                        <c:v>19.5</c:v>
                      </c:pt>
                      <c:pt idx="58">
                        <c:v>19.75</c:v>
                      </c:pt>
                      <c:pt idx="59">
                        <c:v>20</c:v>
                      </c:pt>
                      <c:pt idx="60">
                        <c:v>20.25</c:v>
                      </c:pt>
                      <c:pt idx="61">
                        <c:v>20.5</c:v>
                      </c:pt>
                      <c:pt idx="62">
                        <c:v>20.75</c:v>
                      </c:pt>
                      <c:pt idx="63">
                        <c:v>21</c:v>
                      </c:pt>
                      <c:pt idx="64">
                        <c:v>21.25</c:v>
                      </c:pt>
                      <c:pt idx="65">
                        <c:v>21.5</c:v>
                      </c:pt>
                      <c:pt idx="66">
                        <c:v>21.75</c:v>
                      </c:pt>
                      <c:pt idx="67">
                        <c:v>22</c:v>
                      </c:pt>
                      <c:pt idx="68">
                        <c:v>22.25</c:v>
                      </c:pt>
                      <c:pt idx="69">
                        <c:v>22.5</c:v>
                      </c:pt>
                      <c:pt idx="70">
                        <c:v>22.75</c:v>
                      </c:pt>
                      <c:pt idx="71">
                        <c:v>23</c:v>
                      </c:pt>
                      <c:pt idx="72">
                        <c:v>23.25</c:v>
                      </c:pt>
                      <c:pt idx="73">
                        <c:v>23.5</c:v>
                      </c:pt>
                      <c:pt idx="74">
                        <c:v>24</c:v>
                      </c:pt>
                      <c:pt idx="75">
                        <c:v>24.499722222222221</c:v>
                      </c:pt>
                      <c:pt idx="76">
                        <c:v>25</c:v>
                      </c:pt>
                      <c:pt idx="77">
                        <c:v>25.5</c:v>
                      </c:pt>
                      <c:pt idx="78">
                        <c:v>26</c:v>
                      </c:pt>
                      <c:pt idx="79">
                        <c:v>26.5</c:v>
                      </c:pt>
                      <c:pt idx="80">
                        <c:v>27</c:v>
                      </c:pt>
                      <c:pt idx="81">
                        <c:v>27.5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'Pitched Blade Impeller (1)'!$BK$35:$BK$116</c15:sqref>
                        </c15:formulaRef>
                      </c:ext>
                    </c:extLst>
                    <c:numCache>
                      <c:formatCode>0.00%</c:formatCode>
                      <c:ptCount val="82"/>
                      <c:pt idx="0">
                        <c:v>0.76367225577879017</c:v>
                      </c:pt>
                      <c:pt idx="1">
                        <c:v>0.76012608958686334</c:v>
                      </c:pt>
                      <c:pt idx="2">
                        <c:v>0.75585201426229853</c:v>
                      </c:pt>
                      <c:pt idx="3">
                        <c:v>0.75271850904409032</c:v>
                      </c:pt>
                      <c:pt idx="4">
                        <c:v>0.75015916221727919</c:v>
                      </c:pt>
                      <c:pt idx="5">
                        <c:v>0.74747466609533053</c:v>
                      </c:pt>
                      <c:pt idx="6">
                        <c:v>0.74503443353105125</c:v>
                      </c:pt>
                      <c:pt idx="7">
                        <c:v>0.74229833263142797</c:v>
                      </c:pt>
                      <c:pt idx="8">
                        <c:v>0.74019087828333385</c:v>
                      </c:pt>
                      <c:pt idx="9">
                        <c:v>0.73813199068719815</c:v>
                      </c:pt>
                      <c:pt idx="10">
                        <c:v>0.73624905133059215</c:v>
                      </c:pt>
                      <c:pt idx="11">
                        <c:v>0.7343881530252746</c:v>
                      </c:pt>
                      <c:pt idx="12">
                        <c:v>0.73269282399792046</c:v>
                      </c:pt>
                      <c:pt idx="13">
                        <c:v>0.7308369386993474</c:v>
                      </c:pt>
                      <c:pt idx="14">
                        <c:v>0.72908740299755237</c:v>
                      </c:pt>
                      <c:pt idx="15">
                        <c:v>0.7273248227110547</c:v>
                      </c:pt>
                      <c:pt idx="16">
                        <c:v>0.72547698579121822</c:v>
                      </c:pt>
                      <c:pt idx="17">
                        <c:v>0.72417801606137067</c:v>
                      </c:pt>
                      <c:pt idx="18">
                        <c:v>0.7227572811922186</c:v>
                      </c:pt>
                      <c:pt idx="19">
                        <c:v>0.72129048082718705</c:v>
                      </c:pt>
                      <c:pt idx="20">
                        <c:v>0.71993336989567525</c:v>
                      </c:pt>
                      <c:pt idx="21">
                        <c:v>0.71859499265009108</c:v>
                      </c:pt>
                      <c:pt idx="22">
                        <c:v>0.71730778221552116</c:v>
                      </c:pt>
                      <c:pt idx="23">
                        <c:v>0.71602718447585789</c:v>
                      </c:pt>
                      <c:pt idx="24">
                        <c:v>0.71479741656351004</c:v>
                      </c:pt>
                      <c:pt idx="25">
                        <c:v>0.71359947625594899</c:v>
                      </c:pt>
                      <c:pt idx="26">
                        <c:v>0.71216618969681034</c:v>
                      </c:pt>
                      <c:pt idx="27">
                        <c:v>0.7110139937646841</c:v>
                      </c:pt>
                      <c:pt idx="28">
                        <c:v>0.70989767359898559</c:v>
                      </c:pt>
                      <c:pt idx="29">
                        <c:v>0.70875360728694581</c:v>
                      </c:pt>
                      <c:pt idx="30">
                        <c:v>0.70768349204456926</c:v>
                      </c:pt>
                      <c:pt idx="31">
                        <c:v>0.70648672448677674</c:v>
                      </c:pt>
                      <c:pt idx="32">
                        <c:v>0.70542467611597914</c:v>
                      </c:pt>
                      <c:pt idx="33">
                        <c:v>0.70440879568692483</c:v>
                      </c:pt>
                      <c:pt idx="34">
                        <c:v>0.70339190882987879</c:v>
                      </c:pt>
                      <c:pt idx="35">
                        <c:v>0.70238199175888583</c:v>
                      </c:pt>
                      <c:pt idx="36">
                        <c:v>0.70137594865455055</c:v>
                      </c:pt>
                      <c:pt idx="37">
                        <c:v>0.70041971379481494</c:v>
                      </c:pt>
                      <c:pt idx="38">
                        <c:v>0.69945309428238733</c:v>
                      </c:pt>
                      <c:pt idx="39">
                        <c:v>0.6985067695425029</c:v>
                      </c:pt>
                      <c:pt idx="40">
                        <c:v>0.69757196507912722</c:v>
                      </c:pt>
                      <c:pt idx="41">
                        <c:v>0.69665192255685815</c:v>
                      </c:pt>
                      <c:pt idx="42">
                        <c:v>0.6957296120682761</c:v>
                      </c:pt>
                      <c:pt idx="43">
                        <c:v>0.69491826332147832</c:v>
                      </c:pt>
                      <c:pt idx="44">
                        <c:v>0.6939533754442585</c:v>
                      </c:pt>
                      <c:pt idx="45">
                        <c:v>0.69299538848473952</c:v>
                      </c:pt>
                      <c:pt idx="46">
                        <c:v>0.69207667122664818</c:v>
                      </c:pt>
                      <c:pt idx="47">
                        <c:v>0.69121435921284313</c:v>
                      </c:pt>
                      <c:pt idx="48">
                        <c:v>0.69041429948916866</c:v>
                      </c:pt>
                      <c:pt idx="49">
                        <c:v>0.68957263133586122</c:v>
                      </c:pt>
                      <c:pt idx="50">
                        <c:v>0.6887270788176536</c:v>
                      </c:pt>
                      <c:pt idx="51">
                        <c:v>0.68774612614914465</c:v>
                      </c:pt>
                      <c:pt idx="52">
                        <c:v>0.68682396050357342</c:v>
                      </c:pt>
                      <c:pt idx="53">
                        <c:v>0.68612844312249666</c:v>
                      </c:pt>
                      <c:pt idx="54">
                        <c:v>0.68531201087315463</c:v>
                      </c:pt>
                      <c:pt idx="55">
                        <c:v>0.68448456161498683</c:v>
                      </c:pt>
                      <c:pt idx="56">
                        <c:v>0.68369022598370521</c:v>
                      </c:pt>
                      <c:pt idx="57">
                        <c:v>0.68291398187590113</c:v>
                      </c:pt>
                      <c:pt idx="58">
                        <c:v>0.68214567579333762</c:v>
                      </c:pt>
                      <c:pt idx="59">
                        <c:v>0.68139901399767266</c:v>
                      </c:pt>
                      <c:pt idx="60">
                        <c:v>0.68056167485489438</c:v>
                      </c:pt>
                      <c:pt idx="61">
                        <c:v>0.67980659831452961</c:v>
                      </c:pt>
                      <c:pt idx="62">
                        <c:v>0.67901846216298833</c:v>
                      </c:pt>
                      <c:pt idx="63">
                        <c:v>0.67822450365636433</c:v>
                      </c:pt>
                      <c:pt idx="64">
                        <c:v>0.67751286082615114</c:v>
                      </c:pt>
                      <c:pt idx="65">
                        <c:v>0.67674188354150688</c:v>
                      </c:pt>
                      <c:pt idx="66">
                        <c:v>0.67574622878238411</c:v>
                      </c:pt>
                      <c:pt idx="67">
                        <c:v>0.67485563541913973</c:v>
                      </c:pt>
                      <c:pt idx="68">
                        <c:v>0.67397320565755459</c:v>
                      </c:pt>
                      <c:pt idx="69">
                        <c:v>0.67351401844680914</c:v>
                      </c:pt>
                      <c:pt idx="70">
                        <c:v>0.67263770474135753</c:v>
                      </c:pt>
                      <c:pt idx="71">
                        <c:v>0.6721772414938354</c:v>
                      </c:pt>
                      <c:pt idx="72">
                        <c:v>0.67131627041183117</c:v>
                      </c:pt>
                      <c:pt idx="73">
                        <c:v>0.6705729232350488</c:v>
                      </c:pt>
                      <c:pt idx="74">
                        <c:v>0.66928331859389478</c:v>
                      </c:pt>
                      <c:pt idx="75">
                        <c:v>0.66824036096525119</c:v>
                      </c:pt>
                      <c:pt idx="76">
                        <c:v>0.66720173721759668</c:v>
                      </c:pt>
                      <c:pt idx="77">
                        <c:v>0.66617695926412623</c:v>
                      </c:pt>
                      <c:pt idx="78">
                        <c:v>0.66482603294139719</c:v>
                      </c:pt>
                      <c:pt idx="79">
                        <c:v>0.66363617912423856</c:v>
                      </c:pt>
                      <c:pt idx="80">
                        <c:v>0.66245314404439548</c:v>
                      </c:pt>
                      <c:pt idx="81">
                        <c:v>0.66130846827234502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92B-4DB0-B33E-A68319F7B38B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Consolidation15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(1)'!$A$15:$A$116</c15:sqref>
                        </c15:formulaRef>
                      </c:ext>
                    </c:extLst>
                    <c:numCache>
                      <c:formatCode>0.00</c:formatCode>
                      <c:ptCount val="102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(1)'!$BL$15:$BL$116</c15:sqref>
                        </c15:formulaRef>
                      </c:ext>
                    </c:extLst>
                    <c:numCache>
                      <c:formatCode>General</c:formatCode>
                      <c:ptCount val="102"/>
                      <c:pt idx="0">
                        <c:v>0.98394074632119977</c:v>
                      </c:pt>
                      <c:pt idx="1">
                        <c:v>0.92820065242099981</c:v>
                      </c:pt>
                      <c:pt idx="2">
                        <c:v>0.89711930763782888</c:v>
                      </c:pt>
                      <c:pt idx="3">
                        <c:v>0.87570000000000003</c:v>
                      </c:pt>
                      <c:pt idx="4">
                        <c:v>0.85945475035199048</c:v>
                      </c:pt>
                      <c:pt idx="5">
                        <c:v>0.84637667044228981</c:v>
                      </c:pt>
                      <c:pt idx="6">
                        <c:v>0.83548787890971732</c:v>
                      </c:pt>
                      <c:pt idx="7">
                        <c:v>0.82616887630906688</c:v>
                      </c:pt>
                      <c:pt idx="8">
                        <c:v>0.81804373371804506</c:v>
                      </c:pt>
                      <c:pt idx="9">
                        <c:v>0.81082734912867815</c:v>
                      </c:pt>
                      <c:pt idx="10">
                        <c:v>0.80436173725001336</c:v>
                      </c:pt>
                      <c:pt idx="11">
                        <c:v>0.79850412556071249</c:v>
                      </c:pt>
                      <c:pt idx="12">
                        <c:v>0.79315332170409869</c:v>
                      </c:pt>
                      <c:pt idx="13">
                        <c:v>0.78823122312285809</c:v>
                      </c:pt>
                      <c:pt idx="14">
                        <c:v>0.78367631844133678</c:v>
                      </c:pt>
                      <c:pt idx="15">
                        <c:v>0.77943931960921109</c:v>
                      </c:pt>
                      <c:pt idx="16">
                        <c:v>0.77548013919132142</c:v>
                      </c:pt>
                      <c:pt idx="17">
                        <c:v>0.77176574526265607</c:v>
                      </c:pt>
                      <c:pt idx="18">
                        <c:v>0.76826860539777464</c:v>
                      </c:pt>
                      <c:pt idx="19">
                        <c:v>0.76496553604008166</c:v>
                      </c:pt>
                      <c:pt idx="20">
                        <c:v>0.76184022304371457</c:v>
                      </c:pt>
                      <c:pt idx="21">
                        <c:v>0.7588656304783058</c:v>
                      </c:pt>
                      <c:pt idx="22">
                        <c:v>0.75603734924633537</c:v>
                      </c:pt>
                      <c:pt idx="23">
                        <c:v>0.75333933555172761</c:v>
                      </c:pt>
                      <c:pt idx="24">
                        <c:v>0.75076332602549856</c:v>
                      </c:pt>
                      <c:pt idx="25">
                        <c:v>0.74829118252035975</c:v>
                      </c:pt>
                      <c:pt idx="26">
                        <c:v>0.74592271535550903</c:v>
                      </c:pt>
                      <c:pt idx="27">
                        <c:v>0.74364748644413947</c:v>
                      </c:pt>
                      <c:pt idx="28">
                        <c:v>0.74145868593173159</c:v>
                      </c:pt>
                      <c:pt idx="29">
                        <c:v>0.73935021513841004</c:v>
                      </c:pt>
                      <c:pt idx="30">
                        <c:v>0.73731659141993278</c:v>
                      </c:pt>
                      <c:pt idx="31">
                        <c:v>0.73535286837118363</c:v>
                      </c:pt>
                      <c:pt idx="32">
                        <c:v>0.73345456850213253</c:v>
                      </c:pt>
                      <c:pt idx="33">
                        <c:v>0.73161762612275083</c:v>
                      </c:pt>
                      <c:pt idx="34">
                        <c:v>0.72983833863784697</c:v>
                      </c:pt>
                      <c:pt idx="35">
                        <c:v>0.72811332481155422</c:v>
                      </c:pt>
                      <c:pt idx="36">
                        <c:v>0.72643948884055543</c:v>
                      </c:pt>
                      <c:pt idx="37">
                        <c:v>0.72481398929429419</c:v>
                      </c:pt>
                      <c:pt idx="38">
                        <c:v>0.72323421215359796</c:v>
                      </c:pt>
                      <c:pt idx="39">
                        <c:v>0.72169774731688607</c:v>
                      </c:pt>
                      <c:pt idx="40">
                        <c:v>0.72020236805340732</c:v>
                      </c:pt>
                      <c:pt idx="41">
                        <c:v>0.71874601297175811</c:v>
                      </c:pt>
                      <c:pt idx="42">
                        <c:v>0.71732677014384971</c:v>
                      </c:pt>
                      <c:pt idx="43">
                        <c:v>0.71594286308305743</c:v>
                      </c:pt>
                      <c:pt idx="44">
                        <c:v>0.71459263832321351</c:v>
                      </c:pt>
                      <c:pt idx="45">
                        <c:v>0.71327455438452703</c:v>
                      </c:pt>
                      <c:pt idx="46">
                        <c:v>0.71198717194508221</c:v>
                      </c:pt>
                      <c:pt idx="47">
                        <c:v>0.71072914506359464</c:v>
                      </c:pt>
                      <c:pt idx="48">
                        <c:v>0.7094992133216359</c:v>
                      </c:pt>
                      <c:pt idx="49">
                        <c:v>0.70829619477238503</c:v>
                      </c:pt>
                      <c:pt idx="50">
                        <c:v>0.7071189795987961</c:v>
                      </c:pt>
                      <c:pt idx="51">
                        <c:v>0.7059665243974288</c:v>
                      </c:pt>
                      <c:pt idx="52">
                        <c:v>0.70483908825346153</c:v>
                      </c:pt>
                      <c:pt idx="53">
                        <c:v>0.7037320218781189</c:v>
                      </c:pt>
                      <c:pt idx="54">
                        <c:v>0.70264817575149907</c:v>
                      </c:pt>
                      <c:pt idx="55">
                        <c:v>0.70158548389358988</c:v>
                      </c:pt>
                      <c:pt idx="56">
                        <c:v>0.70054431365155934</c:v>
                      </c:pt>
                      <c:pt idx="57">
                        <c:v>0.69952048576660508</c:v>
                      </c:pt>
                      <c:pt idx="58">
                        <c:v>0.69851674246133943</c:v>
                      </c:pt>
                      <c:pt idx="59">
                        <c:v>0.69753235882882858</c:v>
                      </c:pt>
                      <c:pt idx="60">
                        <c:v>0.69656345059357405</c:v>
                      </c:pt>
                      <c:pt idx="61">
                        <c:v>0.69561267536535021</c:v>
                      </c:pt>
                      <c:pt idx="62">
                        <c:v>0.69467837998482063</c:v>
                      </c:pt>
                      <c:pt idx="63">
                        <c:v>0.69376002392699554</c:v>
                      </c:pt>
                      <c:pt idx="64">
                        <c:v>0.69285709249668503</c:v>
                      </c:pt>
                      <c:pt idx="65">
                        <c:v>0.69196909521886307</c:v>
                      </c:pt>
                      <c:pt idx="66">
                        <c:v>0.69109556435202546</c:v>
                      </c:pt>
                      <c:pt idx="67">
                        <c:v>0.69023605351346351</c:v>
                      </c:pt>
                      <c:pt idx="68">
                        <c:v>0.68939013640651359</c:v>
                      </c:pt>
                      <c:pt idx="69">
                        <c:v>0.68855740564086576</c:v>
                      </c:pt>
                      <c:pt idx="70">
                        <c:v>0.68773747163789944</c:v>
                      </c:pt>
                      <c:pt idx="71">
                        <c:v>0.68692996161381792</c:v>
                      </c:pt>
                      <c:pt idx="72">
                        <c:v>0.68613451863405428</c:v>
                      </c:pt>
                      <c:pt idx="73">
                        <c:v>0.68535080073305299</c:v>
                      </c:pt>
                      <c:pt idx="74">
                        <c:v>0.68457848009409028</c:v>
                      </c:pt>
                      <c:pt idx="75">
                        <c:v>0.68381724228429708</c:v>
                      </c:pt>
                      <c:pt idx="76">
                        <c:v>0.6830667855404976</c:v>
                      </c:pt>
                      <c:pt idx="77">
                        <c:v>0.68232682010187418</c:v>
                      </c:pt>
                      <c:pt idx="78">
                        <c:v>0.68159706758583338</c:v>
                      </c:pt>
                      <c:pt idx="79">
                        <c:v>0.68087726040376462</c:v>
                      </c:pt>
                      <c:pt idx="80">
                        <c:v>0.68016714121368371</c:v>
                      </c:pt>
                      <c:pt idx="81">
                        <c:v>0.67946646240700292</c:v>
                      </c:pt>
                      <c:pt idx="82">
                        <c:v>0.67877498562691485</c:v>
                      </c:pt>
                      <c:pt idx="83">
                        <c:v>0.67809248131608924</c:v>
                      </c:pt>
                      <c:pt idx="84">
                        <c:v>0.67741872829156824</c:v>
                      </c:pt>
                      <c:pt idx="85">
                        <c:v>0.67675351334493161</c:v>
                      </c:pt>
                      <c:pt idx="86">
                        <c:v>0.67609663086594995</c:v>
                      </c:pt>
                      <c:pt idx="87">
                        <c:v>0.67544788248809595</c:v>
                      </c:pt>
                      <c:pt idx="88">
                        <c:v>0.67480707675441287</c:v>
                      </c:pt>
                      <c:pt idx="89">
                        <c:v>0.67417402880235322</c:v>
                      </c:pt>
                      <c:pt idx="90">
                        <c:v>0.67354856006631592</c:v>
                      </c:pt>
                      <c:pt idx="91">
                        <c:v>0.67293049799670568</c:v>
                      </c:pt>
                      <c:pt idx="92">
                        <c:v>0.67231967579442564</c:v>
                      </c:pt>
                      <c:pt idx="93">
                        <c:v>0.67171593215980241</c:v>
                      </c:pt>
                      <c:pt idx="94">
                        <c:v>0.67052906147915237</c:v>
                      </c:pt>
                      <c:pt idx="95">
                        <c:v>0.66936933432571277</c:v>
                      </c:pt>
                      <c:pt idx="96">
                        <c:v>0.66823372311189833</c:v>
                      </c:pt>
                      <c:pt idx="97">
                        <c:v>0.66712309328760011</c:v>
                      </c:pt>
                      <c:pt idx="98">
                        <c:v>0.66603582296818664</c:v>
                      </c:pt>
                      <c:pt idx="99">
                        <c:v>0.66497098555313239</c:v>
                      </c:pt>
                      <c:pt idx="100">
                        <c:v>0.66392770781974775</c:v>
                      </c:pt>
                      <c:pt idx="101">
                        <c:v>0.66290516592580973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2B-4DB0-B33E-A68319F7B38B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C30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1872101084739568"/>
                        <c:y val="-6.0458297784995271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sz="1400" baseline="0"/>
                            <a:t>y = 0,8666x</a:t>
                          </a:r>
                          <a:r>
                            <a:rPr lang="en-GB" sz="1400" baseline="30000"/>
                            <a:t>-0,092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(1)'!$A$35:$A$116</c15:sqref>
                        </c15:formulaRef>
                      </c:ext>
                    </c:extLst>
                    <c:numCache>
                      <c:formatCode>0.00</c:formatCode>
                      <c:ptCount val="82"/>
                      <c:pt idx="0">
                        <c:v>5.2497222222222222</c:v>
                      </c:pt>
                      <c:pt idx="1">
                        <c:v>5.5</c:v>
                      </c:pt>
                      <c:pt idx="2">
                        <c:v>5.75</c:v>
                      </c:pt>
                      <c:pt idx="3">
                        <c:v>6</c:v>
                      </c:pt>
                      <c:pt idx="4">
                        <c:v>6.2497222222222222</c:v>
                      </c:pt>
                      <c:pt idx="5">
                        <c:v>6.5</c:v>
                      </c:pt>
                      <c:pt idx="6">
                        <c:v>6.75</c:v>
                      </c:pt>
                      <c:pt idx="7">
                        <c:v>7</c:v>
                      </c:pt>
                      <c:pt idx="8">
                        <c:v>7.25</c:v>
                      </c:pt>
                      <c:pt idx="9">
                        <c:v>7.5</c:v>
                      </c:pt>
                      <c:pt idx="10">
                        <c:v>7.75</c:v>
                      </c:pt>
                      <c:pt idx="11">
                        <c:v>8</c:v>
                      </c:pt>
                      <c:pt idx="12">
                        <c:v>8.25</c:v>
                      </c:pt>
                      <c:pt idx="13">
                        <c:v>8.5</c:v>
                      </c:pt>
                      <c:pt idx="14">
                        <c:v>8.75</c:v>
                      </c:pt>
                      <c:pt idx="15">
                        <c:v>9</c:v>
                      </c:pt>
                      <c:pt idx="16">
                        <c:v>9.25</c:v>
                      </c:pt>
                      <c:pt idx="17">
                        <c:v>9.5</c:v>
                      </c:pt>
                      <c:pt idx="18">
                        <c:v>9.75</c:v>
                      </c:pt>
                      <c:pt idx="19">
                        <c:v>10</c:v>
                      </c:pt>
                      <c:pt idx="20">
                        <c:v>10.25</c:v>
                      </c:pt>
                      <c:pt idx="21">
                        <c:v>10.5</c:v>
                      </c:pt>
                      <c:pt idx="22">
                        <c:v>10.75</c:v>
                      </c:pt>
                      <c:pt idx="23">
                        <c:v>11</c:v>
                      </c:pt>
                      <c:pt idx="24">
                        <c:v>11.25</c:v>
                      </c:pt>
                      <c:pt idx="25">
                        <c:v>11.5</c:v>
                      </c:pt>
                      <c:pt idx="26">
                        <c:v>11.75</c:v>
                      </c:pt>
                      <c:pt idx="27">
                        <c:v>12</c:v>
                      </c:pt>
                      <c:pt idx="28">
                        <c:v>12.25</c:v>
                      </c:pt>
                      <c:pt idx="29">
                        <c:v>12.5</c:v>
                      </c:pt>
                      <c:pt idx="30">
                        <c:v>12.75</c:v>
                      </c:pt>
                      <c:pt idx="31">
                        <c:v>13</c:v>
                      </c:pt>
                      <c:pt idx="32">
                        <c:v>13.249722222222223</c:v>
                      </c:pt>
                      <c:pt idx="33">
                        <c:v>13.5</c:v>
                      </c:pt>
                      <c:pt idx="34">
                        <c:v>13.75</c:v>
                      </c:pt>
                      <c:pt idx="35">
                        <c:v>14</c:v>
                      </c:pt>
                      <c:pt idx="36">
                        <c:v>14.249722222222223</c:v>
                      </c:pt>
                      <c:pt idx="37">
                        <c:v>14.5</c:v>
                      </c:pt>
                      <c:pt idx="38">
                        <c:v>14.75</c:v>
                      </c:pt>
                      <c:pt idx="39">
                        <c:v>14.999722222222223</c:v>
                      </c:pt>
                      <c:pt idx="40">
                        <c:v>15.25</c:v>
                      </c:pt>
                      <c:pt idx="41">
                        <c:v>15.5</c:v>
                      </c:pt>
                      <c:pt idx="42">
                        <c:v>15.75</c:v>
                      </c:pt>
                      <c:pt idx="43">
                        <c:v>16</c:v>
                      </c:pt>
                      <c:pt idx="44">
                        <c:v>16.25</c:v>
                      </c:pt>
                      <c:pt idx="45">
                        <c:v>16.5</c:v>
                      </c:pt>
                      <c:pt idx="46">
                        <c:v>16.75</c:v>
                      </c:pt>
                      <c:pt idx="47">
                        <c:v>17</c:v>
                      </c:pt>
                      <c:pt idx="48">
                        <c:v>17.25</c:v>
                      </c:pt>
                      <c:pt idx="49">
                        <c:v>17.5</c:v>
                      </c:pt>
                      <c:pt idx="50">
                        <c:v>17.75</c:v>
                      </c:pt>
                      <c:pt idx="51">
                        <c:v>18</c:v>
                      </c:pt>
                      <c:pt idx="52">
                        <c:v>18.25</c:v>
                      </c:pt>
                      <c:pt idx="53">
                        <c:v>18.5</c:v>
                      </c:pt>
                      <c:pt idx="54">
                        <c:v>18.75</c:v>
                      </c:pt>
                      <c:pt idx="55">
                        <c:v>19</c:v>
                      </c:pt>
                      <c:pt idx="56">
                        <c:v>19.25</c:v>
                      </c:pt>
                      <c:pt idx="57">
                        <c:v>19.5</c:v>
                      </c:pt>
                      <c:pt idx="58">
                        <c:v>19.75</c:v>
                      </c:pt>
                      <c:pt idx="59">
                        <c:v>20</c:v>
                      </c:pt>
                      <c:pt idx="60">
                        <c:v>20.25</c:v>
                      </c:pt>
                      <c:pt idx="61">
                        <c:v>20.5</c:v>
                      </c:pt>
                      <c:pt idx="62">
                        <c:v>20.75</c:v>
                      </c:pt>
                      <c:pt idx="63">
                        <c:v>21</c:v>
                      </c:pt>
                      <c:pt idx="64">
                        <c:v>21.25</c:v>
                      </c:pt>
                      <c:pt idx="65">
                        <c:v>21.5</c:v>
                      </c:pt>
                      <c:pt idx="66">
                        <c:v>21.75</c:v>
                      </c:pt>
                      <c:pt idx="67">
                        <c:v>22</c:v>
                      </c:pt>
                      <c:pt idx="68">
                        <c:v>22.25</c:v>
                      </c:pt>
                      <c:pt idx="69">
                        <c:v>22.5</c:v>
                      </c:pt>
                      <c:pt idx="70">
                        <c:v>22.75</c:v>
                      </c:pt>
                      <c:pt idx="71">
                        <c:v>23</c:v>
                      </c:pt>
                      <c:pt idx="72">
                        <c:v>23.25</c:v>
                      </c:pt>
                      <c:pt idx="73">
                        <c:v>23.5</c:v>
                      </c:pt>
                      <c:pt idx="74">
                        <c:v>24</c:v>
                      </c:pt>
                      <c:pt idx="75">
                        <c:v>24.499722222222221</c:v>
                      </c:pt>
                      <c:pt idx="76">
                        <c:v>25</c:v>
                      </c:pt>
                      <c:pt idx="77">
                        <c:v>25.5</c:v>
                      </c:pt>
                      <c:pt idx="78">
                        <c:v>26</c:v>
                      </c:pt>
                      <c:pt idx="79">
                        <c:v>26.5</c:v>
                      </c:pt>
                      <c:pt idx="80">
                        <c:v>27</c:v>
                      </c:pt>
                      <c:pt idx="81">
                        <c:v>27.5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(1)'!$BO$35:$BO$116</c15:sqref>
                        </c15:formulaRef>
                      </c:ext>
                    </c:extLst>
                    <c:numCache>
                      <c:formatCode>0.00%</c:formatCode>
                      <c:ptCount val="82"/>
                      <c:pt idx="0">
                        <c:v>0.74462164971124745</c:v>
                      </c:pt>
                      <c:pt idx="1">
                        <c:v>0.74100253047429898</c:v>
                      </c:pt>
                      <c:pt idx="2">
                        <c:v>0.73728148939224114</c:v>
                      </c:pt>
                      <c:pt idx="3">
                        <c:v>0.73433068173795824</c:v>
                      </c:pt>
                      <c:pt idx="4">
                        <c:v>0.73152094388044164</c:v>
                      </c:pt>
                      <c:pt idx="5">
                        <c:v>0.72864527034878945</c:v>
                      </c:pt>
                      <c:pt idx="6">
                        <c:v>0.72621927039516665</c:v>
                      </c:pt>
                      <c:pt idx="7">
                        <c:v>0.72396142140708164</c:v>
                      </c:pt>
                      <c:pt idx="8">
                        <c:v>0.72179035390786883</c:v>
                      </c:pt>
                      <c:pt idx="9">
                        <c:v>0.71967379359451344</c:v>
                      </c:pt>
                      <c:pt idx="10">
                        <c:v>0.71768681748548768</c:v>
                      </c:pt>
                      <c:pt idx="11">
                        <c:v>0.71552309999240793</c:v>
                      </c:pt>
                      <c:pt idx="12">
                        <c:v>0.71368523074572165</c:v>
                      </c:pt>
                      <c:pt idx="13">
                        <c:v>0.71190631201636234</c:v>
                      </c:pt>
                      <c:pt idx="14">
                        <c:v>0.71002162833121429</c:v>
                      </c:pt>
                      <c:pt idx="15">
                        <c:v>0.70836326805750749</c:v>
                      </c:pt>
                      <c:pt idx="16">
                        <c:v>0.70673906603494652</c:v>
                      </c:pt>
                      <c:pt idx="17">
                        <c:v>0.7049738335169492</c:v>
                      </c:pt>
                      <c:pt idx="18">
                        <c:v>0.70343938400023509</c:v>
                      </c:pt>
                      <c:pt idx="19">
                        <c:v>0.70196458791121474</c:v>
                      </c:pt>
                      <c:pt idx="20">
                        <c:v>0.70050270374998491</c:v>
                      </c:pt>
                      <c:pt idx="21">
                        <c:v>0.69907438207455108</c:v>
                      </c:pt>
                      <c:pt idx="22">
                        <c:v>0.69752658152576641</c:v>
                      </c:pt>
                      <c:pt idx="23">
                        <c:v>0.69617942184507076</c:v>
                      </c:pt>
                      <c:pt idx="24">
                        <c:v>0.69483771112104342</c:v>
                      </c:pt>
                      <c:pt idx="25">
                        <c:v>0.69354191083859029</c:v>
                      </c:pt>
                      <c:pt idx="26">
                        <c:v>0.69225726500619666</c:v>
                      </c:pt>
                      <c:pt idx="27">
                        <c:v>0.69101345431419292</c:v>
                      </c:pt>
                      <c:pt idx="28">
                        <c:v>0.6897833732682318</c:v>
                      </c:pt>
                      <c:pt idx="29">
                        <c:v>0.68856676615550705</c:v>
                      </c:pt>
                      <c:pt idx="30">
                        <c:v>0.68738275605324028</c:v>
                      </c:pt>
                      <c:pt idx="31">
                        <c:v>0.6861019118313002</c:v>
                      </c:pt>
                      <c:pt idx="32">
                        <c:v>0.68481498628003756</c:v>
                      </c:pt>
                      <c:pt idx="33">
                        <c:v>0.68360753021000553</c:v>
                      </c:pt>
                      <c:pt idx="34">
                        <c:v>0.68251339170518532</c:v>
                      </c:pt>
                      <c:pt idx="35">
                        <c:v>0.68144281940169238</c:v>
                      </c:pt>
                      <c:pt idx="36">
                        <c:v>0.68037278792432987</c:v>
                      </c:pt>
                      <c:pt idx="37">
                        <c:v>0.67922897274963723</c:v>
                      </c:pt>
                      <c:pt idx="38">
                        <c:v>0.67820150102053356</c:v>
                      </c:pt>
                      <c:pt idx="39">
                        <c:v>0.67709276690946796</c:v>
                      </c:pt>
                      <c:pt idx="40">
                        <c:v>0.67599686939744374</c:v>
                      </c:pt>
                      <c:pt idx="41">
                        <c:v>0.67491311213842631</c:v>
                      </c:pt>
                      <c:pt idx="42">
                        <c:v>0.67394644847916974</c:v>
                      </c:pt>
                      <c:pt idx="43">
                        <c:v>0.67301076478219035</c:v>
                      </c:pt>
                      <c:pt idx="44">
                        <c:v>0.67209696445703404</c:v>
                      </c:pt>
                      <c:pt idx="45">
                        <c:v>0.67117425151269205</c:v>
                      </c:pt>
                      <c:pt idx="46">
                        <c:v>0.67016988848920189</c:v>
                      </c:pt>
                      <c:pt idx="47">
                        <c:v>0.66926768263613234</c:v>
                      </c:pt>
                      <c:pt idx="48">
                        <c:v>0.66838458299741277</c:v>
                      </c:pt>
                      <c:pt idx="49">
                        <c:v>0.66752255924445614</c:v>
                      </c:pt>
                      <c:pt idx="50">
                        <c:v>0.66664343553307637</c:v>
                      </c:pt>
                      <c:pt idx="51">
                        <c:v>0.66580564494890238</c:v>
                      </c:pt>
                      <c:pt idx="52">
                        <c:v>0.66497721253522479</c:v>
                      </c:pt>
                      <c:pt idx="53">
                        <c:v>0.66416536474982713</c:v>
                      </c:pt>
                      <c:pt idx="54">
                        <c:v>0.66328100142832747</c:v>
                      </c:pt>
                      <c:pt idx="55">
                        <c:v>0.66247817483131022</c:v>
                      </c:pt>
                      <c:pt idx="56">
                        <c:v>0.6616877180734968</c:v>
                      </c:pt>
                      <c:pt idx="57">
                        <c:v>0.66081278468813698</c:v>
                      </c:pt>
                      <c:pt idx="58">
                        <c:v>0.66004716095082683</c:v>
                      </c:pt>
                      <c:pt idx="59">
                        <c:v>0.65927762584859217</c:v>
                      </c:pt>
                      <c:pt idx="60">
                        <c:v>0.65843741610915696</c:v>
                      </c:pt>
                      <c:pt idx="61">
                        <c:v>0.65760990061684665</c:v>
                      </c:pt>
                      <c:pt idx="62">
                        <c:v>0.65680589969377712</c:v>
                      </c:pt>
                      <c:pt idx="63">
                        <c:v>0.6559965271191035</c:v>
                      </c:pt>
                      <c:pt idx="64">
                        <c:v>0.65504469971533097</c:v>
                      </c:pt>
                      <c:pt idx="65">
                        <c:v>0.65409923163405315</c:v>
                      </c:pt>
                      <c:pt idx="66">
                        <c:v>0.65317846623721865</c:v>
                      </c:pt>
                      <c:pt idx="67">
                        <c:v>0.65217616220547336</c:v>
                      </c:pt>
                      <c:pt idx="68">
                        <c:v>0.65127032072839608</c:v>
                      </c:pt>
                      <c:pt idx="69">
                        <c:v>0.65052259147909908</c:v>
                      </c:pt>
                      <c:pt idx="70">
                        <c:v>0.64978055983920313</c:v>
                      </c:pt>
                      <c:pt idx="71">
                        <c:v>0.64913641516789333</c:v>
                      </c:pt>
                      <c:pt idx="72">
                        <c:v>0.64819739899060425</c:v>
                      </c:pt>
                      <c:pt idx="73">
                        <c:v>0.64790485239970141</c:v>
                      </c:pt>
                      <c:pt idx="74">
                        <c:v>0.64683606657147974</c:v>
                      </c:pt>
                      <c:pt idx="75">
                        <c:v>0.64578252691539362</c:v>
                      </c:pt>
                      <c:pt idx="76">
                        <c:v>0.64460984751900852</c:v>
                      </c:pt>
                      <c:pt idx="77">
                        <c:v>0.64334724443862035</c:v>
                      </c:pt>
                      <c:pt idx="78">
                        <c:v>0.6419840806891427</c:v>
                      </c:pt>
                      <c:pt idx="79">
                        <c:v>0.6402510505413096</c:v>
                      </c:pt>
                      <c:pt idx="80">
                        <c:v>0.63952574162092957</c:v>
                      </c:pt>
                      <c:pt idx="81">
                        <c:v>0.6362274775965624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2B-4DB0-B33E-A68319F7B38B}"/>
                  </c:ext>
                </c:extLst>
              </c15:ser>
            </c15:filteredScatterSeries>
            <c15:filteredScatterSeries>
              <c15:ser>
                <c:idx val="10"/>
                <c:order val="6"/>
                <c:tx>
                  <c:v>Consolidation30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(1)'!$A$15:$A$178</c15:sqref>
                        </c15:formulaRef>
                      </c:ext>
                    </c:extLst>
                    <c:numCache>
                      <c:formatCode>0.00</c:formatCode>
                      <c:ptCount val="164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  <c:pt idx="102">
                        <c:v>28</c:v>
                      </c:pt>
                      <c:pt idx="103">
                        <c:v>28.5</c:v>
                      </c:pt>
                      <c:pt idx="104">
                        <c:v>29</c:v>
                      </c:pt>
                      <c:pt idx="105">
                        <c:v>29.5</c:v>
                      </c:pt>
                      <c:pt idx="106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(1)'!$BP$15:$BP$178</c15:sqref>
                        </c15:formulaRef>
                      </c:ext>
                    </c:extLst>
                    <c:numCache>
                      <c:formatCode>General</c:formatCode>
                      <c:ptCount val="164"/>
                      <c:pt idx="0">
                        <c:v>0.98458365800001546</c:v>
                      </c:pt>
                      <c:pt idx="1">
                        <c:v>0.92366278147647896</c:v>
                      </c:pt>
                      <c:pt idx="2">
                        <c:v>0.88984230352075466</c:v>
                      </c:pt>
                      <c:pt idx="3">
                        <c:v>0.86660000000000004</c:v>
                      </c:pt>
                      <c:pt idx="4">
                        <c:v>0.84900811901728035</c:v>
                      </c:pt>
                      <c:pt idx="5">
                        <c:v>0.83486891070615588</c:v>
                      </c:pt>
                      <c:pt idx="6">
                        <c:v>0.82311247568720536</c:v>
                      </c:pt>
                      <c:pt idx="7">
                        <c:v>0.81306248888748167</c:v>
                      </c:pt>
                      <c:pt idx="8">
                        <c:v>0.80430881053524028</c:v>
                      </c:pt>
                      <c:pt idx="9">
                        <c:v>0.79654112644616937</c:v>
                      </c:pt>
                      <c:pt idx="10">
                        <c:v>0.78958715908606192</c:v>
                      </c:pt>
                      <c:pt idx="11">
                        <c:v>0.78329170832394157</c:v>
                      </c:pt>
                      <c:pt idx="12">
                        <c:v>0.77754478963549289</c:v>
                      </c:pt>
                      <c:pt idx="13">
                        <c:v>0.77226157179387944</c:v>
                      </c:pt>
                      <c:pt idx="14">
                        <c:v>0.76737528567824576</c:v>
                      </c:pt>
                      <c:pt idx="15">
                        <c:v>0.76283246115382652</c:v>
                      </c:pt>
                      <c:pt idx="16">
                        <c:v>0.7585896327556324</c:v>
                      </c:pt>
                      <c:pt idx="17">
                        <c:v>0.75461100310820783</c:v>
                      </c:pt>
                      <c:pt idx="18">
                        <c:v>0.75086674888660132</c:v>
                      </c:pt>
                      <c:pt idx="19">
                        <c:v>0.74733176871631735</c:v>
                      </c:pt>
                      <c:pt idx="20">
                        <c:v>0.74398836339445984</c:v>
                      </c:pt>
                      <c:pt idx="21">
                        <c:v>0.74080740913929066</c:v>
                      </c:pt>
                      <c:pt idx="22">
                        <c:v>0.73778401758118717</c:v>
                      </c:pt>
                      <c:pt idx="23">
                        <c:v>0.7349008837927431</c:v>
                      </c:pt>
                      <c:pt idx="24">
                        <c:v>0.73214904280195914</c:v>
                      </c:pt>
                      <c:pt idx="25">
                        <c:v>0.72950900286467457</c:v>
                      </c:pt>
                      <c:pt idx="26">
                        <c:v>0.72698045946437684</c:v>
                      </c:pt>
                      <c:pt idx="27">
                        <c:v>0.72455217589994247</c:v>
                      </c:pt>
                      <c:pt idx="28">
                        <c:v>0.72221680241441766</c:v>
                      </c:pt>
                      <c:pt idx="29">
                        <c:v>0.71996775869408802</c:v>
                      </c:pt>
                      <c:pt idx="30">
                        <c:v>0.71779913074666346</c:v>
                      </c:pt>
                      <c:pt idx="31">
                        <c:v>0.71570558443329491</c:v>
                      </c:pt>
                      <c:pt idx="32">
                        <c:v>0.71368229253539006</c:v>
                      </c:pt>
                      <c:pt idx="33">
                        <c:v>0.71172487289699415</c:v>
                      </c:pt>
                      <c:pt idx="34">
                        <c:v>0.70982933568865225</c:v>
                      </c:pt>
                      <c:pt idx="35">
                        <c:v>0.70799203822875434</c:v>
                      </c:pt>
                      <c:pt idx="36">
                        <c:v>0.7062096461020192</c:v>
                      </c:pt>
                      <c:pt idx="37">
                        <c:v>0.70447909955295585</c:v>
                      </c:pt>
                      <c:pt idx="38">
                        <c:v>0.70279758432029182</c:v>
                      </c:pt>
                      <c:pt idx="39">
                        <c:v>0.70116250622798615</c:v>
                      </c:pt>
                      <c:pt idx="40">
                        <c:v>0.69957146896820888</c:v>
                      </c:pt>
                      <c:pt idx="41">
                        <c:v>0.69802225460807754</c:v>
                      </c:pt>
                      <c:pt idx="42">
                        <c:v>0.696512806430025</c:v>
                      </c:pt>
                      <c:pt idx="43">
                        <c:v>0.69504121377922745</c:v>
                      </c:pt>
                      <c:pt idx="44">
                        <c:v>0.69360569864353305</c:v>
                      </c:pt>
                      <c:pt idx="45">
                        <c:v>0.69220460373409354</c:v>
                      </c:pt>
                      <c:pt idx="46">
                        <c:v>0.69083638187023766</c:v>
                      </c:pt>
                      <c:pt idx="47">
                        <c:v>0.68949958650142806</c:v>
                      </c:pt>
                      <c:pt idx="48">
                        <c:v>0.68819286322357864</c:v>
                      </c:pt>
                      <c:pt idx="49">
                        <c:v>0.68691494216744009</c:v>
                      </c:pt>
                      <c:pt idx="50">
                        <c:v>0.68566463115392406</c:v>
                      </c:pt>
                      <c:pt idx="51">
                        <c:v>0.68444080952570652</c:v>
                      </c:pt>
                      <c:pt idx="52">
                        <c:v>0.68324374037589908</c:v>
                      </c:pt>
                      <c:pt idx="53">
                        <c:v>0.68206847651127533</c:v>
                      </c:pt>
                      <c:pt idx="54">
                        <c:v>0.68091803387431216</c:v>
                      </c:pt>
                      <c:pt idx="55">
                        <c:v>0.67979020940000878</c:v>
                      </c:pt>
                      <c:pt idx="56">
                        <c:v>0.67868538338109685</c:v>
                      </c:pt>
                      <c:pt idx="57">
                        <c:v>0.67759911249414362</c:v>
                      </c:pt>
                      <c:pt idx="58">
                        <c:v>0.67653429811963728</c:v>
                      </c:pt>
                      <c:pt idx="59">
                        <c:v>0.67549016284864161</c:v>
                      </c:pt>
                      <c:pt idx="60">
                        <c:v>0.67446257935791287</c:v>
                      </c:pt>
                      <c:pt idx="61">
                        <c:v>0.67345435929627628</c:v>
                      </c:pt>
                      <c:pt idx="62">
                        <c:v>0.67246374261862518</c:v>
                      </c:pt>
                      <c:pt idx="63">
                        <c:v>0.67149014976921806</c:v>
                      </c:pt>
                      <c:pt idx="64">
                        <c:v>0.67053302895736178</c:v>
                      </c:pt>
                      <c:pt idx="65">
                        <c:v>0.66959185442389568</c:v>
                      </c:pt>
                      <c:pt idx="66">
                        <c:v>0.66866612484033439</c:v>
                      </c:pt>
                      <c:pt idx="67">
                        <c:v>0.66775536182870576</c:v>
                      </c:pt>
                      <c:pt idx="68">
                        <c:v>0.66685910859135566</c:v>
                      </c:pt>
                      <c:pt idx="69">
                        <c:v>0.66597692864108393</c:v>
                      </c:pt>
                      <c:pt idx="70">
                        <c:v>0.6651084046229484</c:v>
                      </c:pt>
                      <c:pt idx="71">
                        <c:v>0.66425313721993096</c:v>
                      </c:pt>
                      <c:pt idx="72">
                        <c:v>0.66341074413542056</c:v>
                      </c:pt>
                      <c:pt idx="73">
                        <c:v>0.66258085914615195</c:v>
                      </c:pt>
                      <c:pt idx="74">
                        <c:v>0.66176313121983932</c:v>
                      </c:pt>
                      <c:pt idx="75">
                        <c:v>0.66095722369228982</c:v>
                      </c:pt>
                      <c:pt idx="76">
                        <c:v>0.66016281349926165</c:v>
                      </c:pt>
                      <c:pt idx="77">
                        <c:v>0.65937959045876549</c:v>
                      </c:pt>
                      <c:pt idx="78">
                        <c:v>0.65860725659989572</c:v>
                      </c:pt>
                      <c:pt idx="79">
                        <c:v>0.65784552553463049</c:v>
                      </c:pt>
                      <c:pt idx="80">
                        <c:v>0.65709412186934657</c:v>
                      </c:pt>
                      <c:pt idx="81">
                        <c:v>0.65635278065308511</c:v>
                      </c:pt>
                      <c:pt idx="82">
                        <c:v>0.65562124685985435</c:v>
                      </c:pt>
                      <c:pt idx="83">
                        <c:v>0.65489927490248656</c:v>
                      </c:pt>
                      <c:pt idx="84">
                        <c:v>0.654186628175777</c:v>
                      </c:pt>
                      <c:pt idx="85">
                        <c:v>0.65348307862681831</c:v>
                      </c:pt>
                      <c:pt idx="86">
                        <c:v>0.65278840635061575</c:v>
                      </c:pt>
                      <c:pt idx="87">
                        <c:v>0.65210239920922553</c:v>
                      </c:pt>
                      <c:pt idx="88">
                        <c:v>0.65142485247279536</c:v>
                      </c:pt>
                      <c:pt idx="89">
                        <c:v>0.65075556848101945</c:v>
                      </c:pt>
                      <c:pt idx="90">
                        <c:v>0.65009435632363177</c:v>
                      </c:pt>
                      <c:pt idx="91">
                        <c:v>0.64944103153867416</c:v>
                      </c:pt>
                      <c:pt idx="92">
                        <c:v>0.64879541582736466</c:v>
                      </c:pt>
                      <c:pt idx="93">
                        <c:v>0.64815733678448895</c:v>
                      </c:pt>
                      <c:pt idx="94">
                        <c:v>0.64690312703408781</c:v>
                      </c:pt>
                      <c:pt idx="95">
                        <c:v>0.64567780505643857</c:v>
                      </c:pt>
                      <c:pt idx="96">
                        <c:v>0.64447815893452487</c:v>
                      </c:pt>
                      <c:pt idx="97">
                        <c:v>0.64330509063942609</c:v>
                      </c:pt>
                      <c:pt idx="98">
                        <c:v>0.6421568752470963</c:v>
                      </c:pt>
                      <c:pt idx="99">
                        <c:v>0.64103252320991666</c:v>
                      </c:pt>
                      <c:pt idx="100">
                        <c:v>0.63993110212779858</c:v>
                      </c:pt>
                      <c:pt idx="101">
                        <c:v>0.63885173246044158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92B-4DB0-B33E-A68319F7B38B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v>C45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18884911676811311"/>
                        <c:y val="9.3814275002408673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200" baseline="0"/>
                            <a:t>y = 0,8778x</a:t>
                          </a:r>
                          <a:r>
                            <a:rPr lang="en-US" sz="1200" baseline="30000"/>
                            <a:t>-0,0896</a:t>
                          </a:r>
                          <a:endParaRPr lang="en-US" sz="1200"/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(1)'!$A$35:$A$116</c15:sqref>
                        </c15:formulaRef>
                      </c:ext>
                    </c:extLst>
                    <c:numCache>
                      <c:formatCode>0.00</c:formatCode>
                      <c:ptCount val="82"/>
                      <c:pt idx="0">
                        <c:v>5.2497222222222222</c:v>
                      </c:pt>
                      <c:pt idx="1">
                        <c:v>5.5</c:v>
                      </c:pt>
                      <c:pt idx="2">
                        <c:v>5.75</c:v>
                      </c:pt>
                      <c:pt idx="3">
                        <c:v>6</c:v>
                      </c:pt>
                      <c:pt idx="4">
                        <c:v>6.2497222222222222</c:v>
                      </c:pt>
                      <c:pt idx="5">
                        <c:v>6.5</c:v>
                      </c:pt>
                      <c:pt idx="6">
                        <c:v>6.75</c:v>
                      </c:pt>
                      <c:pt idx="7">
                        <c:v>7</c:v>
                      </c:pt>
                      <c:pt idx="8">
                        <c:v>7.25</c:v>
                      </c:pt>
                      <c:pt idx="9">
                        <c:v>7.5</c:v>
                      </c:pt>
                      <c:pt idx="10">
                        <c:v>7.75</c:v>
                      </c:pt>
                      <c:pt idx="11">
                        <c:v>8</c:v>
                      </c:pt>
                      <c:pt idx="12">
                        <c:v>8.25</c:v>
                      </c:pt>
                      <c:pt idx="13">
                        <c:v>8.5</c:v>
                      </c:pt>
                      <c:pt idx="14">
                        <c:v>8.75</c:v>
                      </c:pt>
                      <c:pt idx="15">
                        <c:v>9</c:v>
                      </c:pt>
                      <c:pt idx="16">
                        <c:v>9.25</c:v>
                      </c:pt>
                      <c:pt idx="17">
                        <c:v>9.5</c:v>
                      </c:pt>
                      <c:pt idx="18">
                        <c:v>9.75</c:v>
                      </c:pt>
                      <c:pt idx="19">
                        <c:v>10</c:v>
                      </c:pt>
                      <c:pt idx="20">
                        <c:v>10.25</c:v>
                      </c:pt>
                      <c:pt idx="21">
                        <c:v>10.5</c:v>
                      </c:pt>
                      <c:pt idx="22">
                        <c:v>10.75</c:v>
                      </c:pt>
                      <c:pt idx="23">
                        <c:v>11</c:v>
                      </c:pt>
                      <c:pt idx="24">
                        <c:v>11.25</c:v>
                      </c:pt>
                      <c:pt idx="25">
                        <c:v>11.5</c:v>
                      </c:pt>
                      <c:pt idx="26">
                        <c:v>11.75</c:v>
                      </c:pt>
                      <c:pt idx="27">
                        <c:v>12</c:v>
                      </c:pt>
                      <c:pt idx="28">
                        <c:v>12.25</c:v>
                      </c:pt>
                      <c:pt idx="29">
                        <c:v>12.5</c:v>
                      </c:pt>
                      <c:pt idx="30">
                        <c:v>12.75</c:v>
                      </c:pt>
                      <c:pt idx="31">
                        <c:v>13</c:v>
                      </c:pt>
                      <c:pt idx="32">
                        <c:v>13.249722222222223</c:v>
                      </c:pt>
                      <c:pt idx="33">
                        <c:v>13.5</c:v>
                      </c:pt>
                      <c:pt idx="34">
                        <c:v>13.75</c:v>
                      </c:pt>
                      <c:pt idx="35">
                        <c:v>14</c:v>
                      </c:pt>
                      <c:pt idx="36">
                        <c:v>14.249722222222223</c:v>
                      </c:pt>
                      <c:pt idx="37">
                        <c:v>14.5</c:v>
                      </c:pt>
                      <c:pt idx="38">
                        <c:v>14.75</c:v>
                      </c:pt>
                      <c:pt idx="39">
                        <c:v>14.999722222222223</c:v>
                      </c:pt>
                      <c:pt idx="40">
                        <c:v>15.25</c:v>
                      </c:pt>
                      <c:pt idx="41">
                        <c:v>15.5</c:v>
                      </c:pt>
                      <c:pt idx="42">
                        <c:v>15.75</c:v>
                      </c:pt>
                      <c:pt idx="43">
                        <c:v>16</c:v>
                      </c:pt>
                      <c:pt idx="44">
                        <c:v>16.25</c:v>
                      </c:pt>
                      <c:pt idx="45">
                        <c:v>16.5</c:v>
                      </c:pt>
                      <c:pt idx="46">
                        <c:v>16.75</c:v>
                      </c:pt>
                      <c:pt idx="47">
                        <c:v>17</c:v>
                      </c:pt>
                      <c:pt idx="48">
                        <c:v>17.25</c:v>
                      </c:pt>
                      <c:pt idx="49">
                        <c:v>17.5</c:v>
                      </c:pt>
                      <c:pt idx="50">
                        <c:v>17.75</c:v>
                      </c:pt>
                      <c:pt idx="51">
                        <c:v>18</c:v>
                      </c:pt>
                      <c:pt idx="52">
                        <c:v>18.25</c:v>
                      </c:pt>
                      <c:pt idx="53">
                        <c:v>18.5</c:v>
                      </c:pt>
                      <c:pt idx="54">
                        <c:v>18.75</c:v>
                      </c:pt>
                      <c:pt idx="55">
                        <c:v>19</c:v>
                      </c:pt>
                      <c:pt idx="56">
                        <c:v>19.25</c:v>
                      </c:pt>
                      <c:pt idx="57">
                        <c:v>19.5</c:v>
                      </c:pt>
                      <c:pt idx="58">
                        <c:v>19.75</c:v>
                      </c:pt>
                      <c:pt idx="59">
                        <c:v>20</c:v>
                      </c:pt>
                      <c:pt idx="60">
                        <c:v>20.25</c:v>
                      </c:pt>
                      <c:pt idx="61">
                        <c:v>20.5</c:v>
                      </c:pt>
                      <c:pt idx="62">
                        <c:v>20.75</c:v>
                      </c:pt>
                      <c:pt idx="63">
                        <c:v>21</c:v>
                      </c:pt>
                      <c:pt idx="64">
                        <c:v>21.25</c:v>
                      </c:pt>
                      <c:pt idx="65">
                        <c:v>21.5</c:v>
                      </c:pt>
                      <c:pt idx="66">
                        <c:v>21.75</c:v>
                      </c:pt>
                      <c:pt idx="67">
                        <c:v>22</c:v>
                      </c:pt>
                      <c:pt idx="68">
                        <c:v>22.25</c:v>
                      </c:pt>
                      <c:pt idx="69">
                        <c:v>22.5</c:v>
                      </c:pt>
                      <c:pt idx="70">
                        <c:v>22.75</c:v>
                      </c:pt>
                      <c:pt idx="71">
                        <c:v>23</c:v>
                      </c:pt>
                      <c:pt idx="72">
                        <c:v>23.25</c:v>
                      </c:pt>
                      <c:pt idx="73">
                        <c:v>23.5</c:v>
                      </c:pt>
                      <c:pt idx="74">
                        <c:v>24</c:v>
                      </c:pt>
                      <c:pt idx="75">
                        <c:v>24.499722222222221</c:v>
                      </c:pt>
                      <c:pt idx="76">
                        <c:v>25</c:v>
                      </c:pt>
                      <c:pt idx="77">
                        <c:v>25.5</c:v>
                      </c:pt>
                      <c:pt idx="78">
                        <c:v>26</c:v>
                      </c:pt>
                      <c:pt idx="79">
                        <c:v>26.5</c:v>
                      </c:pt>
                      <c:pt idx="80">
                        <c:v>27</c:v>
                      </c:pt>
                      <c:pt idx="81">
                        <c:v>27.5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(1)'!$BS$35:$BS$116</c15:sqref>
                        </c15:formulaRef>
                      </c:ext>
                    </c:extLst>
                    <c:numCache>
                      <c:formatCode>0.00%</c:formatCode>
                      <c:ptCount val="82"/>
                      <c:pt idx="0">
                        <c:v>0.75830424618455172</c:v>
                      </c:pt>
                      <c:pt idx="1">
                        <c:v>0.75431695366597573</c:v>
                      </c:pt>
                      <c:pt idx="2">
                        <c:v>0.75081209677546878</c:v>
                      </c:pt>
                      <c:pt idx="3">
                        <c:v>0.74723426591233677</c:v>
                      </c:pt>
                      <c:pt idx="4">
                        <c:v>0.74415270187657423</c:v>
                      </c:pt>
                      <c:pt idx="5">
                        <c:v>0.74152600036821514</c:v>
                      </c:pt>
                      <c:pt idx="6">
                        <c:v>0.73840432339656192</c:v>
                      </c:pt>
                      <c:pt idx="7">
                        <c:v>0.73608012088120667</c:v>
                      </c:pt>
                      <c:pt idx="8">
                        <c:v>0.73375895295159144</c:v>
                      </c:pt>
                      <c:pt idx="9">
                        <c:v>0.73139821578223663</c:v>
                      </c:pt>
                      <c:pt idx="10">
                        <c:v>0.72936913969465167</c:v>
                      </c:pt>
                      <c:pt idx="11">
                        <c:v>0.72744245103854821</c:v>
                      </c:pt>
                      <c:pt idx="12">
                        <c:v>0.72568680584435774</c:v>
                      </c:pt>
                      <c:pt idx="13">
                        <c:v>0.72386741486284745</c:v>
                      </c:pt>
                      <c:pt idx="14">
                        <c:v>0.72213471563964593</c:v>
                      </c:pt>
                      <c:pt idx="15">
                        <c:v>0.72045790037193669</c:v>
                      </c:pt>
                      <c:pt idx="16">
                        <c:v>0.7188483224659481</c:v>
                      </c:pt>
                      <c:pt idx="17">
                        <c:v>0.71724419329292466</c:v>
                      </c:pt>
                      <c:pt idx="18">
                        <c:v>0.71572920106761118</c:v>
                      </c:pt>
                      <c:pt idx="19">
                        <c:v>0.71408640973300641</c:v>
                      </c:pt>
                      <c:pt idx="20">
                        <c:v>0.7126314915256281</c:v>
                      </c:pt>
                      <c:pt idx="21">
                        <c:v>0.71091822742580446</c:v>
                      </c:pt>
                      <c:pt idx="22">
                        <c:v>0.70953725325201233</c:v>
                      </c:pt>
                      <c:pt idx="23">
                        <c:v>0.70789341921504201</c:v>
                      </c:pt>
                      <c:pt idx="24">
                        <c:v>0.70645517673505664</c:v>
                      </c:pt>
                      <c:pt idx="25">
                        <c:v>0.70518999400558191</c:v>
                      </c:pt>
                      <c:pt idx="26">
                        <c:v>0.70391839205491324</c:v>
                      </c:pt>
                      <c:pt idx="27">
                        <c:v>0.70272098614488065</c:v>
                      </c:pt>
                      <c:pt idx="28">
                        <c:v>0.70150665669768886</c:v>
                      </c:pt>
                      <c:pt idx="29">
                        <c:v>0.70033931288867113</c:v>
                      </c:pt>
                      <c:pt idx="30">
                        <c:v>0.69920997347676872</c:v>
                      </c:pt>
                      <c:pt idx="31">
                        <c:v>0.69806034888750157</c:v>
                      </c:pt>
                      <c:pt idx="32">
                        <c:v>0.69695860745766014</c:v>
                      </c:pt>
                      <c:pt idx="33">
                        <c:v>0.69586283633978485</c:v>
                      </c:pt>
                      <c:pt idx="34">
                        <c:v>0.69478956120388558</c:v>
                      </c:pt>
                      <c:pt idx="35">
                        <c:v>0.69361753033885953</c:v>
                      </c:pt>
                      <c:pt idx="36">
                        <c:v>0.69257851922106495</c:v>
                      </c:pt>
                      <c:pt idx="37">
                        <c:v>0.69154821000220501</c:v>
                      </c:pt>
                      <c:pt idx="38">
                        <c:v>0.69053562813327662</c:v>
                      </c:pt>
                      <c:pt idx="39">
                        <c:v>0.68955216873245706</c:v>
                      </c:pt>
                      <c:pt idx="40">
                        <c:v>0.68848335484407397</c:v>
                      </c:pt>
                      <c:pt idx="41">
                        <c:v>0.68751414600813465</c:v>
                      </c:pt>
                      <c:pt idx="42">
                        <c:v>0.68647437765706265</c:v>
                      </c:pt>
                      <c:pt idx="43">
                        <c:v>0.685550191018378</c:v>
                      </c:pt>
                      <c:pt idx="44">
                        <c:v>0.68463095912236283</c:v>
                      </c:pt>
                      <c:pt idx="45">
                        <c:v>0.68372188839188885</c:v>
                      </c:pt>
                      <c:pt idx="46">
                        <c:v>0.6828190799191437</c:v>
                      </c:pt>
                      <c:pt idx="47">
                        <c:v>0.68192838147651635</c:v>
                      </c:pt>
                      <c:pt idx="48">
                        <c:v>0.68105076728387948</c:v>
                      </c:pt>
                      <c:pt idx="49">
                        <c:v>0.68019642337989805</c:v>
                      </c:pt>
                      <c:pt idx="50">
                        <c:v>0.67936120325901073</c:v>
                      </c:pt>
                      <c:pt idx="51">
                        <c:v>0.67842774956443197</c:v>
                      </c:pt>
                      <c:pt idx="52">
                        <c:v>0.67760004741403579</c:v>
                      </c:pt>
                      <c:pt idx="53">
                        <c:v>0.67677326421055406</c:v>
                      </c:pt>
                      <c:pt idx="54">
                        <c:v>0.67596285336217443</c:v>
                      </c:pt>
                      <c:pt idx="55">
                        <c:v>0.67515353532634736</c:v>
                      </c:pt>
                      <c:pt idx="56">
                        <c:v>0.67437063698848843</c:v>
                      </c:pt>
                      <c:pt idx="57">
                        <c:v>0.67359222768216376</c:v>
                      </c:pt>
                      <c:pt idx="58">
                        <c:v>0.67274142793121572</c:v>
                      </c:pt>
                      <c:pt idx="59">
                        <c:v>0.67199358232133566</c:v>
                      </c:pt>
                      <c:pt idx="60">
                        <c:v>0.6711485274386837</c:v>
                      </c:pt>
                      <c:pt idx="61">
                        <c:v>0.67039893123894523</c:v>
                      </c:pt>
                      <c:pt idx="62">
                        <c:v>0.66942130836955593</c:v>
                      </c:pt>
                      <c:pt idx="63">
                        <c:v>0.66847563503699425</c:v>
                      </c:pt>
                      <c:pt idx="64">
                        <c:v>0.66753508860451327</c:v>
                      </c:pt>
                      <c:pt idx="65">
                        <c:v>0.66659393834652669</c:v>
                      </c:pt>
                      <c:pt idx="66">
                        <c:v>0.66568015745405973</c:v>
                      </c:pt>
                      <c:pt idx="67">
                        <c:v>0.66463976786167411</c:v>
                      </c:pt>
                      <c:pt idx="68">
                        <c:v>0.66379280028349097</c:v>
                      </c:pt>
                      <c:pt idx="69">
                        <c:v>0.66276202292560549</c:v>
                      </c:pt>
                      <c:pt idx="70">
                        <c:v>0.66204040836278977</c:v>
                      </c:pt>
                      <c:pt idx="71">
                        <c:v>0.66095184136467799</c:v>
                      </c:pt>
                      <c:pt idx="72">
                        <c:v>0.66040505951377426</c:v>
                      </c:pt>
                      <c:pt idx="73">
                        <c:v>0.6593255579576015</c:v>
                      </c:pt>
                      <c:pt idx="74">
                        <c:v>0.65817953201965729</c:v>
                      </c:pt>
                      <c:pt idx="75">
                        <c:v>0.65691049396569445</c:v>
                      </c:pt>
                      <c:pt idx="76">
                        <c:v>0.65561815365867948</c:v>
                      </c:pt>
                      <c:pt idx="77">
                        <c:v>0.65438679419267753</c:v>
                      </c:pt>
                      <c:pt idx="78">
                        <c:v>0.65315044029317237</c:v>
                      </c:pt>
                      <c:pt idx="79">
                        <c:v>0.65556009478437327</c:v>
                      </c:pt>
                      <c:pt idx="80">
                        <c:v>0.65432215929234427</c:v>
                      </c:pt>
                      <c:pt idx="81">
                        <c:v>0.65309321992337133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92B-4DB0-B33E-A68319F7B38B}"/>
                  </c:ext>
                </c:extLst>
              </c15:ser>
            </c15:filteredScatterSeries>
            <c15:filteredScatterSeries>
              <c15:ser>
                <c:idx val="14"/>
                <c:order val="8"/>
                <c:tx>
                  <c:v>Consolidation45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(1)'!$A$15:$A$178</c15:sqref>
                        </c15:formulaRef>
                      </c:ext>
                    </c:extLst>
                    <c:numCache>
                      <c:formatCode>0.00</c:formatCode>
                      <c:ptCount val="164"/>
                      <c:pt idx="0">
                        <c:v>0.24972222222222223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1.2497222222222222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2</c:v>
                      </c:pt>
                      <c:pt idx="8">
                        <c:v>2.2497222222222222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3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4.25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5</c:v>
                      </c:pt>
                      <c:pt idx="20">
                        <c:v>5.2497222222222222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6</c:v>
                      </c:pt>
                      <c:pt idx="24">
                        <c:v>6.2497222222222222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8.25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9.75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11.5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13.249722222222223</c:v>
                      </c:pt>
                      <c:pt idx="53">
                        <c:v>13.5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14.249722222222223</c:v>
                      </c:pt>
                      <c:pt idx="57">
                        <c:v>14.5</c:v>
                      </c:pt>
                      <c:pt idx="58">
                        <c:v>14.75</c:v>
                      </c:pt>
                      <c:pt idx="59">
                        <c:v>14.999722222222223</c:v>
                      </c:pt>
                      <c:pt idx="60">
                        <c:v>15.25</c:v>
                      </c:pt>
                      <c:pt idx="61">
                        <c:v>15.5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16.5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18.5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19.5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20.5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21.5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22.5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23.5</c:v>
                      </c:pt>
                      <c:pt idx="94">
                        <c:v>24</c:v>
                      </c:pt>
                      <c:pt idx="95">
                        <c:v>24.499722222222221</c:v>
                      </c:pt>
                      <c:pt idx="96">
                        <c:v>25</c:v>
                      </c:pt>
                      <c:pt idx="97">
                        <c:v>25.5</c:v>
                      </c:pt>
                      <c:pt idx="98">
                        <c:v>26</c:v>
                      </c:pt>
                      <c:pt idx="99">
                        <c:v>26.5</c:v>
                      </c:pt>
                      <c:pt idx="100">
                        <c:v>27</c:v>
                      </c:pt>
                      <c:pt idx="101">
                        <c:v>27.5</c:v>
                      </c:pt>
                      <c:pt idx="102">
                        <c:v>28</c:v>
                      </c:pt>
                      <c:pt idx="103">
                        <c:v>28.5</c:v>
                      </c:pt>
                      <c:pt idx="104">
                        <c:v>29</c:v>
                      </c:pt>
                      <c:pt idx="105">
                        <c:v>29.5</c:v>
                      </c:pt>
                      <c:pt idx="106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(1)'!$BT$15:$BT$116</c15:sqref>
                        </c15:formulaRef>
                      </c:ext>
                    </c:extLst>
                    <c:numCache>
                      <c:formatCode>General</c:formatCode>
                      <c:ptCount val="102"/>
                      <c:pt idx="0">
                        <c:v>0.99399319734482594</c:v>
                      </c:pt>
                      <c:pt idx="1">
                        <c:v>0.93404513795150224</c:v>
                      </c:pt>
                      <c:pt idx="2">
                        <c:v>0.90072058317219772</c:v>
                      </c:pt>
                      <c:pt idx="3">
                        <c:v>0.87780000000000002</c:v>
                      </c:pt>
                      <c:pt idx="4">
                        <c:v>0.86044098267687708</c:v>
                      </c:pt>
                      <c:pt idx="5">
                        <c:v>0.84648214072670191</c:v>
                      </c:pt>
                      <c:pt idx="6">
                        <c:v>0.83487098393474024</c:v>
                      </c:pt>
                      <c:pt idx="7">
                        <c:v>0.8249417599773512</c:v>
                      </c:pt>
                      <c:pt idx="8">
                        <c:v>0.81629065981423976</c:v>
                      </c:pt>
                      <c:pt idx="9">
                        <c:v>0.80861194349149157</c:v>
                      </c:pt>
                      <c:pt idx="10">
                        <c:v>0.80173596708813177</c:v>
                      </c:pt>
                      <c:pt idx="11">
                        <c:v>0.79550975958131842</c:v>
                      </c:pt>
                      <c:pt idx="12">
                        <c:v>0.78982491126091658</c:v>
                      </c:pt>
                      <c:pt idx="13">
                        <c:v>0.78459778860919049</c:v>
                      </c:pt>
                      <c:pt idx="14">
                        <c:v>0.77976255290938346</c:v>
                      </c:pt>
                      <c:pt idx="15">
                        <c:v>0.77526646998693283</c:v>
                      </c:pt>
                      <c:pt idx="16">
                        <c:v>0.77106666571600735</c:v>
                      </c:pt>
                      <c:pt idx="17">
                        <c:v>0.76712782440120564</c:v>
                      </c:pt>
                      <c:pt idx="18">
                        <c:v>0.76342051983112669</c:v>
                      </c:pt>
                      <c:pt idx="19">
                        <c:v>0.75991998154770724</c:v>
                      </c:pt>
                      <c:pt idx="20">
                        <c:v>0.75660875410761175</c:v>
                      </c:pt>
                      <c:pt idx="21">
                        <c:v>0.75345805391527354</c:v>
                      </c:pt>
                      <c:pt idx="22">
                        <c:v>0.75046309070949724</c:v>
                      </c:pt>
                      <c:pt idx="23">
                        <c:v>0.74760676822530459</c:v>
                      </c:pt>
                      <c:pt idx="24">
                        <c:v>0.74488024494096383</c:v>
                      </c:pt>
                      <c:pt idx="25">
                        <c:v>0.74226424284522186</c:v>
                      </c:pt>
                      <c:pt idx="26">
                        <c:v>0.7397584905561061</c:v>
                      </c:pt>
                      <c:pt idx="27">
                        <c:v>0.73735188039371535</c:v>
                      </c:pt>
                      <c:pt idx="28">
                        <c:v>0.73503715256563251</c:v>
                      </c:pt>
                      <c:pt idx="29">
                        <c:v>0.7328078067458409</c:v>
                      </c:pt>
                      <c:pt idx="30">
                        <c:v>0.73065800034561934</c:v>
                      </c:pt>
                      <c:pt idx="31">
                        <c:v>0.72858246320625264</c:v>
                      </c:pt>
                      <c:pt idx="32">
                        <c:v>0.72657642563906988</c:v>
                      </c:pt>
                      <c:pt idx="33">
                        <c:v>0.72463555738850649</c:v>
                      </c:pt>
                      <c:pt idx="34">
                        <c:v>0.72275591559171115</c:v>
                      </c:pt>
                      <c:pt idx="35">
                        <c:v>0.72093390019267145</c:v>
                      </c:pt>
                      <c:pt idx="36">
                        <c:v>0.71916621556813565</c:v>
                      </c:pt>
                      <c:pt idx="37">
                        <c:v>0.71744983735738643</c:v>
                      </c:pt>
                      <c:pt idx="38">
                        <c:v>0.71578198367339696</c:v>
                      </c:pt>
                      <c:pt idx="39">
                        <c:v>0.7141600900204168</c:v>
                      </c:pt>
                      <c:pt idx="40">
                        <c:v>0.71258178736110889</c:v>
                      </c:pt>
                      <c:pt idx="41">
                        <c:v>0.71104488287141865</c:v>
                      </c:pt>
                      <c:pt idx="42">
                        <c:v>0.70954734299834921</c:v>
                      </c:pt>
                      <c:pt idx="43">
                        <c:v>0.70808727849849129</c:v>
                      </c:pt>
                      <c:pt idx="44">
                        <c:v>0.70666293118644186</c:v>
                      </c:pt>
                      <c:pt idx="45">
                        <c:v>0.70527266216442841</c:v>
                      </c:pt>
                      <c:pt idx="46">
                        <c:v>0.70391494133929644</c:v>
                      </c:pt>
                      <c:pt idx="47">
                        <c:v>0.70258833806193022</c:v>
                      </c:pt>
                      <c:pt idx="48">
                        <c:v>0.70129151274827062</c:v>
                      </c:pt>
                      <c:pt idx="49">
                        <c:v>0.70002320936125539</c:v>
                      </c:pt>
                      <c:pt idx="50">
                        <c:v>0.69878224864993133</c:v>
                      </c:pt>
                      <c:pt idx="51">
                        <c:v>0.69756752205626937</c:v>
                      </c:pt>
                      <c:pt idx="52">
                        <c:v>0.69637929430830225</c:v>
                      </c:pt>
                      <c:pt idx="53">
                        <c:v>0.69521265796029041</c:v>
                      </c:pt>
                      <c:pt idx="54">
                        <c:v>0.694070609837943</c:v>
                      </c:pt>
                      <c:pt idx="55">
                        <c:v>0.69295096597698902</c:v>
                      </c:pt>
                      <c:pt idx="56">
                        <c:v>0.69185410676655756</c:v>
                      </c:pt>
                      <c:pt idx="57">
                        <c:v>0.69077562347486166</c:v>
                      </c:pt>
                      <c:pt idx="58">
                        <c:v>0.68971839909593347</c:v>
                      </c:pt>
                      <c:pt idx="59">
                        <c:v>0.68868166426728838</c:v>
                      </c:pt>
                      <c:pt idx="60">
                        <c:v>0.6876613230892904</c:v>
                      </c:pt>
                      <c:pt idx="61">
                        <c:v>0.68666016945391584</c:v>
                      </c:pt>
                      <c:pt idx="62">
                        <c:v>0.68567645774181518</c:v>
                      </c:pt>
                      <c:pt idx="63">
                        <c:v>0.68470961436090205</c:v>
                      </c:pt>
                      <c:pt idx="64">
                        <c:v>0.68375909317762051</c:v>
                      </c:pt>
                      <c:pt idx="65">
                        <c:v>0.68282437380354</c:v>
                      </c:pt>
                      <c:pt idx="66">
                        <c:v>0.68190496001301115</c:v>
                      </c:pt>
                      <c:pt idx="67">
                        <c:v>0.68100037828006754</c:v>
                      </c:pt>
                      <c:pt idx="68">
                        <c:v>0.68011017642397498</c:v>
                      </c:pt>
                      <c:pt idx="69">
                        <c:v>0.67923392235391666</c:v>
                      </c:pt>
                      <c:pt idx="70">
                        <c:v>0.67837120290425379</c:v>
                      </c:pt>
                      <c:pt idx="71">
                        <c:v>0.67752162275265249</c:v>
                      </c:pt>
                      <c:pt idx="72">
                        <c:v>0.67668480341411907</c:v>
                      </c:pt>
                      <c:pt idx="73">
                        <c:v>0.67586038230465817</c:v>
                      </c:pt>
                      <c:pt idx="74">
                        <c:v>0.67504801186886731</c:v>
                      </c:pt>
                      <c:pt idx="75">
                        <c:v>0.67424735876630981</c:v>
                      </c:pt>
                      <c:pt idx="76">
                        <c:v>0.67345810311199339</c:v>
                      </c:pt>
                      <c:pt idx="77">
                        <c:v>0.67267993776670276</c:v>
                      </c:pt>
                      <c:pt idx="78">
                        <c:v>0.67191256767332075</c:v>
                      </c:pt>
                      <c:pt idx="79">
                        <c:v>0.67115570923561874</c:v>
                      </c:pt>
                      <c:pt idx="80">
                        <c:v>0.67040908973630331</c:v>
                      </c:pt>
                      <c:pt idx="81">
                        <c:v>0.66967244679138727</c:v>
                      </c:pt>
                      <c:pt idx="82">
                        <c:v>0.66894552783820771</c:v>
                      </c:pt>
                      <c:pt idx="83">
                        <c:v>0.66822808965463387</c:v>
                      </c:pt>
                      <c:pt idx="84">
                        <c:v>0.66751989790722321</c:v>
                      </c:pt>
                      <c:pt idx="85">
                        <c:v>0.66682072672626047</c:v>
                      </c:pt>
                      <c:pt idx="86">
                        <c:v>0.66613035830579082</c:v>
                      </c:pt>
                      <c:pt idx="87">
                        <c:v>0.66544858252690609</c:v>
                      </c:pt>
                      <c:pt idx="88">
                        <c:v>0.66477519660268825</c:v>
                      </c:pt>
                      <c:pt idx="89">
                        <c:v>0.66411000474333226</c:v>
                      </c:pt>
                      <c:pt idx="90">
                        <c:v>0.6634528178400958</c:v>
                      </c:pt>
                      <c:pt idx="91">
                        <c:v>0.66280345316682077</c:v>
                      </c:pt>
                      <c:pt idx="92">
                        <c:v>0.66216173409787027</c:v>
                      </c:pt>
                      <c:pt idx="93">
                        <c:v>0.66152748984141385</c:v>
                      </c:pt>
                      <c:pt idx="94">
                        <c:v>0.66028077026699805</c:v>
                      </c:pt>
                      <c:pt idx="95">
                        <c:v>0.65906270505235065</c:v>
                      </c:pt>
                      <c:pt idx="96">
                        <c:v>0.65787010521242639</c:v>
                      </c:pt>
                      <c:pt idx="97">
                        <c:v>0.65670387108932038</c:v>
                      </c:pt>
                      <c:pt idx="98">
                        <c:v>0.65556229135126287</c:v>
                      </c:pt>
                      <c:pt idx="99">
                        <c:v>0.65444438545846728</c:v>
                      </c:pt>
                      <c:pt idx="100">
                        <c:v>0.65334922945579199</c:v>
                      </c:pt>
                      <c:pt idx="101">
                        <c:v>0.65227595172962649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92B-4DB0-B33E-A68319F7B38B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'Pitched Blade Impeller (2)'!$B$12:$M$12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(2)'!$K$15:$K$150</c:f>
              <c:numCache>
                <c:formatCode>0.00</c:formatCode>
                <c:ptCount val="136"/>
                <c:pt idx="0">
                  <c:v>0.23878508556270175</c:v>
                </c:pt>
                <c:pt idx="1">
                  <c:v>0.47757017112540351</c:v>
                </c:pt>
                <c:pt idx="2">
                  <c:v>0.71635525668810518</c:v>
                </c:pt>
                <c:pt idx="3">
                  <c:v>0.95514034225080702</c:v>
                </c:pt>
                <c:pt idx="4">
                  <c:v>1.1939254278135087</c:v>
                </c:pt>
                <c:pt idx="5">
                  <c:v>1.461526953008502</c:v>
                </c:pt>
                <c:pt idx="6">
                  <c:v>1.7582668882537862</c:v>
                </c:pt>
                <c:pt idx="7">
                  <c:v>1.9969796966305358</c:v>
                </c:pt>
                <c:pt idx="8">
                  <c:v>2.2359335791670816</c:v>
                </c:pt>
                <c:pt idx="9">
                  <c:v>2.4747186647297839</c:v>
                </c:pt>
                <c:pt idx="10">
                  <c:v>2.7729256357950125</c:v>
                </c:pt>
                <c:pt idx="11">
                  <c:v>3.0117708544171249</c:v>
                </c:pt>
                <c:pt idx="12">
                  <c:v>3.25065853183099</c:v>
                </c:pt>
                <c:pt idx="13">
                  <c:v>3.5195798489698489</c:v>
                </c:pt>
                <c:pt idx="14">
                  <c:v>3.7583649345325503</c:v>
                </c:pt>
                <c:pt idx="15">
                  <c:v>3.9969538104829283</c:v>
                </c:pt>
                <c:pt idx="16">
                  <c:v>4.235865998508543</c:v>
                </c:pt>
                <c:pt idx="17">
                  <c:v>4.5035046125866893</c:v>
                </c:pt>
                <c:pt idx="18">
                  <c:v>4.7711251637367633</c:v>
                </c:pt>
                <c:pt idx="19">
                  <c:v>5.0099731829537584</c:v>
                </c:pt>
                <c:pt idx="20">
                  <c:v>5.2779432570115272</c:v>
                </c:pt>
                <c:pt idx="21">
                  <c:v>5.5166318227863362</c:v>
                </c:pt>
                <c:pt idx="22">
                  <c:v>5.755413738312499</c:v>
                </c:pt>
                <c:pt idx="23">
                  <c:v>5.9942294065502217</c:v>
                </c:pt>
                <c:pt idx="24">
                  <c:v>6.2330835992623346</c:v>
                </c:pt>
                <c:pt idx="25">
                  <c:v>6.4718686848250373</c:v>
                </c:pt>
                <c:pt idx="26">
                  <c:v>6.7106537703877374</c:v>
                </c:pt>
                <c:pt idx="27">
                  <c:v>6.9494388559504392</c:v>
                </c:pt>
                <c:pt idx="28">
                  <c:v>7.188223941513141</c:v>
                </c:pt>
                <c:pt idx="29">
                  <c:v>7.4557934484418755</c:v>
                </c:pt>
                <c:pt idx="30">
                  <c:v>7.7540644560396226</c:v>
                </c:pt>
                <c:pt idx="31">
                  <c:v>8.021882251669707</c:v>
                </c:pt>
                <c:pt idx="32">
                  <c:v>8.2606317147847488</c:v>
                </c:pt>
                <c:pt idx="33">
                  <c:v>8.4994859074968616</c:v>
                </c:pt>
                <c:pt idx="34">
                  <c:v>8.7673868744052186</c:v>
                </c:pt>
                <c:pt idx="35">
                  <c:v>9.0060754401800285</c:v>
                </c:pt>
                <c:pt idx="36">
                  <c:v>9.2448908404079422</c:v>
                </c:pt>
                <c:pt idx="37">
                  <c:v>9.4837086463915732</c:v>
                </c:pt>
                <c:pt idx="38">
                  <c:v>9.7224581095066132</c:v>
                </c:pt>
                <c:pt idx="39">
                  <c:v>9.9613123022187278</c:v>
                </c:pt>
                <c:pt idx="40">
                  <c:v>10.230233619357588</c:v>
                </c:pt>
                <c:pt idx="41">
                  <c:v>10.497803126286321</c:v>
                </c:pt>
                <c:pt idx="42">
                  <c:v>10.736555728593649</c:v>
                </c:pt>
                <c:pt idx="43">
                  <c:v>11.004241113978368</c:v>
                </c:pt>
                <c:pt idx="44">
                  <c:v>11.243125889365505</c:v>
                </c:pt>
                <c:pt idx="45">
                  <c:v>11.481841867778794</c:v>
                </c:pt>
                <c:pt idx="46">
                  <c:v>11.720696060490909</c:v>
                </c:pt>
                <c:pt idx="47">
                  <c:v>11.988597027399265</c:v>
                </c:pt>
                <c:pt idx="48">
                  <c:v>12.227382112961967</c:v>
                </c:pt>
                <c:pt idx="49">
                  <c:v>12.466070678736777</c:v>
                </c:pt>
                <c:pt idx="50">
                  <c:v>12.734699994709811</c:v>
                </c:pt>
                <c:pt idx="51">
                  <c:v>13.003288495361423</c:v>
                </c:pt>
                <c:pt idx="52">
                  <c:v>13.242107065625873</c:v>
                </c:pt>
                <c:pt idx="53">
                  <c:v>13.509574982149822</c:v>
                </c:pt>
                <c:pt idx="54">
                  <c:v>13.748427471260888</c:v>
                </c:pt>
                <c:pt idx="55">
                  <c:v>13.98724527724452</c:v>
                </c:pt>
                <c:pt idx="56">
                  <c:v>14.254935166825174</c:v>
                </c:pt>
                <c:pt idx="57">
                  <c:v>14.49368296306781</c:v>
                </c:pt>
                <c:pt idx="58">
                  <c:v>14.732503301636516</c:v>
                </c:pt>
                <c:pt idx="59">
                  <c:v>14.971321107620145</c:v>
                </c:pt>
                <c:pt idx="60">
                  <c:v>15.210075509075981</c:v>
                </c:pt>
                <c:pt idx="61">
                  <c:v>15.477971537643544</c:v>
                </c:pt>
                <c:pt idx="62">
                  <c:v>15.716759525232977</c:v>
                </c:pt>
                <c:pt idx="63">
                  <c:v>15.95557733121661</c:v>
                </c:pt>
                <c:pt idx="64">
                  <c:v>16.194395901481062</c:v>
                </c:pt>
                <c:pt idx="65">
                  <c:v>16.461928319526645</c:v>
                </c:pt>
                <c:pt idx="66">
                  <c:v>16.731801007901943</c:v>
                </c:pt>
                <c:pt idx="67">
                  <c:v>17.000690306774544</c:v>
                </c:pt>
                <c:pt idx="68">
                  <c:v>17.268410547749049</c:v>
                </c:pt>
                <c:pt idx="69">
                  <c:v>17.507227984291028</c:v>
                </c:pt>
                <c:pt idx="70">
                  <c:v>17.775727270208179</c:v>
                </c:pt>
                <c:pt idx="71">
                  <c:v>18.014514787008473</c:v>
                </c:pt>
                <c:pt idx="72">
                  <c:v>18.283101035417776</c:v>
                </c:pt>
                <c:pt idx="73">
                  <c:v>18.521852089678017</c:v>
                </c:pt>
                <c:pt idx="74">
                  <c:v>18.760704537815883</c:v>
                </c:pt>
                <c:pt idx="75">
                  <c:v>19.028542469638101</c:v>
                </c:pt>
                <c:pt idx="76">
                  <c:v>19.296206049625802</c:v>
                </c:pt>
                <c:pt idx="77">
                  <c:v>19.534924752906772</c:v>
                </c:pt>
                <c:pt idx="78">
                  <c:v>19.773745182778377</c:v>
                </c:pt>
                <c:pt idx="79">
                  <c:v>20.012531269787452</c:v>
                </c:pt>
                <c:pt idx="80">
                  <c:v>20.251346391876609</c:v>
                </c:pt>
                <c:pt idx="81">
                  <c:v>20.519000583282402</c:v>
                </c:pt>
                <c:pt idx="82">
                  <c:v>20.757788862611644</c:v>
                </c:pt>
                <c:pt idx="83">
                  <c:v>20.996639250705442</c:v>
                </c:pt>
                <c:pt idx="84">
                  <c:v>21.23542222225224</c:v>
                </c:pt>
                <c:pt idx="85">
                  <c:v>21.474140925533206</c:v>
                </c:pt>
                <c:pt idx="86">
                  <c:v>21.712842306912282</c:v>
                </c:pt>
                <c:pt idx="87">
                  <c:v>21.98083130549329</c:v>
                </c:pt>
                <c:pt idx="88">
                  <c:v>22.248282141280882</c:v>
                </c:pt>
                <c:pt idx="89">
                  <c:v>22.517981759542771</c:v>
                </c:pt>
                <c:pt idx="90">
                  <c:v>22.755891501323848</c:v>
                </c:pt>
                <c:pt idx="91">
                  <c:v>22.995522773455441</c:v>
                </c:pt>
                <c:pt idx="92">
                  <c:v>23.202574684439842</c:v>
                </c:pt>
                <c:pt idx="93">
                  <c:v>23.680008409570672</c:v>
                </c:pt>
                <c:pt idx="94">
                  <c:v>24.215979140361235</c:v>
                </c:pt>
                <c:pt idx="95">
                  <c:v>24.693383684549332</c:v>
                </c:pt>
                <c:pt idx="96">
                  <c:v>25.171119482612038</c:v>
                </c:pt>
                <c:pt idx="97">
                  <c:v>25.708184654492563</c:v>
                </c:pt>
                <c:pt idx="98">
                  <c:v>26.245429045689043</c:v>
                </c:pt>
                <c:pt idx="99">
                  <c:v>26.780562988929624</c:v>
                </c:pt>
                <c:pt idx="100">
                  <c:v>27.258170248938178</c:v>
                </c:pt>
                <c:pt idx="101">
                  <c:v>27.735707936808204</c:v>
                </c:pt>
                <c:pt idx="102">
                  <c:v>28.271147380582203</c:v>
                </c:pt>
                <c:pt idx="103">
                  <c:v>28.748750272128532</c:v>
                </c:pt>
                <c:pt idx="104">
                  <c:v>29.226289759147068</c:v>
                </c:pt>
                <c:pt idx="105">
                  <c:v>29.703822640952414</c:v>
                </c:pt>
                <c:pt idx="106">
                  <c:v>30.181363896275197</c:v>
                </c:pt>
                <c:pt idx="107">
                  <c:v>30.717262719321461</c:v>
                </c:pt>
                <c:pt idx="108">
                  <c:v>31.194703650238043</c:v>
                </c:pt>
                <c:pt idx="109">
                  <c:v>31.672333954422854</c:v>
                </c:pt>
                <c:pt idx="110">
                  <c:v>32.149940512276743</c:v>
                </c:pt>
                <c:pt idx="111">
                  <c:v>32.685075157671989</c:v>
                </c:pt>
                <c:pt idx="112">
                  <c:v>33.162715437393175</c:v>
                </c:pt>
                <c:pt idx="113">
                  <c:v>33.702352459212349</c:v>
                </c:pt>
                <c:pt idx="114">
                  <c:v>34.240130045819875</c:v>
                </c:pt>
                <c:pt idx="115">
                  <c:v>34.775670883019345</c:v>
                </c:pt>
                <c:pt idx="116">
                  <c:v>35.253206589149571</c:v>
                </c:pt>
                <c:pt idx="117">
                  <c:v>35.790338183917257</c:v>
                </c:pt>
                <c:pt idx="118">
                  <c:v>36.32755061722176</c:v>
                </c:pt>
                <c:pt idx="119">
                  <c:v>36.80512078834716</c:v>
                </c:pt>
                <c:pt idx="120">
                  <c:v>37.282690959472568</c:v>
                </c:pt>
                <c:pt idx="121">
                  <c:v>37.818492893289275</c:v>
                </c:pt>
                <c:pt idx="122">
                  <c:v>38.296063064414689</c:v>
                </c:pt>
                <c:pt idx="123">
                  <c:v>38.831234096538417</c:v>
                </c:pt>
                <c:pt idx="124">
                  <c:v>39.308771784408442</c:v>
                </c:pt>
                <c:pt idx="125">
                  <c:v>39.786406457055477</c:v>
                </c:pt>
                <c:pt idx="126">
                  <c:v>40.263878404791946</c:v>
                </c:pt>
                <c:pt idx="127">
                  <c:v>40.799351939874896</c:v>
                </c:pt>
                <c:pt idx="128">
                  <c:v>41.276923777872703</c:v>
                </c:pt>
                <c:pt idx="129">
                  <c:v>41.754425096709596</c:v>
                </c:pt>
                <c:pt idx="130">
                  <c:v>42.231995993267532</c:v>
                </c:pt>
                <c:pt idx="131">
                  <c:v>42.709599903955585</c:v>
                </c:pt>
                <c:pt idx="132">
                  <c:v>43.187200681486011</c:v>
                </c:pt>
                <c:pt idx="133">
                  <c:v>43.664737955031427</c:v>
                </c:pt>
                <c:pt idx="134">
                  <c:v>44.142341023736812</c:v>
                </c:pt>
                <c:pt idx="135">
                  <c:v>44.73574464283918</c:v>
                </c:pt>
              </c:numCache>
            </c:numRef>
          </c:xVal>
          <c:yVal>
            <c:numRef>
              <c:f>'Pitched Blade Impeller (2)'!$L$15:$L$150</c:f>
              <c:numCache>
                <c:formatCode>0.00%</c:formatCode>
                <c:ptCount val="136"/>
                <c:pt idx="0">
                  <c:v>0.9948793619889793</c:v>
                </c:pt>
                <c:pt idx="1">
                  <c:v>0.98655160134658582</c:v>
                </c:pt>
                <c:pt idx="2">
                  <c:v>0.9762454862458898</c:v>
                </c:pt>
                <c:pt idx="3">
                  <c:v>0.96545730942736108</c:v>
                </c:pt>
                <c:pt idx="4">
                  <c:v>0.95392433653977649</c:v>
                </c:pt>
                <c:pt idx="5">
                  <c:v>0.94049298947310445</c:v>
                </c:pt>
                <c:pt idx="6">
                  <c:v>0.92532842770991097</c:v>
                </c:pt>
                <c:pt idx="7">
                  <c:v>0.91348130711139564</c:v>
                </c:pt>
                <c:pt idx="8">
                  <c:v>0.9017341696614869</c:v>
                </c:pt>
                <c:pt idx="9">
                  <c:v>0.8900302291080372</c:v>
                </c:pt>
                <c:pt idx="10">
                  <c:v>0.87560583481140164</c:v>
                </c:pt>
                <c:pt idx="11">
                  <c:v>0.86435130711988006</c:v>
                </c:pt>
                <c:pt idx="12">
                  <c:v>0.85375899892504681</c:v>
                </c:pt>
                <c:pt idx="13">
                  <c:v>0.84192422443246229</c:v>
                </c:pt>
                <c:pt idx="14">
                  <c:v>0.83128074652664685</c:v>
                </c:pt>
                <c:pt idx="15">
                  <c:v>0.82048917483452888</c:v>
                </c:pt>
                <c:pt idx="16">
                  <c:v>0.80970442875295134</c:v>
                </c:pt>
                <c:pt idx="17">
                  <c:v>0.79811910210198711</c:v>
                </c:pt>
                <c:pt idx="18">
                  <c:v>0.78766904769654777</c:v>
                </c:pt>
                <c:pt idx="19">
                  <c:v>0.77877176880957322</c:v>
                </c:pt>
                <c:pt idx="20">
                  <c:v>0.76940074286025106</c:v>
                </c:pt>
                <c:pt idx="21">
                  <c:v>0.7619137339825246</c:v>
                </c:pt>
                <c:pt idx="22">
                  <c:v>0.75518946314798696</c:v>
                </c:pt>
                <c:pt idx="23">
                  <c:v>0.74968933362632906</c:v>
                </c:pt>
                <c:pt idx="24">
                  <c:v>0.74500194857808966</c:v>
                </c:pt>
                <c:pt idx="25">
                  <c:v>0.74103361464912343</c:v>
                </c:pt>
                <c:pt idx="26">
                  <c:v>0.737179854404308</c:v>
                </c:pt>
                <c:pt idx="27">
                  <c:v>0.73380737749198055</c:v>
                </c:pt>
                <c:pt idx="28">
                  <c:v>0.73077233979144662</c:v>
                </c:pt>
                <c:pt idx="29">
                  <c:v>0.72747937692971021</c:v>
                </c:pt>
                <c:pt idx="30">
                  <c:v>0.72419157172613657</c:v>
                </c:pt>
                <c:pt idx="31">
                  <c:v>0.7215081042287802</c:v>
                </c:pt>
                <c:pt idx="32">
                  <c:v>0.71923890748418795</c:v>
                </c:pt>
                <c:pt idx="33">
                  <c:v>0.71708331908307421</c:v>
                </c:pt>
                <c:pt idx="34">
                  <c:v>0.7146106448185221</c:v>
                </c:pt>
                <c:pt idx="35">
                  <c:v>0.71255840365940115</c:v>
                </c:pt>
                <c:pt idx="36">
                  <c:v>0.71072532460891746</c:v>
                </c:pt>
                <c:pt idx="37">
                  <c:v>0.70894042952089387</c:v>
                </c:pt>
                <c:pt idx="38">
                  <c:v>0.70711160330228306</c:v>
                </c:pt>
                <c:pt idx="39">
                  <c:v>0.70529717656491631</c:v>
                </c:pt>
                <c:pt idx="40">
                  <c:v>0.70333660370407647</c:v>
                </c:pt>
                <c:pt idx="41">
                  <c:v>0.70150225376547692</c:v>
                </c:pt>
                <c:pt idx="42">
                  <c:v>0.69990237514910392</c:v>
                </c:pt>
                <c:pt idx="43">
                  <c:v>0.69819437344433932</c:v>
                </c:pt>
                <c:pt idx="44">
                  <c:v>0.69667088357189566</c:v>
                </c:pt>
                <c:pt idx="45">
                  <c:v>0.69522294120019057</c:v>
                </c:pt>
                <c:pt idx="46">
                  <c:v>0.69392858602677476</c:v>
                </c:pt>
                <c:pt idx="47">
                  <c:v>0.69224954213386569</c:v>
                </c:pt>
                <c:pt idx="48">
                  <c:v>0.69090806063105226</c:v>
                </c:pt>
                <c:pt idx="49">
                  <c:v>0.68972392110992853</c:v>
                </c:pt>
                <c:pt idx="50">
                  <c:v>0.68813922936946126</c:v>
                </c:pt>
                <c:pt idx="51">
                  <c:v>0.68708142970173591</c:v>
                </c:pt>
                <c:pt idx="52">
                  <c:v>0.68548972347350323</c:v>
                </c:pt>
                <c:pt idx="53">
                  <c:v>0.68443708876968479</c:v>
                </c:pt>
                <c:pt idx="54">
                  <c:v>0.68321766082330582</c:v>
                </c:pt>
                <c:pt idx="55">
                  <c:v>0.68205742353192256</c:v>
                </c:pt>
                <c:pt idx="56">
                  <c:v>0.68051728789804711</c:v>
                </c:pt>
                <c:pt idx="57">
                  <c:v>0.67968266936011745</c:v>
                </c:pt>
                <c:pt idx="58">
                  <c:v>0.67832763682609121</c:v>
                </c:pt>
                <c:pt idx="59">
                  <c:v>0.67726940440904915</c:v>
                </c:pt>
                <c:pt idx="60">
                  <c:v>0.67622637097584992</c:v>
                </c:pt>
                <c:pt idx="61">
                  <c:v>0.67507027389031715</c:v>
                </c:pt>
                <c:pt idx="62">
                  <c:v>0.67438201027116651</c:v>
                </c:pt>
                <c:pt idx="63">
                  <c:v>0.67304640398925075</c:v>
                </c:pt>
                <c:pt idx="64">
                  <c:v>0.6720844772355743</c:v>
                </c:pt>
                <c:pt idx="65">
                  <c:v>0.67102218912324441</c:v>
                </c:pt>
                <c:pt idx="66">
                  <c:v>0.66988894146101652</c:v>
                </c:pt>
                <c:pt idx="67">
                  <c:v>0.66885402291263762</c:v>
                </c:pt>
                <c:pt idx="68">
                  <c:v>0.6678417795168643</c:v>
                </c:pt>
                <c:pt idx="69">
                  <c:v>0.66739486749382837</c:v>
                </c:pt>
                <c:pt idx="70">
                  <c:v>0.66633610539264321</c:v>
                </c:pt>
                <c:pt idx="71">
                  <c:v>0.66510404211060203</c:v>
                </c:pt>
                <c:pt idx="72">
                  <c:v>0.66412706077801409</c:v>
                </c:pt>
                <c:pt idx="73">
                  <c:v>0.66362013317589874</c:v>
                </c:pt>
                <c:pt idx="74">
                  <c:v>0.6627859307728351</c:v>
                </c:pt>
                <c:pt idx="75">
                  <c:v>0.66184137934935883</c:v>
                </c:pt>
                <c:pt idx="76">
                  <c:v>0.66089775182190558</c:v>
                </c:pt>
                <c:pt idx="77">
                  <c:v>0.66007226389549378</c:v>
                </c:pt>
                <c:pt idx="78">
                  <c:v>0.65926377798462688</c:v>
                </c:pt>
                <c:pt idx="79">
                  <c:v>0.65846264170487245</c:v>
                </c:pt>
                <c:pt idx="80">
                  <c:v>0.65770151950659672</c:v>
                </c:pt>
                <c:pt idx="81">
                  <c:v>0.65683106557977233</c:v>
                </c:pt>
                <c:pt idx="82">
                  <c:v>0.65607503128106792</c:v>
                </c:pt>
                <c:pt idx="83">
                  <c:v>0.65532351258270793</c:v>
                </c:pt>
                <c:pt idx="84">
                  <c:v>0.65456488991526773</c:v>
                </c:pt>
                <c:pt idx="85">
                  <c:v>0.65364199820790558</c:v>
                </c:pt>
                <c:pt idx="86">
                  <c:v>0.65281065661185023</c:v>
                </c:pt>
                <c:pt idx="87">
                  <c:v>0.65199786742097976</c:v>
                </c:pt>
                <c:pt idx="88">
                  <c:v>0.6511822534590771</c:v>
                </c:pt>
                <c:pt idx="89">
                  <c:v>0.65048409865436851</c:v>
                </c:pt>
                <c:pt idx="90">
                  <c:v>0.64980005245646888</c:v>
                </c:pt>
                <c:pt idx="91">
                  <c:v>0.64902727223967516</c:v>
                </c:pt>
                <c:pt idx="92">
                  <c:v>0.64835124168495351</c:v>
                </c:pt>
                <c:pt idx="93">
                  <c:v>0.64699545696513217</c:v>
                </c:pt>
                <c:pt idx="94">
                  <c:v>0.64550739929627876</c:v>
                </c:pt>
                <c:pt idx="95">
                  <c:v>0.64419972744906517</c:v>
                </c:pt>
                <c:pt idx="96">
                  <c:v>0.6429299047714605</c:v>
                </c:pt>
                <c:pt idx="97">
                  <c:v>0.64152029897232465</c:v>
                </c:pt>
                <c:pt idx="98">
                  <c:v>0.64014002077795717</c:v>
                </c:pt>
                <c:pt idx="99">
                  <c:v>0.63875345634275149</c:v>
                </c:pt>
                <c:pt idx="100">
                  <c:v>0.63755820047497391</c:v>
                </c:pt>
                <c:pt idx="101">
                  <c:v>0.63638447105011531</c:v>
                </c:pt>
                <c:pt idx="102">
                  <c:v>0.63507495964383232</c:v>
                </c:pt>
                <c:pt idx="103">
                  <c:v>0.63393191573498797</c:v>
                </c:pt>
                <c:pt idx="104">
                  <c:v>0.63281783912142542</c:v>
                </c:pt>
                <c:pt idx="105">
                  <c:v>0.63169962312387462</c:v>
                </c:pt>
                <c:pt idx="106">
                  <c:v>0.63059468353246273</c:v>
                </c:pt>
                <c:pt idx="107">
                  <c:v>0.6293760248594622</c:v>
                </c:pt>
                <c:pt idx="108">
                  <c:v>0.62832018272536216</c:v>
                </c:pt>
                <c:pt idx="109">
                  <c:v>0.627254643521866</c:v>
                </c:pt>
                <c:pt idx="110">
                  <c:v>0.62622224522807546</c:v>
                </c:pt>
                <c:pt idx="111">
                  <c:v>0.62506624036533964</c:v>
                </c:pt>
                <c:pt idx="112">
                  <c:v>0.62405353875869318</c:v>
                </c:pt>
                <c:pt idx="113">
                  <c:v>0.62294502702494414</c:v>
                </c:pt>
                <c:pt idx="114">
                  <c:v>0.62181476992605589</c:v>
                </c:pt>
                <c:pt idx="115">
                  <c:v>0.62074617176634828</c:v>
                </c:pt>
                <c:pt idx="116">
                  <c:v>0.61979767069018121</c:v>
                </c:pt>
                <c:pt idx="117">
                  <c:v>0.61871376232075936</c:v>
                </c:pt>
                <c:pt idx="118">
                  <c:v>0.61765639355058466</c:v>
                </c:pt>
                <c:pt idx="119">
                  <c:v>0.61673122351031795</c:v>
                </c:pt>
                <c:pt idx="120">
                  <c:v>0.61582986647184368</c:v>
                </c:pt>
                <c:pt idx="121">
                  <c:v>0.61484379710847969</c:v>
                </c:pt>
                <c:pt idx="122">
                  <c:v>0.61397225679701461</c:v>
                </c:pt>
                <c:pt idx="123">
                  <c:v>0.61298704243315449</c:v>
                </c:pt>
                <c:pt idx="124">
                  <c:v>0.61212265427073032</c:v>
                </c:pt>
                <c:pt idx="125">
                  <c:v>0.61126633733125202</c:v>
                </c:pt>
                <c:pt idx="126">
                  <c:v>0.61041102452575691</c:v>
                </c:pt>
                <c:pt idx="127">
                  <c:v>0.60946039550503173</c:v>
                </c:pt>
                <c:pt idx="128">
                  <c:v>0.60863309062871729</c:v>
                </c:pt>
                <c:pt idx="129">
                  <c:v>0.60781402033162957</c:v>
                </c:pt>
                <c:pt idx="130">
                  <c:v>0.60700975952186642</c:v>
                </c:pt>
                <c:pt idx="131">
                  <c:v>0.6061952440693652</c:v>
                </c:pt>
                <c:pt idx="132">
                  <c:v>0.60539950000057829</c:v>
                </c:pt>
                <c:pt idx="133">
                  <c:v>0.60460248322791244</c:v>
                </c:pt>
                <c:pt idx="134">
                  <c:v>0.60385120428676153</c:v>
                </c:pt>
                <c:pt idx="135">
                  <c:v>0.6028710825589676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EB60-498A-860C-8CA327719F92}"/>
            </c:ext>
          </c:extLst>
        </c:ser>
        <c:ser>
          <c:idx val="1"/>
          <c:order val="1"/>
          <c:tx>
            <c:strRef>
              <c:f>'Pitched Blade Impeller (2)'!$O$12:$Z$12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(2)'!$X$15:$X$150</c:f>
              <c:numCache>
                <c:formatCode>0.00</c:formatCode>
                <c:ptCount val="136"/>
                <c:pt idx="0">
                  <c:v>0.244658889039365</c:v>
                </c:pt>
                <c:pt idx="1">
                  <c:v>0.48931777807873</c:v>
                </c:pt>
                <c:pt idx="2">
                  <c:v>0.73397666711809484</c:v>
                </c:pt>
                <c:pt idx="3">
                  <c:v>0.97863555615746001</c:v>
                </c:pt>
                <c:pt idx="4">
                  <c:v>1.2232944451968251</c:v>
                </c:pt>
                <c:pt idx="5">
                  <c:v>1.4679533342361897</c:v>
                </c:pt>
                <c:pt idx="6">
                  <c:v>1.7384804944071623</c:v>
                </c:pt>
                <c:pt idx="7">
                  <c:v>2.0089696727114932</c:v>
                </c:pt>
                <c:pt idx="8">
                  <c:v>2.2538427241577867</c:v>
                </c:pt>
                <c:pt idx="9">
                  <c:v>2.4985016131971518</c:v>
                </c:pt>
                <c:pt idx="10">
                  <c:v>2.7695990721757719</c:v>
                </c:pt>
                <c:pt idx="11">
                  <c:v>3.0141604256641421</c:v>
                </c:pt>
                <c:pt idx="12">
                  <c:v>3.2590040040840265</c:v>
                </c:pt>
                <c:pt idx="13">
                  <c:v>3.5036628931233915</c:v>
                </c:pt>
                <c:pt idx="14">
                  <c:v>3.748321782162757</c:v>
                </c:pt>
                <c:pt idx="15">
                  <c:v>3.9928935173725972</c:v>
                </c:pt>
                <c:pt idx="16">
                  <c:v>4.2374548708609678</c:v>
                </c:pt>
                <c:pt idx="17">
                  <c:v>4.4822984492808509</c:v>
                </c:pt>
                <c:pt idx="18">
                  <c:v>4.726870184490692</c:v>
                </c:pt>
                <c:pt idx="19">
                  <c:v>4.971431537979063</c:v>
                </c:pt>
                <c:pt idx="20">
                  <c:v>5.2693036949752781</c:v>
                </c:pt>
                <c:pt idx="21">
                  <c:v>5.5139338095195027</c:v>
                </c:pt>
                <c:pt idx="22">
                  <c:v>5.8117177611653776</c:v>
                </c:pt>
                <c:pt idx="23">
                  <c:v>6.0563421048559967</c:v>
                </c:pt>
                <c:pt idx="24">
                  <c:v>6.3011253477731977</c:v>
                </c:pt>
                <c:pt idx="25">
                  <c:v>6.5730213544252969</c:v>
                </c:pt>
                <c:pt idx="26">
                  <c:v>6.8176802434646619</c:v>
                </c:pt>
                <c:pt idx="27">
                  <c:v>7.0340496356186577</c:v>
                </c:pt>
                <c:pt idx="28">
                  <c:v>7.2787085246580245</c:v>
                </c:pt>
                <c:pt idx="29">
                  <c:v>7.4951185528238256</c:v>
                </c:pt>
                <c:pt idx="30">
                  <c:v>7.7397197610600763</c:v>
                </c:pt>
                <c:pt idx="31">
                  <c:v>8.0108714557046401</c:v>
                </c:pt>
                <c:pt idx="32">
                  <c:v>8.2555896736943879</c:v>
                </c:pt>
                <c:pt idx="33">
                  <c:v>8.5002170123525573</c:v>
                </c:pt>
                <c:pt idx="34">
                  <c:v>8.7708357674161803</c:v>
                </c:pt>
                <c:pt idx="35">
                  <c:v>9.0154658819604023</c:v>
                </c:pt>
                <c:pt idx="36">
                  <c:v>9.2861397496452547</c:v>
                </c:pt>
                <c:pt idx="37">
                  <c:v>9.5307375127443326</c:v>
                </c:pt>
                <c:pt idx="38">
                  <c:v>9.747343986068266</c:v>
                </c:pt>
                <c:pt idx="39">
                  <c:v>9.9919087846938055</c:v>
                </c:pt>
                <c:pt idx="40">
                  <c:v>10.236661764146994</c:v>
                </c:pt>
                <c:pt idx="41">
                  <c:v>10.48132065318636</c:v>
                </c:pt>
                <c:pt idx="42">
                  <c:v>10.725921861422611</c:v>
                </c:pt>
                <c:pt idx="43">
                  <c:v>10.97060895823868</c:v>
                </c:pt>
                <c:pt idx="44">
                  <c:v>11.215206721337758</c:v>
                </c:pt>
                <c:pt idx="45">
                  <c:v>11.459956209343819</c:v>
                </c:pt>
                <c:pt idx="46">
                  <c:v>11.70452100796936</c:v>
                </c:pt>
                <c:pt idx="47">
                  <c:v>11.949273987422551</c:v>
                </c:pt>
                <c:pt idx="48">
                  <c:v>12.219829922088662</c:v>
                </c:pt>
                <c:pt idx="49">
                  <c:v>12.464460036632886</c:v>
                </c:pt>
                <c:pt idx="50">
                  <c:v>12.709118793859419</c:v>
                </c:pt>
                <c:pt idx="51">
                  <c:v>12.979792793357101</c:v>
                </c:pt>
                <c:pt idx="52">
                  <c:v>13.250916280224958</c:v>
                </c:pt>
                <c:pt idx="53">
                  <c:v>13.495608087427907</c:v>
                </c:pt>
                <c:pt idx="54">
                  <c:v>13.740201093830153</c:v>
                </c:pt>
                <c:pt idx="55">
                  <c:v>13.984983546309749</c:v>
                </c:pt>
                <c:pt idx="56">
                  <c:v>14.22955183638242</c:v>
                </c:pt>
                <c:pt idx="57">
                  <c:v>14.474243643585364</c:v>
                </c:pt>
                <c:pt idx="58">
                  <c:v>14.718836649987614</c:v>
                </c:pt>
                <c:pt idx="59">
                  <c:v>14.963619102467213</c:v>
                </c:pt>
                <c:pt idx="60">
                  <c:v>15.20818739253988</c:v>
                </c:pt>
                <c:pt idx="61">
                  <c:v>15.478805019864716</c:v>
                </c:pt>
                <c:pt idx="62">
                  <c:v>15.750500784721403</c:v>
                </c:pt>
                <c:pt idx="63">
                  <c:v>15.995253091053279</c:v>
                </c:pt>
                <c:pt idx="64">
                  <c:v>16.239881673421394</c:v>
                </c:pt>
                <c:pt idx="65">
                  <c:v>16.484601015279733</c:v>
                </c:pt>
                <c:pt idx="66">
                  <c:v>16.755181491082027</c:v>
                </c:pt>
                <c:pt idx="67">
                  <c:v>17.027104889998924</c:v>
                </c:pt>
                <c:pt idx="68">
                  <c:v>17.271706098235171</c:v>
                </c:pt>
                <c:pt idx="69">
                  <c:v>17.516422668077652</c:v>
                </c:pt>
                <c:pt idx="70">
                  <c:v>17.761052084090608</c:v>
                </c:pt>
                <c:pt idx="71">
                  <c:v>18.005680110653699</c:v>
                </c:pt>
                <c:pt idx="72">
                  <c:v>18.250311390928616</c:v>
                </c:pt>
                <c:pt idx="73">
                  <c:v>18.495058224235112</c:v>
                </c:pt>
                <c:pt idx="74">
                  <c:v>18.766148746629437</c:v>
                </c:pt>
                <c:pt idx="75">
                  <c:v>19.063916515860271</c:v>
                </c:pt>
                <c:pt idx="76">
                  <c:v>19.308665872053496</c:v>
                </c:pt>
                <c:pt idx="77">
                  <c:v>19.553324194374422</c:v>
                </c:pt>
                <c:pt idx="78">
                  <c:v>19.797918466026374</c:v>
                </c:pt>
                <c:pt idx="79">
                  <c:v>20.042552072017727</c:v>
                </c:pt>
                <c:pt idx="80">
                  <c:v>20.287301428210952</c:v>
                </c:pt>
                <c:pt idx="81">
                  <c:v>20.557975427708637</c:v>
                </c:pt>
                <c:pt idx="82">
                  <c:v>20.774311635249539</c:v>
                </c:pt>
                <c:pt idx="83">
                  <c:v>21.018853469384283</c:v>
                </c:pt>
                <c:pt idx="84">
                  <c:v>21.263692070967775</c:v>
                </c:pt>
                <c:pt idx="85">
                  <c:v>21.50832148698073</c:v>
                </c:pt>
                <c:pt idx="86">
                  <c:v>21.752947191406996</c:v>
                </c:pt>
                <c:pt idx="87">
                  <c:v>21.997399300299708</c:v>
                </c:pt>
                <c:pt idx="88">
                  <c:v>22.242269946322118</c:v>
                </c:pt>
                <c:pt idx="89">
                  <c:v>22.537146628836908</c:v>
                </c:pt>
                <c:pt idx="90">
                  <c:v>22.703335801287679</c:v>
                </c:pt>
                <c:pt idx="91">
                  <c:v>23.053377878039299</c:v>
                </c:pt>
                <c:pt idx="92">
                  <c:v>23.192566042639324</c:v>
                </c:pt>
                <c:pt idx="93">
                  <c:v>23.653859612779325</c:v>
                </c:pt>
                <c:pt idx="94">
                  <c:v>24.194816265757439</c:v>
                </c:pt>
                <c:pt idx="95">
                  <c:v>24.68428995872155</c:v>
                </c:pt>
                <c:pt idx="96">
                  <c:v>25.173513514573621</c:v>
                </c:pt>
                <c:pt idx="97">
                  <c:v>25.66292481634774</c:v>
                </c:pt>
                <c:pt idx="98">
                  <c:v>26.204212822839693</c:v>
                </c:pt>
                <c:pt idx="99">
                  <c:v>26.746672647422674</c:v>
                </c:pt>
                <c:pt idx="100">
                  <c:v>27.235896335087585</c:v>
                </c:pt>
                <c:pt idx="101">
                  <c:v>27.725250522777021</c:v>
                </c:pt>
                <c:pt idx="102">
                  <c:v>28.214596508632454</c:v>
                </c:pt>
                <c:pt idx="103">
                  <c:v>28.703943759737594</c:v>
                </c:pt>
                <c:pt idx="104">
                  <c:v>29.193170938849633</c:v>
                </c:pt>
                <c:pt idx="105">
                  <c:v>29.682521635091941</c:v>
                </c:pt>
                <c:pt idx="106">
                  <c:v>30.171773530533553</c:v>
                </c:pt>
                <c:pt idx="107">
                  <c:v>30.661157191249401</c:v>
                </c:pt>
                <c:pt idx="108">
                  <c:v>31.202177894896497</c:v>
                </c:pt>
                <c:pt idx="109">
                  <c:v>31.745848532906948</c:v>
                </c:pt>
                <c:pt idx="110">
                  <c:v>32.235041347182161</c:v>
                </c:pt>
                <c:pt idx="111">
                  <c:v>32.724512995372379</c:v>
                </c:pt>
                <c:pt idx="112">
                  <c:v>33.265680049916426</c:v>
                </c:pt>
                <c:pt idx="113">
                  <c:v>33.809550890958484</c:v>
                </c:pt>
                <c:pt idx="114">
                  <c:v>34.298745105596979</c:v>
                </c:pt>
                <c:pt idx="115">
                  <c:v>34.788126111613259</c:v>
                </c:pt>
                <c:pt idx="116">
                  <c:v>35.277473961730649</c:v>
                </c:pt>
                <c:pt idx="117">
                  <c:v>35.766822003273397</c:v>
                </c:pt>
                <c:pt idx="118">
                  <c:v>36.256045690938301</c:v>
                </c:pt>
                <c:pt idx="119">
                  <c:v>36.745457559430868</c:v>
                </c:pt>
                <c:pt idx="120">
                  <c:v>37.287826785047152</c:v>
                </c:pt>
                <c:pt idx="121">
                  <c:v>37.77714456312588</c:v>
                </c:pt>
                <c:pt idx="122">
                  <c:v>38.37273066768357</c:v>
                </c:pt>
                <c:pt idx="123">
                  <c:v>38.862048445762305</c:v>
                </c:pt>
                <c:pt idx="124">
                  <c:v>39.351337449345891</c:v>
                </c:pt>
                <c:pt idx="125">
                  <c:v>39.840655095611794</c:v>
                </c:pt>
                <c:pt idx="126">
                  <c:v>40.329972306972088</c:v>
                </c:pt>
                <c:pt idx="127">
                  <c:v>40.871293231627618</c:v>
                </c:pt>
                <c:pt idx="128">
                  <c:v>41.36057809154277</c:v>
                </c:pt>
                <c:pt idx="129">
                  <c:v>41.793320320987931</c:v>
                </c:pt>
                <c:pt idx="130">
                  <c:v>42.282725252896192</c:v>
                </c:pt>
                <c:pt idx="131">
                  <c:v>42.771802620539191</c:v>
                </c:pt>
                <c:pt idx="132">
                  <c:v>43.261329376279328</c:v>
                </c:pt>
                <c:pt idx="133">
                  <c:v>43.750558515139275</c:v>
                </c:pt>
                <c:pt idx="134">
                  <c:v>44.239933707571602</c:v>
                </c:pt>
                <c:pt idx="135">
                  <c:v>44.729192111548826</c:v>
                </c:pt>
              </c:numCache>
            </c:numRef>
          </c:xVal>
          <c:yVal>
            <c:numRef>
              <c:f>'Pitched Blade Impeller (2)'!$Y$15:$Y$150</c:f>
              <c:numCache>
                <c:formatCode>0.00%</c:formatCode>
                <c:ptCount val="136"/>
                <c:pt idx="0">
                  <c:v>0.99521754385573125</c:v>
                </c:pt>
                <c:pt idx="1">
                  <c:v>0.98738153870640921</c:v>
                </c:pt>
                <c:pt idx="2">
                  <c:v>0.97760683601439757</c:v>
                </c:pt>
                <c:pt idx="3">
                  <c:v>0.96663577829521996</c:v>
                </c:pt>
                <c:pt idx="4">
                  <c:v>0.95538563503818452</c:v>
                </c:pt>
                <c:pt idx="5">
                  <c:v>0.9437157232131721</c:v>
                </c:pt>
                <c:pt idx="6">
                  <c:v>0.93049191695870725</c:v>
                </c:pt>
                <c:pt idx="7">
                  <c:v>0.9172391994401059</c:v>
                </c:pt>
                <c:pt idx="8">
                  <c:v>0.90556424847443118</c:v>
                </c:pt>
                <c:pt idx="9">
                  <c:v>0.89396756610537997</c:v>
                </c:pt>
                <c:pt idx="10">
                  <c:v>0.88112111128092307</c:v>
                </c:pt>
                <c:pt idx="11">
                  <c:v>0.86989078646405216</c:v>
                </c:pt>
                <c:pt idx="12">
                  <c:v>0.85883973148548065</c:v>
                </c:pt>
                <c:pt idx="13">
                  <c:v>0.84814640305010736</c:v>
                </c:pt>
                <c:pt idx="14">
                  <c:v>0.83769100746543335</c:v>
                </c:pt>
                <c:pt idx="15">
                  <c:v>0.82775075111933649</c:v>
                </c:pt>
                <c:pt idx="16">
                  <c:v>0.81816745044118455</c:v>
                </c:pt>
                <c:pt idx="17">
                  <c:v>0.80892878209564134</c:v>
                </c:pt>
                <c:pt idx="18">
                  <c:v>0.80006384481181625</c:v>
                </c:pt>
                <c:pt idx="19">
                  <c:v>0.79190296247634628</c:v>
                </c:pt>
                <c:pt idx="20">
                  <c:v>0.78334116361481498</c:v>
                </c:pt>
                <c:pt idx="21">
                  <c:v>0.77751118757617133</c:v>
                </c:pt>
                <c:pt idx="22">
                  <c:v>0.77188111017262218</c:v>
                </c:pt>
                <c:pt idx="23">
                  <c:v>0.76801989362455425</c:v>
                </c:pt>
                <c:pt idx="24">
                  <c:v>0.76462470524544468</c:v>
                </c:pt>
                <c:pt idx="25">
                  <c:v>0.76128935547511978</c:v>
                </c:pt>
                <c:pt idx="26">
                  <c:v>0.7582404517861896</c:v>
                </c:pt>
                <c:pt idx="27">
                  <c:v>0.75607939237367394</c:v>
                </c:pt>
                <c:pt idx="28">
                  <c:v>0.75361420392083567</c:v>
                </c:pt>
                <c:pt idx="29">
                  <c:v>0.75183491756365162</c:v>
                </c:pt>
                <c:pt idx="30">
                  <c:v>0.7495309972411589</c:v>
                </c:pt>
                <c:pt idx="31">
                  <c:v>0.74737447018656322</c:v>
                </c:pt>
                <c:pt idx="32">
                  <c:v>0.74539189676159756</c:v>
                </c:pt>
                <c:pt idx="33">
                  <c:v>0.74361897000553134</c:v>
                </c:pt>
                <c:pt idx="34">
                  <c:v>0.74169035711457609</c:v>
                </c:pt>
                <c:pt idx="35">
                  <c:v>0.7399652210207085</c:v>
                </c:pt>
                <c:pt idx="36">
                  <c:v>0.7380965583739163</c:v>
                </c:pt>
                <c:pt idx="37">
                  <c:v>0.73651599845811033</c:v>
                </c:pt>
                <c:pt idx="38">
                  <c:v>0.73512564325313656</c:v>
                </c:pt>
                <c:pt idx="39">
                  <c:v>0.73361711666687923</c:v>
                </c:pt>
                <c:pt idx="40">
                  <c:v>0.73211249681242174</c:v>
                </c:pt>
                <c:pt idx="41">
                  <c:v>0.73063803674811301</c:v>
                </c:pt>
                <c:pt idx="42">
                  <c:v>0.72923305734251953</c:v>
                </c:pt>
                <c:pt idx="43">
                  <c:v>0.72784088053029228</c:v>
                </c:pt>
                <c:pt idx="44">
                  <c:v>0.72650179636441936</c:v>
                </c:pt>
                <c:pt idx="45">
                  <c:v>0.72518177315290711</c:v>
                </c:pt>
                <c:pt idx="46">
                  <c:v>0.72388595180525439</c:v>
                </c:pt>
                <c:pt idx="47">
                  <c:v>0.72264377487889719</c:v>
                </c:pt>
                <c:pt idx="48">
                  <c:v>0.72123386191188621</c:v>
                </c:pt>
                <c:pt idx="49">
                  <c:v>0.72005521410131434</c:v>
                </c:pt>
                <c:pt idx="50">
                  <c:v>0.71883986676805434</c:v>
                </c:pt>
                <c:pt idx="51">
                  <c:v>0.7175668835708684</c:v>
                </c:pt>
                <c:pt idx="52">
                  <c:v>0.71630083430402225</c:v>
                </c:pt>
                <c:pt idx="53">
                  <c:v>0.71520218421911907</c:v>
                </c:pt>
                <c:pt idx="54">
                  <c:v>0.71406972957158488</c:v>
                </c:pt>
                <c:pt idx="55">
                  <c:v>0.713010366961081</c:v>
                </c:pt>
                <c:pt idx="56">
                  <c:v>0.71192701271017089</c:v>
                </c:pt>
                <c:pt idx="57">
                  <c:v>0.71090052057686459</c:v>
                </c:pt>
                <c:pt idx="58">
                  <c:v>0.70986412399906251</c:v>
                </c:pt>
                <c:pt idx="59">
                  <c:v>0.70886055907207934</c:v>
                </c:pt>
                <c:pt idx="60">
                  <c:v>0.70783551778523723</c:v>
                </c:pt>
                <c:pt idx="61">
                  <c:v>0.70673474176206463</c:v>
                </c:pt>
                <c:pt idx="62">
                  <c:v>0.70564277153699628</c:v>
                </c:pt>
                <c:pt idx="63">
                  <c:v>0.70464783790132901</c:v>
                </c:pt>
                <c:pt idx="64">
                  <c:v>0.70372876648724214</c:v>
                </c:pt>
                <c:pt idx="65">
                  <c:v>0.70280053752741523</c:v>
                </c:pt>
                <c:pt idx="66">
                  <c:v>0.7017568642052523</c:v>
                </c:pt>
                <c:pt idx="67">
                  <c:v>0.70075250899181085</c:v>
                </c:pt>
                <c:pt idx="68">
                  <c:v>0.69987314953388036</c:v>
                </c:pt>
                <c:pt idx="69">
                  <c:v>0.69897154374224513</c:v>
                </c:pt>
                <c:pt idx="70">
                  <c:v>0.69808154394659505</c:v>
                </c:pt>
                <c:pt idx="71">
                  <c:v>0.69721663550757818</c:v>
                </c:pt>
                <c:pt idx="72">
                  <c:v>0.69634903762906264</c:v>
                </c:pt>
                <c:pt idx="73">
                  <c:v>0.69551476294883074</c:v>
                </c:pt>
                <c:pt idx="74">
                  <c:v>0.69459428813477042</c:v>
                </c:pt>
                <c:pt idx="75">
                  <c:v>0.69358518397714652</c:v>
                </c:pt>
                <c:pt idx="76">
                  <c:v>0.69278597332006342</c:v>
                </c:pt>
                <c:pt idx="77">
                  <c:v>0.69196059197158855</c:v>
                </c:pt>
                <c:pt idx="78">
                  <c:v>0.69117293518432676</c:v>
                </c:pt>
                <c:pt idx="79">
                  <c:v>0.69037679791965478</c:v>
                </c:pt>
                <c:pt idx="80">
                  <c:v>0.68961946808557362</c:v>
                </c:pt>
                <c:pt idx="81">
                  <c:v>0.68873867536559041</c:v>
                </c:pt>
                <c:pt idx="82">
                  <c:v>0.68806148328689831</c:v>
                </c:pt>
                <c:pt idx="83">
                  <c:v>0.68732106418346106</c:v>
                </c:pt>
                <c:pt idx="84">
                  <c:v>0.68641047595238291</c:v>
                </c:pt>
                <c:pt idx="85">
                  <c:v>0.68550538810671158</c:v>
                </c:pt>
                <c:pt idx="86">
                  <c:v>0.68450602613447087</c:v>
                </c:pt>
                <c:pt idx="87">
                  <c:v>0.68371177393652205</c:v>
                </c:pt>
                <c:pt idx="88">
                  <c:v>0.68289381235279834</c:v>
                </c:pt>
                <c:pt idx="89">
                  <c:v>0.68193979808151273</c:v>
                </c:pt>
                <c:pt idx="90">
                  <c:v>0.68125829660818238</c:v>
                </c:pt>
                <c:pt idx="91">
                  <c:v>0.68017211365397712</c:v>
                </c:pt>
                <c:pt idx="92">
                  <c:v>0.67961796245022754</c:v>
                </c:pt>
                <c:pt idx="93">
                  <c:v>0.67799302011385409</c:v>
                </c:pt>
                <c:pt idx="94">
                  <c:v>0.67653415306797837</c:v>
                </c:pt>
                <c:pt idx="95">
                  <c:v>0.67521907371748735</c:v>
                </c:pt>
                <c:pt idx="96">
                  <c:v>0.67395542353578364</c:v>
                </c:pt>
                <c:pt idx="97">
                  <c:v>0.67271915849578745</c:v>
                </c:pt>
                <c:pt idx="98">
                  <c:v>0.67138482307645697</c:v>
                </c:pt>
                <c:pt idx="99">
                  <c:v>0.67002219743312141</c:v>
                </c:pt>
                <c:pt idx="100">
                  <c:v>0.66883979350531575</c:v>
                </c:pt>
                <c:pt idx="101">
                  <c:v>0.66767729591656777</c:v>
                </c:pt>
                <c:pt idx="102">
                  <c:v>0.66652625147422895</c:v>
                </c:pt>
                <c:pt idx="103">
                  <c:v>0.66538800148493893</c:v>
                </c:pt>
                <c:pt idx="104">
                  <c:v>0.66428490181518962</c:v>
                </c:pt>
                <c:pt idx="105">
                  <c:v>0.66319140228420959</c:v>
                </c:pt>
                <c:pt idx="106">
                  <c:v>0.66210881544019362</c:v>
                </c:pt>
                <c:pt idx="107">
                  <c:v>0.66104492654612634</c:v>
                </c:pt>
                <c:pt idx="108">
                  <c:v>0.65985998779738275</c:v>
                </c:pt>
                <c:pt idx="109">
                  <c:v>0.65871795190796023</c:v>
                </c:pt>
                <c:pt idx="110">
                  <c:v>0.65768809201632117</c:v>
                </c:pt>
                <c:pt idx="111">
                  <c:v>0.65667532237932436</c:v>
                </c:pt>
                <c:pt idx="112">
                  <c:v>0.65558002489324696</c:v>
                </c:pt>
                <c:pt idx="113">
                  <c:v>0.65446771034245266</c:v>
                </c:pt>
                <c:pt idx="114">
                  <c:v>0.6535145643892688</c:v>
                </c:pt>
                <c:pt idx="115">
                  <c:v>0.65255816217626772</c:v>
                </c:pt>
                <c:pt idx="116">
                  <c:v>0.65161749661875534</c:v>
                </c:pt>
                <c:pt idx="117">
                  <c:v>0.6506984302382155</c:v>
                </c:pt>
                <c:pt idx="118">
                  <c:v>0.64976507254831473</c:v>
                </c:pt>
                <c:pt idx="119">
                  <c:v>0.64883678464140782</c:v>
                </c:pt>
                <c:pt idx="120">
                  <c:v>0.64786294079596762</c:v>
                </c:pt>
                <c:pt idx="121">
                  <c:v>0.64697129429630718</c:v>
                </c:pt>
                <c:pt idx="122">
                  <c:v>0.6458946511673801</c:v>
                </c:pt>
                <c:pt idx="123">
                  <c:v>0.64502029894091362</c:v>
                </c:pt>
                <c:pt idx="124">
                  <c:v>0.64416955757358652</c:v>
                </c:pt>
                <c:pt idx="125">
                  <c:v>0.64332623043335646</c:v>
                </c:pt>
                <c:pt idx="126">
                  <c:v>0.64247467180681084</c:v>
                </c:pt>
                <c:pt idx="127">
                  <c:v>0.6415315652688599</c:v>
                </c:pt>
                <c:pt idx="128">
                  <c:v>0.64071089814812376</c:v>
                </c:pt>
                <c:pt idx="129">
                  <c:v>0.63996529390756296</c:v>
                </c:pt>
                <c:pt idx="130">
                  <c:v>0.63911252919723549</c:v>
                </c:pt>
                <c:pt idx="131">
                  <c:v>0.63818395177886234</c:v>
                </c:pt>
                <c:pt idx="132">
                  <c:v>0.63728628098880591</c:v>
                </c:pt>
                <c:pt idx="133">
                  <c:v>0.63632788898253589</c:v>
                </c:pt>
                <c:pt idx="134">
                  <c:v>0.63542155876439965</c:v>
                </c:pt>
                <c:pt idx="135">
                  <c:v>0.63442579418742584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B60-498A-860C-8CA327719F92}"/>
            </c:ext>
          </c:extLst>
        </c:ser>
        <c:ser>
          <c:idx val="2"/>
          <c:order val="2"/>
          <c:tx>
            <c:strRef>
              <c:f>'Pitched Blade Impeller (2)'!$AB$12:$AM$12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(2)'!$AK$15:$AK$150</c:f>
              <c:numCache>
                <c:formatCode>0.00</c:formatCode>
                <c:ptCount val="13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  <c:pt idx="56">
                  <c:v>14.241384334780848</c:v>
                </c:pt>
                <c:pt idx="57">
                  <c:v>14.487175288886748</c:v>
                </c:pt>
                <c:pt idx="58">
                  <c:v>14.732814726545504</c:v>
                </c:pt>
                <c:pt idx="59">
                  <c:v>15.005640860231928</c:v>
                </c:pt>
                <c:pt idx="60">
                  <c:v>15.277810196009527</c:v>
                </c:pt>
                <c:pt idx="61">
                  <c:v>15.523541869711819</c:v>
                </c:pt>
                <c:pt idx="62">
                  <c:v>15.769239655882821</c:v>
                </c:pt>
                <c:pt idx="63">
                  <c:v>16.014941082575589</c:v>
                </c:pt>
                <c:pt idx="64">
                  <c:v>16.260853587843187</c:v>
                </c:pt>
                <c:pt idx="65">
                  <c:v>16.506614435801602</c:v>
                </c:pt>
                <c:pt idx="66">
                  <c:v>16.752312384695454</c:v>
                </c:pt>
                <c:pt idx="67">
                  <c:v>17.02450768704708</c:v>
                </c:pt>
                <c:pt idx="68">
                  <c:v>17.270300260753597</c:v>
                </c:pt>
                <c:pt idx="69">
                  <c:v>17.516002597476913</c:v>
                </c:pt>
                <c:pt idx="70">
                  <c:v>17.788614390919612</c:v>
                </c:pt>
                <c:pt idx="71">
                  <c:v>18.005943476903177</c:v>
                </c:pt>
                <c:pt idx="72">
                  <c:v>18.251794453937418</c:v>
                </c:pt>
                <c:pt idx="73">
                  <c:v>18.497496790660737</c:v>
                </c:pt>
                <c:pt idx="74">
                  <c:v>18.743254972121516</c:v>
                </c:pt>
                <c:pt idx="75">
                  <c:v>18.988923619171644</c:v>
                </c:pt>
                <c:pt idx="76">
                  <c:v>19.234837845771075</c:v>
                </c:pt>
                <c:pt idx="77">
                  <c:v>19.506826187260515</c:v>
                </c:pt>
                <c:pt idx="78">
                  <c:v>19.752555194465177</c:v>
                </c:pt>
                <c:pt idx="79">
                  <c:v>19.998223841515298</c:v>
                </c:pt>
                <c:pt idx="80">
                  <c:v>20.244108893858609</c:v>
                </c:pt>
                <c:pt idx="81">
                  <c:v>20.489869579094172</c:v>
                </c:pt>
                <c:pt idx="82">
                  <c:v>20.735598586298831</c:v>
                </c:pt>
                <c:pt idx="83">
                  <c:v>21.008267425099859</c:v>
                </c:pt>
                <c:pt idx="84">
                  <c:v>21.254122510526695</c:v>
                </c:pt>
                <c:pt idx="85">
                  <c:v>21.499883195762255</c:v>
                </c:pt>
                <c:pt idx="86">
                  <c:v>21.771985517127185</c:v>
                </c:pt>
                <c:pt idx="87">
                  <c:v>22.017714098010273</c:v>
                </c:pt>
                <c:pt idx="88">
                  <c:v>22.26342273287035</c:v>
                </c:pt>
                <c:pt idx="89">
                  <c:v>22.509300694416538</c:v>
                </c:pt>
                <c:pt idx="90">
                  <c:v>22.754735100231624</c:v>
                </c:pt>
                <c:pt idx="91">
                  <c:v>23.054843663851738</c:v>
                </c:pt>
                <c:pt idx="92">
                  <c:v>23.189405385771142</c:v>
                </c:pt>
                <c:pt idx="93">
                  <c:v>23.681018971303779</c:v>
                </c:pt>
                <c:pt idx="94">
                  <c:v>24.253774788237461</c:v>
                </c:pt>
                <c:pt idx="95">
                  <c:v>24.745481238042775</c:v>
                </c:pt>
                <c:pt idx="96">
                  <c:v>25.290790247580691</c:v>
                </c:pt>
                <c:pt idx="97">
                  <c:v>25.782405310143538</c:v>
                </c:pt>
                <c:pt idx="98">
                  <c:v>26.273926613302763</c:v>
                </c:pt>
                <c:pt idx="99">
                  <c:v>26.765508471378936</c:v>
                </c:pt>
                <c:pt idx="100">
                  <c:v>27.256935542483106</c:v>
                </c:pt>
                <c:pt idx="101">
                  <c:v>27.691413790889307</c:v>
                </c:pt>
                <c:pt idx="102">
                  <c:v>28.237009522663154</c:v>
                </c:pt>
                <c:pt idx="103">
                  <c:v>28.728499904401481</c:v>
                </c:pt>
                <c:pt idx="104">
                  <c:v>29.220081319584423</c:v>
                </c:pt>
                <c:pt idx="105">
                  <c:v>29.711633121648731</c:v>
                </c:pt>
                <c:pt idx="106">
                  <c:v>30.309767308017101</c:v>
                </c:pt>
                <c:pt idx="107">
                  <c:v>30.801200408412157</c:v>
                </c:pt>
                <c:pt idx="108">
                  <c:v>31.292873598915321</c:v>
                </c:pt>
                <c:pt idx="109">
                  <c:v>31.78427552599392</c:v>
                </c:pt>
                <c:pt idx="110">
                  <c:v>32.275854091684415</c:v>
                </c:pt>
                <c:pt idx="111">
                  <c:v>32.767316366335592</c:v>
                </c:pt>
                <c:pt idx="112">
                  <c:v>33.258926820497059</c:v>
                </c:pt>
                <c:pt idx="113">
                  <c:v>33.803227740648758</c:v>
                </c:pt>
                <c:pt idx="114">
                  <c:v>34.29477677448422</c:v>
                </c:pt>
                <c:pt idx="115">
                  <c:v>34.78620971215642</c:v>
                </c:pt>
                <c:pt idx="116">
                  <c:v>35.331527538851319</c:v>
                </c:pt>
                <c:pt idx="117">
                  <c:v>35.823049234768149</c:v>
                </c:pt>
                <c:pt idx="118">
                  <c:v>36.257796684668953</c:v>
                </c:pt>
                <c:pt idx="119">
                  <c:v>36.749286506268064</c:v>
                </c:pt>
                <c:pt idx="120">
                  <c:v>37.240871451750074</c:v>
                </c:pt>
                <c:pt idx="121">
                  <c:v>37.732393147666897</c:v>
                </c:pt>
                <c:pt idx="122">
                  <c:v>38.223914843583735</c:v>
                </c:pt>
                <c:pt idx="123">
                  <c:v>38.715436539500566</c:v>
                </c:pt>
                <c:pt idx="124">
                  <c:v>39.259471896437397</c:v>
                </c:pt>
                <c:pt idx="125">
                  <c:v>39.7509644180981</c:v>
                </c:pt>
                <c:pt idx="126">
                  <c:v>40.242485951292075</c:v>
                </c:pt>
                <c:pt idx="127">
                  <c:v>40.734007181702609</c:v>
                </c:pt>
                <c:pt idx="128">
                  <c:v>41.225439376772762</c:v>
                </c:pt>
                <c:pt idx="129">
                  <c:v>41.77099148871141</c:v>
                </c:pt>
                <c:pt idx="130">
                  <c:v>42.262453577949351</c:v>
                </c:pt>
                <c:pt idx="131">
                  <c:v>42.753943343138246</c:v>
                </c:pt>
                <c:pt idx="132">
                  <c:v>43.298210945392341</c:v>
                </c:pt>
                <c:pt idx="133">
                  <c:v>43.789854009351856</c:v>
                </c:pt>
                <c:pt idx="134">
                  <c:v>44.281344722778826</c:v>
                </c:pt>
                <c:pt idx="135">
                  <c:v>44.77283415162033</c:v>
                </c:pt>
              </c:numCache>
            </c:numRef>
          </c:xVal>
          <c:yVal>
            <c:numRef>
              <c:f>'Pitched Blade Impeller (2)'!$AL$15:$AL$150</c:f>
              <c:numCache>
                <c:formatCode>0.00%</c:formatCode>
                <c:ptCount val="136"/>
                <c:pt idx="0">
                  <c:v>0.99403428437296582</c:v>
                </c:pt>
                <c:pt idx="1">
                  <c:v>0.98582189415460852</c:v>
                </c:pt>
                <c:pt idx="2">
                  <c:v>0.97636008313426437</c:v>
                </c:pt>
                <c:pt idx="3">
                  <c:v>0.9661169227538432</c:v>
                </c:pt>
                <c:pt idx="4">
                  <c:v>0.95559006004589975</c:v>
                </c:pt>
                <c:pt idx="5">
                  <c:v>0.94472497184485549</c:v>
                </c:pt>
                <c:pt idx="6">
                  <c:v>0.93380624102140408</c:v>
                </c:pt>
                <c:pt idx="7">
                  <c:v>0.92278907257706044</c:v>
                </c:pt>
                <c:pt idx="8">
                  <c:v>0.91043808637949319</c:v>
                </c:pt>
                <c:pt idx="9">
                  <c:v>0.8981862850122222</c:v>
                </c:pt>
                <c:pt idx="10">
                  <c:v>0.88743875125599125</c:v>
                </c:pt>
                <c:pt idx="11">
                  <c:v>0.87684197188759727</c:v>
                </c:pt>
                <c:pt idx="12">
                  <c:v>0.86628560379279351</c:v>
                </c:pt>
                <c:pt idx="13">
                  <c:v>0.85572915068883182</c:v>
                </c:pt>
                <c:pt idx="14">
                  <c:v>0.84411589299681333</c:v>
                </c:pt>
                <c:pt idx="15">
                  <c:v>0.83406389204737597</c:v>
                </c:pt>
                <c:pt idx="16">
                  <c:v>0.82315024663310421</c:v>
                </c:pt>
                <c:pt idx="17">
                  <c:v>0.81360312822784975</c:v>
                </c:pt>
                <c:pt idx="18">
                  <c:v>0.80442846594430872</c:v>
                </c:pt>
                <c:pt idx="19">
                  <c:v>0.79476571997085876</c:v>
                </c:pt>
                <c:pt idx="20">
                  <c:v>0.7866391979136137</c:v>
                </c:pt>
                <c:pt idx="21">
                  <c:v>0.77918053833905798</c:v>
                </c:pt>
                <c:pt idx="22">
                  <c:v>0.77231681299122146</c:v>
                </c:pt>
                <c:pt idx="23">
                  <c:v>0.767149337651855</c:v>
                </c:pt>
                <c:pt idx="24">
                  <c:v>0.76187464962896523</c:v>
                </c:pt>
                <c:pt idx="25">
                  <c:v>0.756868019892176</c:v>
                </c:pt>
                <c:pt idx="26">
                  <c:v>0.75273618111539098</c:v>
                </c:pt>
                <c:pt idx="27">
                  <c:v>0.74917217516746626</c:v>
                </c:pt>
                <c:pt idx="28">
                  <c:v>0.74600578833517261</c:v>
                </c:pt>
                <c:pt idx="29">
                  <c:v>0.74335439825530614</c:v>
                </c:pt>
                <c:pt idx="30">
                  <c:v>0.74083770886076017</c:v>
                </c:pt>
                <c:pt idx="31">
                  <c:v>0.73829862740669006</c:v>
                </c:pt>
                <c:pt idx="32">
                  <c:v>0.7360725746722907</c:v>
                </c:pt>
                <c:pt idx="33">
                  <c:v>0.73398080541033928</c:v>
                </c:pt>
                <c:pt idx="34">
                  <c:v>0.73199763401168016</c:v>
                </c:pt>
                <c:pt idx="35">
                  <c:v>0.7300934029298628</c:v>
                </c:pt>
                <c:pt idx="36">
                  <c:v>0.72835592941110283</c:v>
                </c:pt>
                <c:pt idx="37">
                  <c:v>0.72666238892419444</c:v>
                </c:pt>
                <c:pt idx="38">
                  <c:v>0.72511172954133996</c:v>
                </c:pt>
                <c:pt idx="39">
                  <c:v>0.72333666766533034</c:v>
                </c:pt>
                <c:pt idx="40">
                  <c:v>0.72181215327620851</c:v>
                </c:pt>
                <c:pt idx="41">
                  <c:v>0.72035891130801433</c:v>
                </c:pt>
                <c:pt idx="42">
                  <c:v>0.71884677156385424</c:v>
                </c:pt>
                <c:pt idx="43">
                  <c:v>0.71740298559610727</c:v>
                </c:pt>
                <c:pt idx="44">
                  <c:v>0.71603203616674749</c:v>
                </c:pt>
                <c:pt idx="45">
                  <c:v>0.71473613591669116</c:v>
                </c:pt>
                <c:pt idx="46">
                  <c:v>0.71348157603538043</c:v>
                </c:pt>
                <c:pt idx="47">
                  <c:v>0.71224469193921747</c:v>
                </c:pt>
                <c:pt idx="48">
                  <c:v>0.7109198357165214</c:v>
                </c:pt>
                <c:pt idx="49">
                  <c:v>0.70973589331197529</c:v>
                </c:pt>
                <c:pt idx="50">
                  <c:v>0.70846302474650857</c:v>
                </c:pt>
                <c:pt idx="51">
                  <c:v>0.70733655119855132</c:v>
                </c:pt>
                <c:pt idx="52">
                  <c:v>0.70626088267149134</c:v>
                </c:pt>
                <c:pt idx="53">
                  <c:v>0.7053119140132551</c:v>
                </c:pt>
                <c:pt idx="54">
                  <c:v>0.70403486932586956</c:v>
                </c:pt>
                <c:pt idx="55">
                  <c:v>0.70299176240968042</c:v>
                </c:pt>
                <c:pt idx="56">
                  <c:v>0.70196960579868772</c:v>
                </c:pt>
                <c:pt idx="57">
                  <c:v>0.70096010926078245</c:v>
                </c:pt>
                <c:pt idx="58">
                  <c:v>0.69996719028728338</c:v>
                </c:pt>
                <c:pt idx="59">
                  <c:v>0.69888749524995919</c:v>
                </c:pt>
                <c:pt idx="60">
                  <c:v>0.69783495785221517</c:v>
                </c:pt>
                <c:pt idx="61">
                  <c:v>0.69688490125953961</c:v>
                </c:pt>
                <c:pt idx="62">
                  <c:v>0.69594913832574146</c:v>
                </c:pt>
                <c:pt idx="63">
                  <c:v>0.69503905310490544</c:v>
                </c:pt>
                <c:pt idx="64">
                  <c:v>0.69415888834692252</c:v>
                </c:pt>
                <c:pt idx="65">
                  <c:v>0.69338747830314784</c:v>
                </c:pt>
                <c:pt idx="66">
                  <c:v>0.69238529615468658</c:v>
                </c:pt>
                <c:pt idx="67">
                  <c:v>0.69143156244907011</c:v>
                </c:pt>
                <c:pt idx="68">
                  <c:v>0.69060906281044376</c:v>
                </c:pt>
                <c:pt idx="69">
                  <c:v>0.68988855264865101</c:v>
                </c:pt>
                <c:pt idx="70">
                  <c:v>0.68885700159378738</c:v>
                </c:pt>
                <c:pt idx="71">
                  <c:v>0.68825340868034657</c:v>
                </c:pt>
                <c:pt idx="72">
                  <c:v>0.68733912795907903</c:v>
                </c:pt>
                <c:pt idx="73">
                  <c:v>0.68655784542052312</c:v>
                </c:pt>
                <c:pt idx="74">
                  <c:v>0.68576561093074551</c:v>
                </c:pt>
                <c:pt idx="75">
                  <c:v>0.68503621718542029</c:v>
                </c:pt>
                <c:pt idx="76">
                  <c:v>0.68439088464493247</c:v>
                </c:pt>
                <c:pt idx="77">
                  <c:v>0.683455264475749</c:v>
                </c:pt>
                <c:pt idx="78">
                  <c:v>0.68272204655938917</c:v>
                </c:pt>
                <c:pt idx="79">
                  <c:v>0.68199714479053131</c:v>
                </c:pt>
                <c:pt idx="80">
                  <c:v>0.68127318951821791</c:v>
                </c:pt>
                <c:pt idx="81">
                  <c:v>0.68067737867679201</c:v>
                </c:pt>
                <c:pt idx="82">
                  <c:v>0.67997042402493835</c:v>
                </c:pt>
                <c:pt idx="83">
                  <c:v>0.67912215276297494</c:v>
                </c:pt>
                <c:pt idx="84">
                  <c:v>0.67826617402881162</c:v>
                </c:pt>
                <c:pt idx="85">
                  <c:v>0.6772448318122023</c:v>
                </c:pt>
                <c:pt idx="86">
                  <c:v>0.67632495866712561</c:v>
                </c:pt>
                <c:pt idx="87">
                  <c:v>0.67535747264692259</c:v>
                </c:pt>
                <c:pt idx="88">
                  <c:v>0.67435602317226262</c:v>
                </c:pt>
                <c:pt idx="89">
                  <c:v>0.67336013868528544</c:v>
                </c:pt>
                <c:pt idx="90">
                  <c:v>0.67237856275393604</c:v>
                </c:pt>
                <c:pt idx="91">
                  <c:v>0.67140431384448829</c:v>
                </c:pt>
                <c:pt idx="92">
                  <c:v>0.67100106153057992</c:v>
                </c:pt>
                <c:pt idx="93">
                  <c:v>0.66931959540496422</c:v>
                </c:pt>
                <c:pt idx="94">
                  <c:v>0.66796052990782173</c:v>
                </c:pt>
                <c:pt idx="95">
                  <c:v>0.66678224392937302</c:v>
                </c:pt>
                <c:pt idx="96">
                  <c:v>0.66550396797475653</c:v>
                </c:pt>
                <c:pt idx="97">
                  <c:v>0.66437147546175812</c:v>
                </c:pt>
                <c:pt idx="98">
                  <c:v>0.6632649792109121</c:v>
                </c:pt>
                <c:pt idx="99">
                  <c:v>0.66214915849735723</c:v>
                </c:pt>
                <c:pt idx="100">
                  <c:v>0.66106904211484396</c:v>
                </c:pt>
                <c:pt idx="101">
                  <c:v>0.66011881763634495</c:v>
                </c:pt>
                <c:pt idx="102">
                  <c:v>0.65895022692662386</c:v>
                </c:pt>
                <c:pt idx="103">
                  <c:v>0.65791642773185188</c:v>
                </c:pt>
                <c:pt idx="104">
                  <c:v>0.65688897385989742</c:v>
                </c:pt>
                <c:pt idx="105">
                  <c:v>0.65585822326411014</c:v>
                </c:pt>
                <c:pt idx="106">
                  <c:v>0.65463952119963087</c:v>
                </c:pt>
                <c:pt idx="107">
                  <c:v>0.65364776718274298</c:v>
                </c:pt>
                <c:pt idx="108">
                  <c:v>0.65265337972151138</c:v>
                </c:pt>
                <c:pt idx="109">
                  <c:v>0.65169483669699746</c:v>
                </c:pt>
                <c:pt idx="110">
                  <c:v>0.65071626354609102</c:v>
                </c:pt>
                <c:pt idx="111">
                  <c:v>0.64974549971181972</c:v>
                </c:pt>
                <c:pt idx="112">
                  <c:v>0.64878027003557659</c:v>
                </c:pt>
                <c:pt idx="113">
                  <c:v>0.64774450851768517</c:v>
                </c:pt>
                <c:pt idx="114">
                  <c:v>0.64682418963062049</c:v>
                </c:pt>
                <c:pt idx="115">
                  <c:v>0.64593713339810777</c:v>
                </c:pt>
                <c:pt idx="116">
                  <c:v>0.644954107708133</c:v>
                </c:pt>
                <c:pt idx="117">
                  <c:v>0.64410792021960062</c:v>
                </c:pt>
                <c:pt idx="118">
                  <c:v>0.64333363185595682</c:v>
                </c:pt>
                <c:pt idx="119">
                  <c:v>0.64247028576119125</c:v>
                </c:pt>
                <c:pt idx="120">
                  <c:v>0.64159300306372513</c:v>
                </c:pt>
                <c:pt idx="121">
                  <c:v>0.64072443368381504</c:v>
                </c:pt>
                <c:pt idx="122">
                  <c:v>0.63983262669895302</c:v>
                </c:pt>
                <c:pt idx="123">
                  <c:v>0.63887814078096006</c:v>
                </c:pt>
                <c:pt idx="124">
                  <c:v>0.63782268964188593</c:v>
                </c:pt>
                <c:pt idx="125">
                  <c:v>0.63678966604544296</c:v>
                </c:pt>
                <c:pt idx="126">
                  <c:v>0.63578159118845623</c:v>
                </c:pt>
                <c:pt idx="127">
                  <c:v>0.63481551629262178</c:v>
                </c:pt>
                <c:pt idx="128">
                  <c:v>0.63636698545132964</c:v>
                </c:pt>
                <c:pt idx="129">
                  <c:v>0.63544104540439539</c:v>
                </c:pt>
                <c:pt idx="130">
                  <c:v>0.63454318698670198</c:v>
                </c:pt>
                <c:pt idx="131">
                  <c:v>0.63404679635902828</c:v>
                </c:pt>
                <c:pt idx="132">
                  <c:v>0.63287940753471128</c:v>
                </c:pt>
                <c:pt idx="133">
                  <c:v>0.63201706064798935</c:v>
                </c:pt>
                <c:pt idx="134">
                  <c:v>0.63128909913604325</c:v>
                </c:pt>
                <c:pt idx="135">
                  <c:v>0.63042741972524174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B60-498A-860C-8CA327719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S15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457663352817456"/>
                        <c:y val="-0.14871202145886189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'Pitched Blade Impeller (2)'!$A$15:$A$31</c15:sqref>
                        </c15:formulaRef>
                      </c:ext>
                    </c:extLst>
                    <c:numCache>
                      <c:formatCode>0.00</c:formatCode>
                      <c:ptCount val="17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'Pitched Blade Impeller (2)'!$L$15:$L$31</c15:sqref>
                        </c15:formulaRef>
                      </c:ext>
                    </c:extLst>
                    <c:numCache>
                      <c:formatCode>0.00%</c:formatCode>
                      <c:ptCount val="17"/>
                      <c:pt idx="0">
                        <c:v>0.9948793619889793</c:v>
                      </c:pt>
                      <c:pt idx="1">
                        <c:v>0.98655160134658582</c:v>
                      </c:pt>
                      <c:pt idx="2">
                        <c:v>0.9762454862458898</c:v>
                      </c:pt>
                      <c:pt idx="3">
                        <c:v>0.96545730942736108</c:v>
                      </c:pt>
                      <c:pt idx="4">
                        <c:v>0.95392433653977649</c:v>
                      </c:pt>
                      <c:pt idx="5">
                        <c:v>0.94049298947310445</c:v>
                      </c:pt>
                      <c:pt idx="6">
                        <c:v>0.92532842770991097</c:v>
                      </c:pt>
                      <c:pt idx="7">
                        <c:v>0.91348130711139564</c:v>
                      </c:pt>
                      <c:pt idx="8">
                        <c:v>0.9017341696614869</c:v>
                      </c:pt>
                      <c:pt idx="9">
                        <c:v>0.8900302291080372</c:v>
                      </c:pt>
                      <c:pt idx="10">
                        <c:v>0.87560583481140164</c:v>
                      </c:pt>
                      <c:pt idx="11">
                        <c:v>0.86435130711988006</c:v>
                      </c:pt>
                      <c:pt idx="12">
                        <c:v>0.85375899892504681</c:v>
                      </c:pt>
                      <c:pt idx="13">
                        <c:v>0.84192422443246229</c:v>
                      </c:pt>
                      <c:pt idx="14">
                        <c:v>0.83128074652664685</c:v>
                      </c:pt>
                      <c:pt idx="15">
                        <c:v>0.82048917483452888</c:v>
                      </c:pt>
                      <c:pt idx="16">
                        <c:v>0.80970442875295134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EB60-498A-860C-8CA327719F9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Settlement 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(2)'!$BB$15:$BB$44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0.99842500000000001</c:v>
                      </c:pt>
                      <c:pt idx="1">
                        <c:v>0.98644999999999994</c:v>
                      </c:pt>
                      <c:pt idx="2">
                        <c:v>0.97447499999999998</c:v>
                      </c:pt>
                      <c:pt idx="3">
                        <c:v>0.96249999999999991</c:v>
                      </c:pt>
                      <c:pt idx="4">
                        <c:v>0.95052499999999995</c:v>
                      </c:pt>
                      <c:pt idx="5">
                        <c:v>0.93855</c:v>
                      </c:pt>
                      <c:pt idx="6">
                        <c:v>0.92657499999999993</c:v>
                      </c:pt>
                      <c:pt idx="7">
                        <c:v>0.91461330555555553</c:v>
                      </c:pt>
                      <c:pt idx="8">
                        <c:v>0.90262500000000001</c:v>
                      </c:pt>
                      <c:pt idx="9">
                        <c:v>0.89064999999999994</c:v>
                      </c:pt>
                      <c:pt idx="10">
                        <c:v>0.87867499999999998</c:v>
                      </c:pt>
                      <c:pt idx="11">
                        <c:v>0.86671330555555559</c:v>
                      </c:pt>
                      <c:pt idx="12">
                        <c:v>0.85472499999999996</c:v>
                      </c:pt>
                      <c:pt idx="13">
                        <c:v>0.84275</c:v>
                      </c:pt>
                      <c:pt idx="14">
                        <c:v>0.83077500000000004</c:v>
                      </c:pt>
                      <c:pt idx="15">
                        <c:v>0.81879999999999997</c:v>
                      </c:pt>
                      <c:pt idx="16">
                        <c:v>0.80683830555555547</c:v>
                      </c:pt>
                      <c:pt idx="17">
                        <c:v>0.79484999999999995</c:v>
                      </c:pt>
                      <c:pt idx="18">
                        <c:v>0.78287499999999999</c:v>
                      </c:pt>
                      <c:pt idx="19">
                        <c:v>0.77091330555555548</c:v>
                      </c:pt>
                      <c:pt idx="20">
                        <c:v>0.75892499999999996</c:v>
                      </c:pt>
                      <c:pt idx="21">
                        <c:v>0.74695</c:v>
                      </c:pt>
                      <c:pt idx="22">
                        <c:v>0.73497499999999993</c:v>
                      </c:pt>
                      <c:pt idx="23">
                        <c:v>0.72301330555555554</c:v>
                      </c:pt>
                      <c:pt idx="24">
                        <c:v>0.71102500000000002</c:v>
                      </c:pt>
                      <c:pt idx="25">
                        <c:v>0.69904999999999995</c:v>
                      </c:pt>
                      <c:pt idx="26">
                        <c:v>0.68707499999999999</c:v>
                      </c:pt>
                      <c:pt idx="27">
                        <c:v>0.67510000000000003</c:v>
                      </c:pt>
                      <c:pt idx="28">
                        <c:v>0.66312499999999996</c:v>
                      </c:pt>
                      <c:pt idx="29">
                        <c:v>0.65115000000000001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06-4D28-AE8D-FBBA8D97465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S30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4748123334388377"/>
                        <c:y val="-0.15065275126682409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(2)'!$Y$15:$Y$30</c15:sqref>
                        </c15:formulaRef>
                      </c:ext>
                    </c:extLst>
                    <c:numCache>
                      <c:formatCode>0.00%</c:formatCode>
                      <c:ptCount val="16"/>
                      <c:pt idx="0">
                        <c:v>0.99521754385573125</c:v>
                      </c:pt>
                      <c:pt idx="1">
                        <c:v>0.98738153870640921</c:v>
                      </c:pt>
                      <c:pt idx="2">
                        <c:v>0.97760683601439757</c:v>
                      </c:pt>
                      <c:pt idx="3">
                        <c:v>0.96663577829521996</c:v>
                      </c:pt>
                      <c:pt idx="4">
                        <c:v>0.95538563503818452</c:v>
                      </c:pt>
                      <c:pt idx="5">
                        <c:v>0.9437157232131721</c:v>
                      </c:pt>
                      <c:pt idx="6">
                        <c:v>0.93049191695870725</c:v>
                      </c:pt>
                      <c:pt idx="7">
                        <c:v>0.9172391994401059</c:v>
                      </c:pt>
                      <c:pt idx="8">
                        <c:v>0.90556424847443118</c:v>
                      </c:pt>
                      <c:pt idx="9">
                        <c:v>0.89396756610537997</c:v>
                      </c:pt>
                      <c:pt idx="10">
                        <c:v>0.88112111128092307</c:v>
                      </c:pt>
                      <c:pt idx="11">
                        <c:v>0.86989078646405216</c:v>
                      </c:pt>
                      <c:pt idx="12">
                        <c:v>0.85883973148548065</c:v>
                      </c:pt>
                      <c:pt idx="13">
                        <c:v>0.84814640305010736</c:v>
                      </c:pt>
                      <c:pt idx="14">
                        <c:v>0.83769100746543335</c:v>
                      </c:pt>
                      <c:pt idx="15">
                        <c:v>0.82775075111933649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06-4D28-AE8D-FBBA8D97465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Settlement 30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(2)'!$BE$15:$BE$44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0.99929999999999986</c:v>
                      </c:pt>
                      <c:pt idx="1">
                        <c:v>0.98769999999999991</c:v>
                      </c:pt>
                      <c:pt idx="2">
                        <c:v>0.97609999999999997</c:v>
                      </c:pt>
                      <c:pt idx="3">
                        <c:v>0.96449999999999991</c:v>
                      </c:pt>
                      <c:pt idx="4">
                        <c:v>0.95289999999999986</c:v>
                      </c:pt>
                      <c:pt idx="5">
                        <c:v>0.94129999999999991</c:v>
                      </c:pt>
                      <c:pt idx="6">
                        <c:v>0.92969999999999997</c:v>
                      </c:pt>
                      <c:pt idx="7">
                        <c:v>0.91811288888888876</c:v>
                      </c:pt>
                      <c:pt idx="8">
                        <c:v>0.90649999999999986</c:v>
                      </c:pt>
                      <c:pt idx="9">
                        <c:v>0.89489999999999992</c:v>
                      </c:pt>
                      <c:pt idx="10">
                        <c:v>0.88329999999999997</c:v>
                      </c:pt>
                      <c:pt idx="11">
                        <c:v>0.87171288888888876</c:v>
                      </c:pt>
                      <c:pt idx="12">
                        <c:v>0.86009999999999986</c:v>
                      </c:pt>
                      <c:pt idx="13">
                        <c:v>0.84849999999999992</c:v>
                      </c:pt>
                      <c:pt idx="14">
                        <c:v>0.83689999999999998</c:v>
                      </c:pt>
                      <c:pt idx="15">
                        <c:v>0.82529999999999992</c:v>
                      </c:pt>
                      <c:pt idx="16">
                        <c:v>0.81371288888888882</c:v>
                      </c:pt>
                      <c:pt idx="17">
                        <c:v>0.80209999999999992</c:v>
                      </c:pt>
                      <c:pt idx="18">
                        <c:v>0.79049999999999998</c:v>
                      </c:pt>
                      <c:pt idx="19">
                        <c:v>0.77891288888888877</c:v>
                      </c:pt>
                      <c:pt idx="20">
                        <c:v>0.76729999999999987</c:v>
                      </c:pt>
                      <c:pt idx="21">
                        <c:v>0.75569999999999993</c:v>
                      </c:pt>
                      <c:pt idx="22">
                        <c:v>0.74409999999999998</c:v>
                      </c:pt>
                      <c:pt idx="23">
                        <c:v>0.73251288888888877</c:v>
                      </c:pt>
                      <c:pt idx="24">
                        <c:v>0.72089999999999987</c:v>
                      </c:pt>
                      <c:pt idx="25">
                        <c:v>0.70929999999999993</c:v>
                      </c:pt>
                      <c:pt idx="26">
                        <c:v>0.69769999999999999</c:v>
                      </c:pt>
                      <c:pt idx="27">
                        <c:v>0.68609999999999993</c:v>
                      </c:pt>
                      <c:pt idx="28">
                        <c:v>0.67449999999999988</c:v>
                      </c:pt>
                      <c:pt idx="29">
                        <c:v>0.66289999999999993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406-4D28-AE8D-FBBA8D97465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S45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5948551977885106"/>
                        <c:y val="-4.6587813354818257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(2)'!$A$15:$A$30</c15:sqref>
                        </c15:formulaRef>
                      </c:ext>
                    </c:extLst>
                    <c:numCache>
                      <c:formatCode>0.00</c:formatCode>
                      <c:ptCount val="1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(2)'!$AL$15:$AL$30</c15:sqref>
                        </c15:formulaRef>
                      </c:ext>
                    </c:extLst>
                    <c:numCache>
                      <c:formatCode>0.00%</c:formatCode>
                      <c:ptCount val="16"/>
                      <c:pt idx="0">
                        <c:v>0.99403428437296582</c:v>
                      </c:pt>
                      <c:pt idx="1">
                        <c:v>0.98582189415460852</c:v>
                      </c:pt>
                      <c:pt idx="2">
                        <c:v>0.97636008313426437</c:v>
                      </c:pt>
                      <c:pt idx="3">
                        <c:v>0.9661169227538432</c:v>
                      </c:pt>
                      <c:pt idx="4">
                        <c:v>0.95559006004589975</c:v>
                      </c:pt>
                      <c:pt idx="5">
                        <c:v>0.94472497184485549</c:v>
                      </c:pt>
                      <c:pt idx="6">
                        <c:v>0.93380624102140408</c:v>
                      </c:pt>
                      <c:pt idx="7">
                        <c:v>0.92278907257706044</c:v>
                      </c:pt>
                      <c:pt idx="8">
                        <c:v>0.91043808637949319</c:v>
                      </c:pt>
                      <c:pt idx="9">
                        <c:v>0.8981862850122222</c:v>
                      </c:pt>
                      <c:pt idx="10">
                        <c:v>0.88743875125599125</c:v>
                      </c:pt>
                      <c:pt idx="11">
                        <c:v>0.87684197188759727</c:v>
                      </c:pt>
                      <c:pt idx="12">
                        <c:v>0.86628560379279351</c:v>
                      </c:pt>
                      <c:pt idx="13">
                        <c:v>0.85572915068883182</c:v>
                      </c:pt>
                      <c:pt idx="14">
                        <c:v>0.84411589299681333</c:v>
                      </c:pt>
                      <c:pt idx="15">
                        <c:v>0.83406389204737597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406-4D28-AE8D-FBBA8D97465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Settlement 45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(2)'!$BH$15:$BH$44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0.99767499999999998</c:v>
                      </c:pt>
                      <c:pt idx="1">
                        <c:v>0.9867499999999999</c:v>
                      </c:pt>
                      <c:pt idx="2">
                        <c:v>0.97582499999999994</c:v>
                      </c:pt>
                      <c:pt idx="3">
                        <c:v>0.96489999999999998</c:v>
                      </c:pt>
                      <c:pt idx="4">
                        <c:v>0.95397499999999991</c:v>
                      </c:pt>
                      <c:pt idx="5">
                        <c:v>0.94304999999999994</c:v>
                      </c:pt>
                      <c:pt idx="6">
                        <c:v>0.93212499999999998</c:v>
                      </c:pt>
                      <c:pt idx="7">
                        <c:v>0.92121213888888887</c:v>
                      </c:pt>
                      <c:pt idx="8">
                        <c:v>0.91027499999999995</c:v>
                      </c:pt>
                      <c:pt idx="9">
                        <c:v>0.89934999999999987</c:v>
                      </c:pt>
                      <c:pt idx="10">
                        <c:v>0.88842499999999991</c:v>
                      </c:pt>
                      <c:pt idx="11">
                        <c:v>0.87751213888888879</c:v>
                      </c:pt>
                      <c:pt idx="12">
                        <c:v>0.86657499999999987</c:v>
                      </c:pt>
                      <c:pt idx="13">
                        <c:v>0.85564999999999991</c:v>
                      </c:pt>
                      <c:pt idx="14">
                        <c:v>0.84472499999999995</c:v>
                      </c:pt>
                      <c:pt idx="15">
                        <c:v>0.83379999999999987</c:v>
                      </c:pt>
                      <c:pt idx="16">
                        <c:v>0.82288713888888876</c:v>
                      </c:pt>
                      <c:pt idx="17">
                        <c:v>0.81194999999999995</c:v>
                      </c:pt>
                      <c:pt idx="18">
                        <c:v>0.80102499999999988</c:v>
                      </c:pt>
                      <c:pt idx="19">
                        <c:v>0.79011213888888876</c:v>
                      </c:pt>
                      <c:pt idx="20">
                        <c:v>0.77917499999999995</c:v>
                      </c:pt>
                      <c:pt idx="21">
                        <c:v>0.76824999999999988</c:v>
                      </c:pt>
                      <c:pt idx="22">
                        <c:v>0.75732499999999991</c:v>
                      </c:pt>
                      <c:pt idx="23">
                        <c:v>0.7464121388888888</c:v>
                      </c:pt>
                      <c:pt idx="24">
                        <c:v>0.73547499999999988</c:v>
                      </c:pt>
                      <c:pt idx="25">
                        <c:v>0.72454999999999992</c:v>
                      </c:pt>
                      <c:pt idx="26">
                        <c:v>0.71362499999999995</c:v>
                      </c:pt>
                      <c:pt idx="27">
                        <c:v>0.70269999999999988</c:v>
                      </c:pt>
                      <c:pt idx="28">
                        <c:v>0.69177499999999992</c:v>
                      </c:pt>
                      <c:pt idx="29">
                        <c:v>0.68084999999999996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406-4D28-AE8D-FBBA8D97465B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[hours]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Settlement [%]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PB_1 15 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'Pitched Blade Impeller (1)'!$K$15:$K$116</c:f>
              <c:numCache>
                <c:formatCode>0.00</c:formatCode>
                <c:ptCount val="102"/>
                <c:pt idx="0">
                  <c:v>0.24540149922621524</c:v>
                </c:pt>
                <c:pt idx="1">
                  <c:v>0.49134894172100935</c:v>
                </c:pt>
                <c:pt idx="2">
                  <c:v>0.73702341258151405</c:v>
                </c:pt>
                <c:pt idx="3">
                  <c:v>0.98269788344201869</c:v>
                </c:pt>
                <c:pt idx="4">
                  <c:v>1.2280993826682338</c:v>
                </c:pt>
                <c:pt idx="5">
                  <c:v>1.4740468251630281</c:v>
                </c:pt>
                <c:pt idx="6">
                  <c:v>1.7197212960235329</c:v>
                </c:pt>
                <c:pt idx="7">
                  <c:v>1.991371802779516</c:v>
                </c:pt>
                <c:pt idx="8">
                  <c:v>2.2368310907396474</c:v>
                </c:pt>
                <c:pt idx="9">
                  <c:v>2.5354569183458642</c:v>
                </c:pt>
                <c:pt idx="10">
                  <c:v>2.7811313892063687</c:v>
                </c:pt>
                <c:pt idx="11">
                  <c:v>3.0268058600668732</c:v>
                </c:pt>
                <c:pt idx="12">
                  <c:v>3.2724803309273782</c:v>
                </c:pt>
                <c:pt idx="13">
                  <c:v>3.5181548017878828</c:v>
                </c:pt>
                <c:pt idx="14">
                  <c:v>3.7638292726483877</c:v>
                </c:pt>
                <c:pt idx="15">
                  <c:v>4.0095037435088923</c:v>
                </c:pt>
                <c:pt idx="16">
                  <c:v>4.2551782143693977</c:v>
                </c:pt>
                <c:pt idx="17">
                  <c:v>4.5008526852299022</c:v>
                </c:pt>
                <c:pt idx="18">
                  <c:v>4.7465271560904068</c:v>
                </c:pt>
                <c:pt idx="19">
                  <c:v>4.9921141689400876</c:v>
                </c:pt>
                <c:pt idx="20">
                  <c:v>5.2376905841879502</c:v>
                </c:pt>
                <c:pt idx="21">
                  <c:v>5.4835505686719213</c:v>
                </c:pt>
                <c:pt idx="22">
                  <c:v>5.7552010754279044</c:v>
                </c:pt>
                <c:pt idx="23">
                  <c:v>6.0008458770115016</c:v>
                </c:pt>
                <c:pt idx="24">
                  <c:v>6.2180709007672341</c:v>
                </c:pt>
                <c:pt idx="25">
                  <c:v>6.4638678763588251</c:v>
                </c:pt>
                <c:pt idx="26">
                  <c:v>6.709573851665521</c:v>
                </c:pt>
                <c:pt idx="27">
                  <c:v>7.0079556020044054</c:v>
                </c:pt>
                <c:pt idx="28">
                  <c:v>7.2536300728649099</c:v>
                </c:pt>
                <c:pt idx="29">
                  <c:v>7.4993045437254153</c:v>
                </c:pt>
                <c:pt idx="30">
                  <c:v>7.7449790145859208</c:v>
                </c:pt>
                <c:pt idx="31">
                  <c:v>7.9906534854464253</c:v>
                </c:pt>
                <c:pt idx="32">
                  <c:v>8.2363279563069298</c:v>
                </c:pt>
                <c:pt idx="33">
                  <c:v>8.5093709300522562</c:v>
                </c:pt>
                <c:pt idx="34">
                  <c:v>8.7550454009127598</c:v>
                </c:pt>
                <c:pt idx="35">
                  <c:v>9.0007198717732653</c:v>
                </c:pt>
                <c:pt idx="36">
                  <c:v>9.272399272896207</c:v>
                </c:pt>
                <c:pt idx="37">
                  <c:v>9.5180737437567107</c:v>
                </c:pt>
                <c:pt idx="38">
                  <c:v>9.7637482146172161</c:v>
                </c:pt>
                <c:pt idx="39">
                  <c:v>10.009422685477722</c:v>
                </c:pt>
                <c:pt idx="40">
                  <c:v>10.255097156338227</c:v>
                </c:pt>
                <c:pt idx="41">
                  <c:v>10.500771627198731</c:v>
                </c:pt>
                <c:pt idx="42">
                  <c:v>10.746446098059236</c:v>
                </c:pt>
                <c:pt idx="43">
                  <c:v>10.99212056891974</c:v>
                </c:pt>
                <c:pt idx="44">
                  <c:v>11.237795039780243</c:v>
                </c:pt>
                <c:pt idx="45">
                  <c:v>11.483469510640752</c:v>
                </c:pt>
                <c:pt idx="46">
                  <c:v>11.781851260979632</c:v>
                </c:pt>
                <c:pt idx="47">
                  <c:v>12.027525731840138</c:v>
                </c:pt>
                <c:pt idx="48">
                  <c:v>12.273200202700643</c:v>
                </c:pt>
                <c:pt idx="49">
                  <c:v>12.518787215550326</c:v>
                </c:pt>
                <c:pt idx="50">
                  <c:v>12.764549144421654</c:v>
                </c:pt>
                <c:pt idx="51">
                  <c:v>13.036198136096946</c:v>
                </c:pt>
                <c:pt idx="52">
                  <c:v>13.281750522308513</c:v>
                </c:pt>
                <c:pt idx="53">
                  <c:v>13.52748741917555</c:v>
                </c:pt>
                <c:pt idx="54">
                  <c:v>13.773251958126107</c:v>
                </c:pt>
                <c:pt idx="55">
                  <c:v>14.018867125172005</c:v>
                </c:pt>
                <c:pt idx="56">
                  <c:v>14.264418736473626</c:v>
                </c:pt>
                <c:pt idx="57">
                  <c:v>14.510243866261431</c:v>
                </c:pt>
                <c:pt idx="58">
                  <c:v>14.755919432120477</c:v>
                </c:pt>
                <c:pt idx="59">
                  <c:v>15.001500712699007</c:v>
                </c:pt>
                <c:pt idx="60">
                  <c:v>15.247267278842948</c:v>
                </c:pt>
                <c:pt idx="61">
                  <c:v>15.492973254149641</c:v>
                </c:pt>
                <c:pt idx="62">
                  <c:v>15.738647725010146</c:v>
                </c:pt>
                <c:pt idx="63">
                  <c:v>15.956325270044784</c:v>
                </c:pt>
                <c:pt idx="64">
                  <c:v>16.228348101042229</c:v>
                </c:pt>
                <c:pt idx="65">
                  <c:v>16.500381491244173</c:v>
                </c:pt>
                <c:pt idx="66">
                  <c:v>16.772060892367119</c:v>
                </c:pt>
                <c:pt idx="67">
                  <c:v>17.017735363227619</c:v>
                </c:pt>
                <c:pt idx="68">
                  <c:v>17.263409834088126</c:v>
                </c:pt>
                <c:pt idx="69">
                  <c:v>17.50908430494863</c:v>
                </c:pt>
                <c:pt idx="70">
                  <c:v>17.754758775809137</c:v>
                </c:pt>
                <c:pt idx="71">
                  <c:v>18.00043324666964</c:v>
                </c:pt>
                <c:pt idx="72">
                  <c:v>18.246107717530144</c:v>
                </c:pt>
                <c:pt idx="73">
                  <c:v>18.463428186819289</c:v>
                </c:pt>
                <c:pt idx="74">
                  <c:v>18.709102657679793</c:v>
                </c:pt>
                <c:pt idx="75">
                  <c:v>18.9547771285403</c:v>
                </c:pt>
                <c:pt idx="76">
                  <c:v>19.200451599400807</c:v>
                </c:pt>
                <c:pt idx="77">
                  <c:v>19.446126070261311</c:v>
                </c:pt>
                <c:pt idx="78">
                  <c:v>19.691800541121811</c:v>
                </c:pt>
                <c:pt idx="79">
                  <c:v>19.937475011982318</c:v>
                </c:pt>
                <c:pt idx="80">
                  <c:v>20.20915441310526</c:v>
                </c:pt>
                <c:pt idx="81">
                  <c:v>20.454828883965767</c:v>
                </c:pt>
                <c:pt idx="82">
                  <c:v>20.72685171496321</c:v>
                </c:pt>
                <c:pt idx="83">
                  <c:v>20.998885105165154</c:v>
                </c:pt>
                <c:pt idx="84">
                  <c:v>21.244559576025658</c:v>
                </c:pt>
                <c:pt idx="85">
                  <c:v>21.490234046886162</c:v>
                </c:pt>
                <c:pt idx="86">
                  <c:v>21.763525788866936</c:v>
                </c:pt>
                <c:pt idx="87">
                  <c:v>22.009200259727443</c:v>
                </c:pt>
                <c:pt idx="88">
                  <c:v>22.280879660850378</c:v>
                </c:pt>
                <c:pt idx="89">
                  <c:v>22.447841921970063</c:v>
                </c:pt>
                <c:pt idx="90">
                  <c:v>22.772199708204429</c:v>
                </c:pt>
                <c:pt idx="91">
                  <c:v>22.939161969324115</c:v>
                </c:pt>
                <c:pt idx="92">
                  <c:v>23.263518980648531</c:v>
                </c:pt>
                <c:pt idx="93">
                  <c:v>23.535705596133401</c:v>
                </c:pt>
                <c:pt idx="94">
                  <c:v>24.055021054232625</c:v>
                </c:pt>
                <c:pt idx="95">
                  <c:v>24.54627680567166</c:v>
                </c:pt>
                <c:pt idx="96">
                  <c:v>25.037717842676109</c:v>
                </c:pt>
                <c:pt idx="97">
                  <c:v>25.529098288843308</c:v>
                </c:pt>
                <c:pt idx="98">
                  <c:v>26.072457091089191</c:v>
                </c:pt>
                <c:pt idx="99">
                  <c:v>26.563806032810195</c:v>
                </c:pt>
                <c:pt idx="100">
                  <c:v>27.055154974531209</c:v>
                </c:pt>
                <c:pt idx="101">
                  <c:v>27.546503916252213</c:v>
                </c:pt>
              </c:numCache>
            </c:numRef>
          </c:xVal>
          <c:yVal>
            <c:numRef>
              <c:f>'Pitched Blade Impeller (1)'!$L$15:$L$116</c:f>
              <c:numCache>
                <c:formatCode>0.00%</c:formatCode>
                <c:ptCount val="102"/>
                <c:pt idx="0">
                  <c:v>0.98911672448120724</c:v>
                </c:pt>
                <c:pt idx="1">
                  <c:v>0.97585326845715004</c:v>
                </c:pt>
                <c:pt idx="2">
                  <c:v>0.96175562566916539</c:v>
                </c:pt>
                <c:pt idx="3">
                  <c:v>0.94738082998998741</c:v>
                </c:pt>
                <c:pt idx="4">
                  <c:v>0.93310013206638154</c:v>
                </c:pt>
                <c:pt idx="5">
                  <c:v>0.91907632326008482</c:v>
                </c:pt>
                <c:pt idx="6">
                  <c:v>0.90306646758740983</c:v>
                </c:pt>
                <c:pt idx="7">
                  <c:v>0.8872143355351656</c:v>
                </c:pt>
                <c:pt idx="8">
                  <c:v>0.8723422032306678</c:v>
                </c:pt>
                <c:pt idx="9">
                  <c:v>0.85526545290501732</c:v>
                </c:pt>
                <c:pt idx="10">
                  <c:v>0.84173365513112786</c:v>
                </c:pt>
                <c:pt idx="11">
                  <c:v>0.82936759091599088</c:v>
                </c:pt>
                <c:pt idx="12">
                  <c:v>0.81826859758892945</c:v>
                </c:pt>
                <c:pt idx="13">
                  <c:v>0.80829855258458227</c:v>
                </c:pt>
                <c:pt idx="14">
                  <c:v>0.79939048409835645</c:v>
                </c:pt>
                <c:pt idx="15">
                  <c:v>0.79155637566470183</c:v>
                </c:pt>
                <c:pt idx="16">
                  <c:v>0.78423368340943067</c:v>
                </c:pt>
                <c:pt idx="17">
                  <c:v>0.77778813824319515</c:v>
                </c:pt>
                <c:pt idx="18">
                  <c:v>0.77212908538125147</c:v>
                </c:pt>
                <c:pt idx="19">
                  <c:v>0.76767774389559129</c:v>
                </c:pt>
                <c:pt idx="20">
                  <c:v>0.76367225577879017</c:v>
                </c:pt>
                <c:pt idx="21">
                  <c:v>0.76012608958686334</c:v>
                </c:pt>
                <c:pt idx="22">
                  <c:v>0.75585201426229853</c:v>
                </c:pt>
                <c:pt idx="23">
                  <c:v>0.75271850904409032</c:v>
                </c:pt>
                <c:pt idx="24">
                  <c:v>0.75015916221727919</c:v>
                </c:pt>
                <c:pt idx="25">
                  <c:v>0.74747466609533053</c:v>
                </c:pt>
                <c:pt idx="26">
                  <c:v>0.74503443353105125</c:v>
                </c:pt>
                <c:pt idx="27">
                  <c:v>0.74229833263142797</c:v>
                </c:pt>
                <c:pt idx="28">
                  <c:v>0.74019087828333385</c:v>
                </c:pt>
                <c:pt idx="29">
                  <c:v>0.73813199068719815</c:v>
                </c:pt>
                <c:pt idx="30">
                  <c:v>0.73624905133059215</c:v>
                </c:pt>
                <c:pt idx="31">
                  <c:v>0.7343881530252746</c:v>
                </c:pt>
                <c:pt idx="32">
                  <c:v>0.73269282399792046</c:v>
                </c:pt>
                <c:pt idx="33">
                  <c:v>0.7308369386993474</c:v>
                </c:pt>
                <c:pt idx="34">
                  <c:v>0.72908740299755237</c:v>
                </c:pt>
                <c:pt idx="35">
                  <c:v>0.7273248227110547</c:v>
                </c:pt>
                <c:pt idx="36">
                  <c:v>0.72547698579121822</c:v>
                </c:pt>
                <c:pt idx="37">
                  <c:v>0.72417801606137067</c:v>
                </c:pt>
                <c:pt idx="38">
                  <c:v>0.7227572811922186</c:v>
                </c:pt>
                <c:pt idx="39">
                  <c:v>0.72129048082718705</c:v>
                </c:pt>
                <c:pt idx="40">
                  <c:v>0.71993336989567525</c:v>
                </c:pt>
                <c:pt idx="41">
                  <c:v>0.71859499265009108</c:v>
                </c:pt>
                <c:pt idx="42">
                  <c:v>0.71730778221552116</c:v>
                </c:pt>
                <c:pt idx="43">
                  <c:v>0.71602718447585789</c:v>
                </c:pt>
                <c:pt idx="44">
                  <c:v>0.71479741656351004</c:v>
                </c:pt>
                <c:pt idx="45">
                  <c:v>0.71359947625594899</c:v>
                </c:pt>
                <c:pt idx="46">
                  <c:v>0.71216618969681034</c:v>
                </c:pt>
                <c:pt idx="47">
                  <c:v>0.7110139937646841</c:v>
                </c:pt>
                <c:pt idx="48">
                  <c:v>0.70989767359898559</c:v>
                </c:pt>
                <c:pt idx="49">
                  <c:v>0.70875360728694581</c:v>
                </c:pt>
                <c:pt idx="50">
                  <c:v>0.70768349204456926</c:v>
                </c:pt>
                <c:pt idx="51">
                  <c:v>0.70648672448677674</c:v>
                </c:pt>
                <c:pt idx="52">
                  <c:v>0.70542467611597914</c:v>
                </c:pt>
                <c:pt idx="53">
                  <c:v>0.70440879568692483</c:v>
                </c:pt>
                <c:pt idx="54">
                  <c:v>0.70339190882987879</c:v>
                </c:pt>
                <c:pt idx="55">
                  <c:v>0.70238199175888583</c:v>
                </c:pt>
                <c:pt idx="56">
                  <c:v>0.70137594865455055</c:v>
                </c:pt>
                <c:pt idx="57">
                  <c:v>0.70041971379481494</c:v>
                </c:pt>
                <c:pt idx="58">
                  <c:v>0.69945309428238733</c:v>
                </c:pt>
                <c:pt idx="59">
                  <c:v>0.6985067695425029</c:v>
                </c:pt>
                <c:pt idx="60">
                  <c:v>0.69757196507912722</c:v>
                </c:pt>
                <c:pt idx="61">
                  <c:v>0.69665192255685815</c:v>
                </c:pt>
                <c:pt idx="62">
                  <c:v>0.6957296120682761</c:v>
                </c:pt>
                <c:pt idx="63">
                  <c:v>0.69491826332147832</c:v>
                </c:pt>
                <c:pt idx="64">
                  <c:v>0.6939533754442585</c:v>
                </c:pt>
                <c:pt idx="65">
                  <c:v>0.69299538848473952</c:v>
                </c:pt>
                <c:pt idx="66">
                  <c:v>0.69207667122664818</c:v>
                </c:pt>
                <c:pt idx="67">
                  <c:v>0.69121435921284313</c:v>
                </c:pt>
                <c:pt idx="68">
                  <c:v>0.69041429948916866</c:v>
                </c:pt>
                <c:pt idx="69">
                  <c:v>0.68957263133586122</c:v>
                </c:pt>
                <c:pt idx="70">
                  <c:v>0.6887270788176536</c:v>
                </c:pt>
                <c:pt idx="71">
                  <c:v>0.68774612614914465</c:v>
                </c:pt>
                <c:pt idx="72">
                  <c:v>0.68682396050357342</c:v>
                </c:pt>
                <c:pt idx="73">
                  <c:v>0.68612844312249666</c:v>
                </c:pt>
                <c:pt idx="74">
                  <c:v>0.68531201087315463</c:v>
                </c:pt>
                <c:pt idx="75">
                  <c:v>0.68448456161498683</c:v>
                </c:pt>
                <c:pt idx="76">
                  <c:v>0.68369022598370521</c:v>
                </c:pt>
                <c:pt idx="77">
                  <c:v>0.68291398187590113</c:v>
                </c:pt>
                <c:pt idx="78">
                  <c:v>0.68214567579333762</c:v>
                </c:pt>
                <c:pt idx="79">
                  <c:v>0.68139901399767266</c:v>
                </c:pt>
                <c:pt idx="80">
                  <c:v>0.68056167485489438</c:v>
                </c:pt>
                <c:pt idx="81">
                  <c:v>0.67980659831452961</c:v>
                </c:pt>
                <c:pt idx="82">
                  <c:v>0.67901846216298833</c:v>
                </c:pt>
                <c:pt idx="83">
                  <c:v>0.67822450365636433</c:v>
                </c:pt>
                <c:pt idx="84">
                  <c:v>0.67751286082615114</c:v>
                </c:pt>
                <c:pt idx="85">
                  <c:v>0.67674188354150688</c:v>
                </c:pt>
                <c:pt idx="86">
                  <c:v>0.67574622878238411</c:v>
                </c:pt>
                <c:pt idx="87">
                  <c:v>0.67485563541913973</c:v>
                </c:pt>
                <c:pt idx="88">
                  <c:v>0.67397320565755459</c:v>
                </c:pt>
                <c:pt idx="89">
                  <c:v>0.67351401844680914</c:v>
                </c:pt>
                <c:pt idx="90">
                  <c:v>0.67263770474135753</c:v>
                </c:pt>
                <c:pt idx="91">
                  <c:v>0.6721772414938354</c:v>
                </c:pt>
                <c:pt idx="92">
                  <c:v>0.67131627041183117</c:v>
                </c:pt>
                <c:pt idx="93">
                  <c:v>0.6705729232350488</c:v>
                </c:pt>
                <c:pt idx="94">
                  <c:v>0.66928331859389478</c:v>
                </c:pt>
                <c:pt idx="95">
                  <c:v>0.66824036096525119</c:v>
                </c:pt>
                <c:pt idx="96">
                  <c:v>0.66720173721759668</c:v>
                </c:pt>
                <c:pt idx="97">
                  <c:v>0.66617695926412623</c:v>
                </c:pt>
                <c:pt idx="98">
                  <c:v>0.66482603294139719</c:v>
                </c:pt>
                <c:pt idx="99">
                  <c:v>0.66363617912423856</c:v>
                </c:pt>
                <c:pt idx="100">
                  <c:v>0.66245314404439548</c:v>
                </c:pt>
                <c:pt idx="101">
                  <c:v>0.66130846827234502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418-4542-B613-9C0C746115D6}"/>
            </c:ext>
          </c:extLst>
        </c:ser>
        <c:ser>
          <c:idx val="4"/>
          <c:order val="1"/>
          <c:tx>
            <c:v>PB_1 30 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'Pitched Blade Impeller (1)'!$X$15:$X$116</c:f>
              <c:numCache>
                <c:formatCode>0.00</c:formatCode>
                <c:ptCount val="102"/>
                <c:pt idx="0">
                  <c:v>0.24193796558638025</c:v>
                </c:pt>
                <c:pt idx="1">
                  <c:v>0.48441416913846996</c:v>
                </c:pt>
                <c:pt idx="2">
                  <c:v>0.72662125370770492</c:v>
                </c:pt>
                <c:pt idx="3">
                  <c:v>0.96882833827693993</c:v>
                </c:pt>
                <c:pt idx="4">
                  <c:v>1.2107663038633201</c:v>
                </c:pt>
                <c:pt idx="5">
                  <c:v>1.4532425074154098</c:v>
                </c:pt>
                <c:pt idx="6">
                  <c:v>1.6954495919846446</c:v>
                </c:pt>
                <c:pt idx="7">
                  <c:v>1.963649436928909</c:v>
                </c:pt>
                <c:pt idx="8">
                  <c:v>2.2056452284560564</c:v>
                </c:pt>
                <c:pt idx="9">
                  <c:v>2.4480925190377625</c:v>
                </c:pt>
                <c:pt idx="10">
                  <c:v>2.7168331668970249</c:v>
                </c:pt>
                <c:pt idx="11">
                  <c:v>2.9856649067451704</c:v>
                </c:pt>
                <c:pt idx="12">
                  <c:v>3.2278719913144056</c:v>
                </c:pt>
                <c:pt idx="13">
                  <c:v>3.4700790758836404</c:v>
                </c:pt>
                <c:pt idx="14">
                  <c:v>3.7122861604528747</c:v>
                </c:pt>
                <c:pt idx="15">
                  <c:v>3.95449324502211</c:v>
                </c:pt>
                <c:pt idx="16">
                  <c:v>4.1967003295913443</c:v>
                </c:pt>
                <c:pt idx="17">
                  <c:v>4.4659105883952419</c:v>
                </c:pt>
                <c:pt idx="18">
                  <c:v>4.7081176729644767</c:v>
                </c:pt>
                <c:pt idx="19">
                  <c:v>4.9772742085705097</c:v>
                </c:pt>
                <c:pt idx="20">
                  <c:v>5.273789536469101</c:v>
                </c:pt>
                <c:pt idx="21">
                  <c:v>5.5160574049718036</c:v>
                </c:pt>
                <c:pt idx="22">
                  <c:v>5.7842572499160685</c:v>
                </c:pt>
                <c:pt idx="23">
                  <c:v>6.0263138253766835</c:v>
                </c:pt>
                <c:pt idx="24">
                  <c:v>6.2686395480914534</c:v>
                </c:pt>
                <c:pt idx="25">
                  <c:v>6.5381568966910955</c:v>
                </c:pt>
                <c:pt idx="26">
                  <c:v>6.7803639812603294</c:v>
                </c:pt>
                <c:pt idx="27">
                  <c:v>7.0225710658295633</c:v>
                </c:pt>
                <c:pt idx="28">
                  <c:v>7.2647781503988007</c:v>
                </c:pt>
                <c:pt idx="29">
                  <c:v>7.5069852349680337</c:v>
                </c:pt>
                <c:pt idx="30">
                  <c:v>7.7491923195372703</c:v>
                </c:pt>
                <c:pt idx="31">
                  <c:v>8.0179329673965327</c:v>
                </c:pt>
                <c:pt idx="32">
                  <c:v>8.2601400519657684</c:v>
                </c:pt>
                <c:pt idx="33">
                  <c:v>8.5023471365350005</c:v>
                </c:pt>
                <c:pt idx="34">
                  <c:v>8.7711788763831482</c:v>
                </c:pt>
                <c:pt idx="35">
                  <c:v>9.0133859609523839</c:v>
                </c:pt>
                <c:pt idx="36">
                  <c:v>9.2555930455216178</c:v>
                </c:pt>
                <c:pt idx="37">
                  <c:v>9.5238218034362649</c:v>
                </c:pt>
                <c:pt idx="38">
                  <c:v>9.7660288880055006</c:v>
                </c:pt>
                <c:pt idx="39">
                  <c:v>10.008235972574736</c:v>
                </c:pt>
                <c:pt idx="40">
                  <c:v>10.250443057143972</c:v>
                </c:pt>
                <c:pt idx="41">
                  <c:v>10.492650141713206</c:v>
                </c:pt>
                <c:pt idx="42">
                  <c:v>10.762313286306103</c:v>
                </c:pt>
                <c:pt idx="43">
                  <c:v>11.004520370875335</c:v>
                </c:pt>
                <c:pt idx="44">
                  <c:v>11.246727455444569</c:v>
                </c:pt>
                <c:pt idx="45">
                  <c:v>11.488934540013808</c:v>
                </c:pt>
                <c:pt idx="46">
                  <c:v>11.731141624583042</c:v>
                </c:pt>
                <c:pt idx="47">
                  <c:v>11.973348709152276</c:v>
                </c:pt>
                <c:pt idx="48">
                  <c:v>12.215555793721514</c:v>
                </c:pt>
                <c:pt idx="49">
                  <c:v>12.457733965320365</c:v>
                </c:pt>
                <c:pt idx="50">
                  <c:v>12.699910898172682</c:v>
                </c:pt>
                <c:pt idx="51">
                  <c:v>12.968017579449459</c:v>
                </c:pt>
                <c:pt idx="52">
                  <c:v>13.237380066608143</c:v>
                </c:pt>
                <c:pt idx="53">
                  <c:v>13.506120145700798</c:v>
                </c:pt>
                <c:pt idx="54">
                  <c:v>13.748297125529787</c:v>
                </c:pt>
                <c:pt idx="55">
                  <c:v>13.99038374580763</c:v>
                </c:pt>
                <c:pt idx="56">
                  <c:v>14.232741399408503</c:v>
                </c:pt>
                <c:pt idx="57">
                  <c:v>14.50157261746671</c:v>
                </c:pt>
                <c:pt idx="58">
                  <c:v>14.743658567764628</c:v>
                </c:pt>
                <c:pt idx="59">
                  <c:v>15.013114330731961</c:v>
                </c:pt>
                <c:pt idx="60">
                  <c:v>15.282422947371044</c:v>
                </c:pt>
                <c:pt idx="61">
                  <c:v>15.551749437570201</c:v>
                </c:pt>
                <c:pt idx="62">
                  <c:v>15.793956522139435</c:v>
                </c:pt>
                <c:pt idx="63">
                  <c:v>16.036163606708669</c:v>
                </c:pt>
                <c:pt idx="64">
                  <c:v>16.278370691277903</c:v>
                </c:pt>
                <c:pt idx="65">
                  <c:v>16.520577775847141</c:v>
                </c:pt>
                <c:pt idx="66">
                  <c:v>16.788806533761786</c:v>
                </c:pt>
                <c:pt idx="67">
                  <c:v>17.031013618331023</c:v>
                </c:pt>
                <c:pt idx="68">
                  <c:v>17.273220702900257</c:v>
                </c:pt>
                <c:pt idx="69">
                  <c:v>17.515427787469495</c:v>
                </c:pt>
                <c:pt idx="70">
                  <c:v>17.757634872038729</c:v>
                </c:pt>
                <c:pt idx="71">
                  <c:v>17.999841956607966</c:v>
                </c:pt>
                <c:pt idx="72">
                  <c:v>18.242049041177197</c:v>
                </c:pt>
                <c:pt idx="73">
                  <c:v>18.48425612574643</c:v>
                </c:pt>
                <c:pt idx="74">
                  <c:v>18.752996773605698</c:v>
                </c:pt>
                <c:pt idx="75">
                  <c:v>18.995203858174932</c:v>
                </c:pt>
                <c:pt idx="76">
                  <c:v>19.237410942744166</c:v>
                </c:pt>
                <c:pt idx="77">
                  <c:v>19.506867507410337</c:v>
                </c:pt>
                <c:pt idx="78">
                  <c:v>19.749074591979578</c:v>
                </c:pt>
                <c:pt idx="79">
                  <c:v>19.991281676548809</c:v>
                </c:pt>
                <c:pt idx="80">
                  <c:v>20.260113416396951</c:v>
                </c:pt>
                <c:pt idx="81">
                  <c:v>20.528342174311604</c:v>
                </c:pt>
                <c:pt idx="82">
                  <c:v>20.770549258880834</c:v>
                </c:pt>
                <c:pt idx="83">
                  <c:v>21.012756343450071</c:v>
                </c:pt>
                <c:pt idx="84">
                  <c:v>21.254963428019309</c:v>
                </c:pt>
                <c:pt idx="85">
                  <c:v>21.497170512588543</c:v>
                </c:pt>
                <c:pt idx="86">
                  <c:v>21.739377597157777</c:v>
                </c:pt>
                <c:pt idx="87">
                  <c:v>22.008587855961668</c:v>
                </c:pt>
                <c:pt idx="88">
                  <c:v>22.276816613876321</c:v>
                </c:pt>
                <c:pt idx="89">
                  <c:v>22.493002025100143</c:v>
                </c:pt>
                <c:pt idx="90">
                  <c:v>22.761110778055521</c:v>
                </c:pt>
                <c:pt idx="91">
                  <c:v>22.950384107033571</c:v>
                </c:pt>
                <c:pt idx="92">
                  <c:v>23.35281310423758</c:v>
                </c:pt>
                <c:pt idx="93">
                  <c:v>23.462224184478785</c:v>
                </c:pt>
                <c:pt idx="94">
                  <c:v>23.946516276979381</c:v>
                </c:pt>
                <c:pt idx="95">
                  <c:v>24.431111587443027</c:v>
                </c:pt>
                <c:pt idx="96">
                  <c:v>24.915525756581495</c:v>
                </c:pt>
                <c:pt idx="97">
                  <c:v>25.399939925719966</c:v>
                </c:pt>
                <c:pt idx="98">
                  <c:v>25.936397441549261</c:v>
                </c:pt>
                <c:pt idx="99">
                  <c:v>26.446890597502495</c:v>
                </c:pt>
                <c:pt idx="100">
                  <c:v>26.960090055100149</c:v>
                </c:pt>
                <c:pt idx="101">
                  <c:v>27.469577888724498</c:v>
                </c:pt>
              </c:numCache>
            </c:numRef>
          </c:xVal>
          <c:yVal>
            <c:numRef>
              <c:f>'Pitched Blade Impeller (1)'!$Y$15:$Y$116</c:f>
              <c:numCache>
                <c:formatCode>0.00%</c:formatCode>
                <c:ptCount val="102"/>
                <c:pt idx="0">
                  <c:v>0.99029788004129415</c:v>
                </c:pt>
                <c:pt idx="1">
                  <c:v>0.97697232109413179</c:v>
                </c:pt>
                <c:pt idx="2">
                  <c:v>0.96178398876000193</c:v>
                </c:pt>
                <c:pt idx="3">
                  <c:v>0.94631900679596015</c:v>
                </c:pt>
                <c:pt idx="4">
                  <c:v>0.93102397843173934</c:v>
                </c:pt>
                <c:pt idx="5">
                  <c:v>0.91460049792034348</c:v>
                </c:pt>
                <c:pt idx="6">
                  <c:v>0.89853893946219487</c:v>
                </c:pt>
                <c:pt idx="7">
                  <c:v>0.88174936078841915</c:v>
                </c:pt>
                <c:pt idx="8">
                  <c:v>0.86652134728764507</c:v>
                </c:pt>
                <c:pt idx="9">
                  <c:v>0.85143564926923387</c:v>
                </c:pt>
                <c:pt idx="10">
                  <c:v>0.83488881736934806</c:v>
                </c:pt>
                <c:pt idx="11">
                  <c:v>0.8184243520229143</c:v>
                </c:pt>
                <c:pt idx="12">
                  <c:v>0.80396139172955727</c:v>
                </c:pt>
                <c:pt idx="13">
                  <c:v>0.79168201098762914</c:v>
                </c:pt>
                <c:pt idx="14">
                  <c:v>0.78178625752578312</c:v>
                </c:pt>
                <c:pt idx="15">
                  <c:v>0.77345499894433523</c:v>
                </c:pt>
                <c:pt idx="16">
                  <c:v>0.7665166387411666</c:v>
                </c:pt>
                <c:pt idx="17">
                  <c:v>0.75954405921242107</c:v>
                </c:pt>
                <c:pt idx="18">
                  <c:v>0.75432077039191192</c:v>
                </c:pt>
                <c:pt idx="19">
                  <c:v>0.74939662628002479</c:v>
                </c:pt>
                <c:pt idx="20">
                  <c:v>0.74462164971124745</c:v>
                </c:pt>
                <c:pt idx="21">
                  <c:v>0.74100253047429898</c:v>
                </c:pt>
                <c:pt idx="22">
                  <c:v>0.73728148939224114</c:v>
                </c:pt>
                <c:pt idx="23">
                  <c:v>0.73433068173795824</c:v>
                </c:pt>
                <c:pt idx="24">
                  <c:v>0.73152094388044164</c:v>
                </c:pt>
                <c:pt idx="25">
                  <c:v>0.72864527034878945</c:v>
                </c:pt>
                <c:pt idx="26">
                  <c:v>0.72621927039516665</c:v>
                </c:pt>
                <c:pt idx="27">
                  <c:v>0.72396142140708164</c:v>
                </c:pt>
                <c:pt idx="28">
                  <c:v>0.72179035390786883</c:v>
                </c:pt>
                <c:pt idx="29">
                  <c:v>0.71967379359451344</c:v>
                </c:pt>
                <c:pt idx="30">
                  <c:v>0.71768681748548768</c:v>
                </c:pt>
                <c:pt idx="31">
                  <c:v>0.71552309999240793</c:v>
                </c:pt>
                <c:pt idx="32">
                  <c:v>0.71368523074572165</c:v>
                </c:pt>
                <c:pt idx="33">
                  <c:v>0.71190631201636234</c:v>
                </c:pt>
                <c:pt idx="34">
                  <c:v>0.71002162833121429</c:v>
                </c:pt>
                <c:pt idx="35">
                  <c:v>0.70836326805750749</c:v>
                </c:pt>
                <c:pt idx="36">
                  <c:v>0.70673906603494652</c:v>
                </c:pt>
                <c:pt idx="37">
                  <c:v>0.7049738335169492</c:v>
                </c:pt>
                <c:pt idx="38">
                  <c:v>0.70343938400023509</c:v>
                </c:pt>
                <c:pt idx="39">
                  <c:v>0.70196458791121474</c:v>
                </c:pt>
                <c:pt idx="40">
                  <c:v>0.70050270374998491</c:v>
                </c:pt>
                <c:pt idx="41">
                  <c:v>0.69907438207455108</c:v>
                </c:pt>
                <c:pt idx="42">
                  <c:v>0.69752658152576641</c:v>
                </c:pt>
                <c:pt idx="43">
                  <c:v>0.69617942184507076</c:v>
                </c:pt>
                <c:pt idx="44">
                  <c:v>0.69483771112104342</c:v>
                </c:pt>
                <c:pt idx="45">
                  <c:v>0.69354191083859029</c:v>
                </c:pt>
                <c:pt idx="46">
                  <c:v>0.69225726500619666</c:v>
                </c:pt>
                <c:pt idx="47">
                  <c:v>0.69101345431419292</c:v>
                </c:pt>
                <c:pt idx="48">
                  <c:v>0.6897833732682318</c:v>
                </c:pt>
                <c:pt idx="49">
                  <c:v>0.68856676615550705</c:v>
                </c:pt>
                <c:pt idx="50">
                  <c:v>0.68738275605324028</c:v>
                </c:pt>
                <c:pt idx="51">
                  <c:v>0.6861019118313002</c:v>
                </c:pt>
                <c:pt idx="52">
                  <c:v>0.68481498628003756</c:v>
                </c:pt>
                <c:pt idx="53">
                  <c:v>0.68360753021000553</c:v>
                </c:pt>
                <c:pt idx="54">
                  <c:v>0.68251339170518532</c:v>
                </c:pt>
                <c:pt idx="55">
                  <c:v>0.68144281940169238</c:v>
                </c:pt>
                <c:pt idx="56">
                  <c:v>0.68037278792432987</c:v>
                </c:pt>
                <c:pt idx="57">
                  <c:v>0.67922897274963723</c:v>
                </c:pt>
                <c:pt idx="58">
                  <c:v>0.67820150102053356</c:v>
                </c:pt>
                <c:pt idx="59">
                  <c:v>0.67709276690946796</c:v>
                </c:pt>
                <c:pt idx="60">
                  <c:v>0.67599686939744374</c:v>
                </c:pt>
                <c:pt idx="61">
                  <c:v>0.67491311213842631</c:v>
                </c:pt>
                <c:pt idx="62">
                  <c:v>0.67394644847916974</c:v>
                </c:pt>
                <c:pt idx="63">
                  <c:v>0.67301076478219035</c:v>
                </c:pt>
                <c:pt idx="64">
                  <c:v>0.67209696445703404</c:v>
                </c:pt>
                <c:pt idx="65">
                  <c:v>0.67117425151269205</c:v>
                </c:pt>
                <c:pt idx="66">
                  <c:v>0.67016988848920189</c:v>
                </c:pt>
                <c:pt idx="67">
                  <c:v>0.66926768263613234</c:v>
                </c:pt>
                <c:pt idx="68">
                  <c:v>0.66838458299741277</c:v>
                </c:pt>
                <c:pt idx="69">
                  <c:v>0.66752255924445614</c:v>
                </c:pt>
                <c:pt idx="70">
                  <c:v>0.66664343553307637</c:v>
                </c:pt>
                <c:pt idx="71">
                  <c:v>0.66580564494890238</c:v>
                </c:pt>
                <c:pt idx="72">
                  <c:v>0.66497721253522479</c:v>
                </c:pt>
                <c:pt idx="73">
                  <c:v>0.66416536474982713</c:v>
                </c:pt>
                <c:pt idx="74">
                  <c:v>0.66328100142832747</c:v>
                </c:pt>
                <c:pt idx="75">
                  <c:v>0.66247817483131022</c:v>
                </c:pt>
                <c:pt idx="76">
                  <c:v>0.6616877180734968</c:v>
                </c:pt>
                <c:pt idx="77">
                  <c:v>0.66081278468813698</c:v>
                </c:pt>
                <c:pt idx="78">
                  <c:v>0.66004716095082683</c:v>
                </c:pt>
                <c:pt idx="79">
                  <c:v>0.65927762584859217</c:v>
                </c:pt>
                <c:pt idx="80">
                  <c:v>0.65843741610915696</c:v>
                </c:pt>
                <c:pt idx="81">
                  <c:v>0.65760990061684665</c:v>
                </c:pt>
                <c:pt idx="82">
                  <c:v>0.65680589969377712</c:v>
                </c:pt>
                <c:pt idx="83">
                  <c:v>0.6559965271191035</c:v>
                </c:pt>
                <c:pt idx="84">
                  <c:v>0.65504469971533097</c:v>
                </c:pt>
                <c:pt idx="85">
                  <c:v>0.65409923163405315</c:v>
                </c:pt>
                <c:pt idx="86">
                  <c:v>0.65317846623721865</c:v>
                </c:pt>
                <c:pt idx="87">
                  <c:v>0.65217616220547336</c:v>
                </c:pt>
                <c:pt idx="88">
                  <c:v>0.65127032072839608</c:v>
                </c:pt>
                <c:pt idx="89">
                  <c:v>0.65052259147909908</c:v>
                </c:pt>
                <c:pt idx="90">
                  <c:v>0.64978055983920313</c:v>
                </c:pt>
                <c:pt idx="91">
                  <c:v>0.64913641516789333</c:v>
                </c:pt>
                <c:pt idx="92">
                  <c:v>0.64819739899060425</c:v>
                </c:pt>
                <c:pt idx="93">
                  <c:v>0.64790485239970141</c:v>
                </c:pt>
                <c:pt idx="94">
                  <c:v>0.64683606657147974</c:v>
                </c:pt>
                <c:pt idx="95">
                  <c:v>0.64578252691539362</c:v>
                </c:pt>
                <c:pt idx="96">
                  <c:v>0.64460984751900852</c:v>
                </c:pt>
                <c:pt idx="97">
                  <c:v>0.64334724443862035</c:v>
                </c:pt>
                <c:pt idx="98">
                  <c:v>0.6419840806891427</c:v>
                </c:pt>
                <c:pt idx="99">
                  <c:v>0.6402510505413096</c:v>
                </c:pt>
                <c:pt idx="100">
                  <c:v>0.63952574162092957</c:v>
                </c:pt>
                <c:pt idx="101">
                  <c:v>0.6362274775965624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418-4542-B613-9C0C746115D6}"/>
            </c:ext>
          </c:extLst>
        </c:ser>
        <c:ser>
          <c:idx val="5"/>
          <c:order val="2"/>
          <c:tx>
            <c:v>PB_1 45 min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'Pitched Blade Impeller (1)'!$AK$15:$AK$116</c:f>
              <c:numCache>
                <c:formatCode>0.00</c:formatCode>
                <c:ptCount val="102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  <c:pt idx="56">
                  <c:v>14.272821770832568</c:v>
                </c:pt>
                <c:pt idx="57">
                  <c:v>14.516819741589124</c:v>
                </c:pt>
                <c:pt idx="58">
                  <c:v>14.760575770944232</c:v>
                </c:pt>
                <c:pt idx="59">
                  <c:v>15.004513832457576</c:v>
                </c:pt>
                <c:pt idx="60">
                  <c:v>15.274717167340421</c:v>
                </c:pt>
                <c:pt idx="61">
                  <c:v>15.518595050666439</c:v>
                </c:pt>
                <c:pt idx="62">
                  <c:v>15.788779640477294</c:v>
                </c:pt>
                <c:pt idx="63">
                  <c:v>16.032657523803312</c:v>
                </c:pt>
                <c:pt idx="64">
                  <c:v>16.276535407129334</c:v>
                </c:pt>
                <c:pt idx="65">
                  <c:v>16.520413290455352</c:v>
                </c:pt>
                <c:pt idx="66">
                  <c:v>16.764291173781366</c:v>
                </c:pt>
                <c:pt idx="67">
                  <c:v>17.008169057107388</c:v>
                </c:pt>
                <c:pt idx="68">
                  <c:v>17.252046940433402</c:v>
                </c:pt>
                <c:pt idx="69">
                  <c:v>17.495924823759424</c:v>
                </c:pt>
                <c:pt idx="70">
                  <c:v>17.739802707085442</c:v>
                </c:pt>
                <c:pt idx="71">
                  <c:v>18.009811212433039</c:v>
                </c:pt>
                <c:pt idx="72">
                  <c:v>18.253689095759061</c:v>
                </c:pt>
                <c:pt idx="73">
                  <c:v>18.497566979085079</c:v>
                </c:pt>
                <c:pt idx="74">
                  <c:v>18.741444862411097</c:v>
                </c:pt>
                <c:pt idx="75">
                  <c:v>18.985322745737115</c:v>
                </c:pt>
                <c:pt idx="76">
                  <c:v>19.229200629063133</c:v>
                </c:pt>
                <c:pt idx="77">
                  <c:v>19.473078512389154</c:v>
                </c:pt>
                <c:pt idx="78">
                  <c:v>19.74322017148841</c:v>
                </c:pt>
                <c:pt idx="79">
                  <c:v>19.987098054814428</c:v>
                </c:pt>
                <c:pt idx="80">
                  <c:v>20.257282644625281</c:v>
                </c:pt>
                <c:pt idx="81">
                  <c:v>20.501160527951299</c:v>
                </c:pt>
                <c:pt idx="82">
                  <c:v>20.745038411277317</c:v>
                </c:pt>
                <c:pt idx="83">
                  <c:v>20.988916294603335</c:v>
                </c:pt>
                <c:pt idx="84">
                  <c:v>21.232794177929357</c:v>
                </c:pt>
                <c:pt idx="85">
                  <c:v>21.476672061255371</c:v>
                </c:pt>
                <c:pt idx="86">
                  <c:v>21.720549944581396</c:v>
                </c:pt>
                <c:pt idx="87">
                  <c:v>21.990558449928994</c:v>
                </c:pt>
                <c:pt idx="88">
                  <c:v>22.235621341113635</c:v>
                </c:pt>
                <c:pt idx="89">
                  <c:v>22.558200328719312</c:v>
                </c:pt>
                <c:pt idx="90">
                  <c:v>22.723377107765671</c:v>
                </c:pt>
                <c:pt idx="91">
                  <c:v>23.045868649699926</c:v>
                </c:pt>
                <c:pt idx="92">
                  <c:v>23.183729798866082</c:v>
                </c:pt>
                <c:pt idx="93">
                  <c:v>23.616064805962683</c:v>
                </c:pt>
                <c:pt idx="94">
                  <c:v>24.103698718643805</c:v>
                </c:pt>
                <c:pt idx="95">
                  <c:v>24.591514663483171</c:v>
                </c:pt>
                <c:pt idx="96">
                  <c:v>25.079332105918795</c:v>
                </c:pt>
                <c:pt idx="97">
                  <c:v>25.567087872570831</c:v>
                </c:pt>
                <c:pt idx="98">
                  <c:v>26.054843639222863</c:v>
                </c:pt>
                <c:pt idx="99">
                  <c:v>26.59211358982979</c:v>
                </c:pt>
                <c:pt idx="100">
                  <c:v>27.08764392696887</c:v>
                </c:pt>
                <c:pt idx="101">
                  <c:v>27.583174264107953</c:v>
                </c:pt>
              </c:numCache>
            </c:numRef>
          </c:xVal>
          <c:yVal>
            <c:numRef>
              <c:f>'Pitched Blade Impeller (1)'!$AL$15:$AL$116</c:f>
              <c:numCache>
                <c:formatCode>0.00%</c:formatCode>
                <c:ptCount val="102"/>
                <c:pt idx="0">
                  <c:v>0.9905454578727334</c:v>
                </c:pt>
                <c:pt idx="1">
                  <c:v>0.97860251061498971</c:v>
                </c:pt>
                <c:pt idx="2">
                  <c:v>0.96443671891624261</c:v>
                </c:pt>
                <c:pt idx="3">
                  <c:v>0.94958085791087099</c:v>
                </c:pt>
                <c:pt idx="4">
                  <c:v>0.93435352065957189</c:v>
                </c:pt>
                <c:pt idx="5">
                  <c:v>0.91994728962721539</c:v>
                </c:pt>
                <c:pt idx="6">
                  <c:v>0.90572492395310789</c:v>
                </c:pt>
                <c:pt idx="7">
                  <c:v>0.88990047002491246</c:v>
                </c:pt>
                <c:pt idx="8">
                  <c:v>0.87280685697746507</c:v>
                </c:pt>
                <c:pt idx="9">
                  <c:v>0.8586337624316589</c:v>
                </c:pt>
                <c:pt idx="10">
                  <c:v>0.84428560007622044</c:v>
                </c:pt>
                <c:pt idx="11">
                  <c:v>0.83045323698850027</c:v>
                </c:pt>
                <c:pt idx="12">
                  <c:v>0.81802259633662877</c:v>
                </c:pt>
                <c:pt idx="13">
                  <c:v>0.80699916247764258</c:v>
                </c:pt>
                <c:pt idx="14">
                  <c:v>0.79764767569684969</c:v>
                </c:pt>
                <c:pt idx="15">
                  <c:v>0.78943346047615437</c:v>
                </c:pt>
                <c:pt idx="16">
                  <c:v>0.7819602130103106</c:v>
                </c:pt>
                <c:pt idx="17">
                  <c:v>0.77520484410256563</c:v>
                </c:pt>
                <c:pt idx="18">
                  <c:v>0.76880611217176931</c:v>
                </c:pt>
                <c:pt idx="19">
                  <c:v>0.76308272224446927</c:v>
                </c:pt>
                <c:pt idx="20">
                  <c:v>0.75830424618455172</c:v>
                </c:pt>
                <c:pt idx="21">
                  <c:v>0.75431695366597573</c:v>
                </c:pt>
                <c:pt idx="22">
                  <c:v>0.75081209677546878</c:v>
                </c:pt>
                <c:pt idx="23">
                  <c:v>0.74723426591233677</c:v>
                </c:pt>
                <c:pt idx="24">
                  <c:v>0.74415270187657423</c:v>
                </c:pt>
                <c:pt idx="25">
                  <c:v>0.74152600036821514</c:v>
                </c:pt>
                <c:pt idx="26">
                  <c:v>0.73840432339656192</c:v>
                </c:pt>
                <c:pt idx="27">
                  <c:v>0.73608012088120667</c:v>
                </c:pt>
                <c:pt idx="28">
                  <c:v>0.73375895295159144</c:v>
                </c:pt>
                <c:pt idx="29">
                  <c:v>0.73139821578223663</c:v>
                </c:pt>
                <c:pt idx="30">
                  <c:v>0.72936913969465167</c:v>
                </c:pt>
                <c:pt idx="31">
                  <c:v>0.72744245103854821</c:v>
                </c:pt>
                <c:pt idx="32">
                  <c:v>0.72568680584435774</c:v>
                </c:pt>
                <c:pt idx="33">
                  <c:v>0.72386741486284745</c:v>
                </c:pt>
                <c:pt idx="34">
                  <c:v>0.72213471563964593</c:v>
                </c:pt>
                <c:pt idx="35">
                  <c:v>0.72045790037193669</c:v>
                </c:pt>
                <c:pt idx="36">
                  <c:v>0.7188483224659481</c:v>
                </c:pt>
                <c:pt idx="37">
                  <c:v>0.71724419329292466</c:v>
                </c:pt>
                <c:pt idx="38">
                  <c:v>0.71572920106761118</c:v>
                </c:pt>
                <c:pt idx="39">
                  <c:v>0.71408640973300641</c:v>
                </c:pt>
                <c:pt idx="40">
                  <c:v>0.7126314915256281</c:v>
                </c:pt>
                <c:pt idx="41">
                  <c:v>0.71091822742580446</c:v>
                </c:pt>
                <c:pt idx="42">
                  <c:v>0.70953725325201233</c:v>
                </c:pt>
                <c:pt idx="43">
                  <c:v>0.70789341921504201</c:v>
                </c:pt>
                <c:pt idx="44">
                  <c:v>0.70645517673505664</c:v>
                </c:pt>
                <c:pt idx="45">
                  <c:v>0.70518999400558191</c:v>
                </c:pt>
                <c:pt idx="46">
                  <c:v>0.70391839205491324</c:v>
                </c:pt>
                <c:pt idx="47">
                  <c:v>0.70272098614488065</c:v>
                </c:pt>
                <c:pt idx="48">
                  <c:v>0.70150665669768886</c:v>
                </c:pt>
                <c:pt idx="49">
                  <c:v>0.70033931288867113</c:v>
                </c:pt>
                <c:pt idx="50">
                  <c:v>0.69920997347676872</c:v>
                </c:pt>
                <c:pt idx="51">
                  <c:v>0.69806034888750157</c:v>
                </c:pt>
                <c:pt idx="52">
                  <c:v>0.69695860745766014</c:v>
                </c:pt>
                <c:pt idx="53">
                  <c:v>0.69586283633978485</c:v>
                </c:pt>
                <c:pt idx="54">
                  <c:v>0.69478956120388558</c:v>
                </c:pt>
                <c:pt idx="55">
                  <c:v>0.69361753033885953</c:v>
                </c:pt>
                <c:pt idx="56">
                  <c:v>0.69257851922106495</c:v>
                </c:pt>
                <c:pt idx="57">
                  <c:v>0.69154821000220501</c:v>
                </c:pt>
                <c:pt idx="58">
                  <c:v>0.69053562813327662</c:v>
                </c:pt>
                <c:pt idx="59">
                  <c:v>0.68955216873245706</c:v>
                </c:pt>
                <c:pt idx="60">
                  <c:v>0.68848335484407397</c:v>
                </c:pt>
                <c:pt idx="61">
                  <c:v>0.68751414600813465</c:v>
                </c:pt>
                <c:pt idx="62">
                  <c:v>0.68647437765706265</c:v>
                </c:pt>
                <c:pt idx="63">
                  <c:v>0.685550191018378</c:v>
                </c:pt>
                <c:pt idx="64">
                  <c:v>0.68463095912236283</c:v>
                </c:pt>
                <c:pt idx="65">
                  <c:v>0.68372188839188885</c:v>
                </c:pt>
                <c:pt idx="66">
                  <c:v>0.6828190799191437</c:v>
                </c:pt>
                <c:pt idx="67">
                  <c:v>0.68192838147651635</c:v>
                </c:pt>
                <c:pt idx="68">
                  <c:v>0.68105076728387948</c:v>
                </c:pt>
                <c:pt idx="69">
                  <c:v>0.68019642337989805</c:v>
                </c:pt>
                <c:pt idx="70">
                  <c:v>0.67936120325901073</c:v>
                </c:pt>
                <c:pt idx="71">
                  <c:v>0.67842774956443197</c:v>
                </c:pt>
                <c:pt idx="72">
                  <c:v>0.67760004741403579</c:v>
                </c:pt>
                <c:pt idx="73">
                  <c:v>0.67677326421055406</c:v>
                </c:pt>
                <c:pt idx="74">
                  <c:v>0.67596285336217443</c:v>
                </c:pt>
                <c:pt idx="75">
                  <c:v>0.67515353532634736</c:v>
                </c:pt>
                <c:pt idx="76">
                  <c:v>0.67437063698848843</c:v>
                </c:pt>
                <c:pt idx="77">
                  <c:v>0.67359222768216376</c:v>
                </c:pt>
                <c:pt idx="78">
                  <c:v>0.67274142793121572</c:v>
                </c:pt>
                <c:pt idx="79">
                  <c:v>0.67199358232133566</c:v>
                </c:pt>
                <c:pt idx="80">
                  <c:v>0.6711485274386837</c:v>
                </c:pt>
                <c:pt idx="81">
                  <c:v>0.67039893123894523</c:v>
                </c:pt>
                <c:pt idx="82">
                  <c:v>0.66942130836955593</c:v>
                </c:pt>
                <c:pt idx="83">
                  <c:v>0.66847563503699425</c:v>
                </c:pt>
                <c:pt idx="84">
                  <c:v>0.66753508860451327</c:v>
                </c:pt>
                <c:pt idx="85">
                  <c:v>0.66659393834652669</c:v>
                </c:pt>
                <c:pt idx="86">
                  <c:v>0.66568015745405973</c:v>
                </c:pt>
                <c:pt idx="87">
                  <c:v>0.66463976786167411</c:v>
                </c:pt>
                <c:pt idx="88">
                  <c:v>0.66379280028349097</c:v>
                </c:pt>
                <c:pt idx="89">
                  <c:v>0.66276202292560549</c:v>
                </c:pt>
                <c:pt idx="90">
                  <c:v>0.66204040836278977</c:v>
                </c:pt>
                <c:pt idx="91">
                  <c:v>0.66095184136467799</c:v>
                </c:pt>
                <c:pt idx="92">
                  <c:v>0.66040505951377426</c:v>
                </c:pt>
                <c:pt idx="93">
                  <c:v>0.6593255579576015</c:v>
                </c:pt>
                <c:pt idx="94">
                  <c:v>0.65817953201965729</c:v>
                </c:pt>
                <c:pt idx="95">
                  <c:v>0.65691049396569445</c:v>
                </c:pt>
                <c:pt idx="96">
                  <c:v>0.65561815365867948</c:v>
                </c:pt>
                <c:pt idx="97">
                  <c:v>0.65438679419267753</c:v>
                </c:pt>
                <c:pt idx="98">
                  <c:v>0.65315044029317237</c:v>
                </c:pt>
                <c:pt idx="99">
                  <c:v>0.65556009478437327</c:v>
                </c:pt>
                <c:pt idx="100">
                  <c:v>0.65432215929234427</c:v>
                </c:pt>
                <c:pt idx="101">
                  <c:v>0.65309321992337133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418-4542-B613-9C0C746115D6}"/>
            </c:ext>
          </c:extLst>
        </c:ser>
        <c:ser>
          <c:idx val="0"/>
          <c:order val="3"/>
          <c:tx>
            <c:v>PB_2 15 min</c:v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'Pitched Blade Impeller (2)'!$K$15:$K$150</c:f>
              <c:numCache>
                <c:formatCode>0.00</c:formatCode>
                <c:ptCount val="136"/>
                <c:pt idx="0">
                  <c:v>0.23878508556270175</c:v>
                </c:pt>
                <c:pt idx="1">
                  <c:v>0.47757017112540351</c:v>
                </c:pt>
                <c:pt idx="2">
                  <c:v>0.71635525668810518</c:v>
                </c:pt>
                <c:pt idx="3">
                  <c:v>0.95514034225080702</c:v>
                </c:pt>
                <c:pt idx="4">
                  <c:v>1.1939254278135087</c:v>
                </c:pt>
                <c:pt idx="5">
                  <c:v>1.461526953008502</c:v>
                </c:pt>
                <c:pt idx="6">
                  <c:v>1.7582668882537862</c:v>
                </c:pt>
                <c:pt idx="7">
                  <c:v>1.9969796966305358</c:v>
                </c:pt>
                <c:pt idx="8">
                  <c:v>2.2359335791670816</c:v>
                </c:pt>
                <c:pt idx="9">
                  <c:v>2.4747186647297839</c:v>
                </c:pt>
                <c:pt idx="10">
                  <c:v>2.7729256357950125</c:v>
                </c:pt>
                <c:pt idx="11">
                  <c:v>3.0117708544171249</c:v>
                </c:pt>
                <c:pt idx="12">
                  <c:v>3.25065853183099</c:v>
                </c:pt>
                <c:pt idx="13">
                  <c:v>3.5195798489698489</c:v>
                </c:pt>
                <c:pt idx="14">
                  <c:v>3.7583649345325503</c:v>
                </c:pt>
                <c:pt idx="15">
                  <c:v>3.9969538104829283</c:v>
                </c:pt>
                <c:pt idx="16">
                  <c:v>4.235865998508543</c:v>
                </c:pt>
                <c:pt idx="17">
                  <c:v>4.5035046125866893</c:v>
                </c:pt>
                <c:pt idx="18">
                  <c:v>4.7711251637367633</c:v>
                </c:pt>
                <c:pt idx="19">
                  <c:v>5.0099731829537584</c:v>
                </c:pt>
                <c:pt idx="20">
                  <c:v>5.2779432570115272</c:v>
                </c:pt>
                <c:pt idx="21">
                  <c:v>5.5166318227863362</c:v>
                </c:pt>
                <c:pt idx="22">
                  <c:v>5.755413738312499</c:v>
                </c:pt>
                <c:pt idx="23">
                  <c:v>5.9942294065502217</c:v>
                </c:pt>
                <c:pt idx="24">
                  <c:v>6.2330835992623346</c:v>
                </c:pt>
                <c:pt idx="25">
                  <c:v>6.4718686848250373</c:v>
                </c:pt>
                <c:pt idx="26">
                  <c:v>6.7106537703877374</c:v>
                </c:pt>
                <c:pt idx="27">
                  <c:v>6.9494388559504392</c:v>
                </c:pt>
                <c:pt idx="28">
                  <c:v>7.188223941513141</c:v>
                </c:pt>
                <c:pt idx="29">
                  <c:v>7.4557934484418755</c:v>
                </c:pt>
                <c:pt idx="30">
                  <c:v>7.7540644560396226</c:v>
                </c:pt>
                <c:pt idx="31">
                  <c:v>8.021882251669707</c:v>
                </c:pt>
                <c:pt idx="32">
                  <c:v>8.2606317147847488</c:v>
                </c:pt>
                <c:pt idx="33">
                  <c:v>8.4994859074968616</c:v>
                </c:pt>
                <c:pt idx="34">
                  <c:v>8.7673868744052186</c:v>
                </c:pt>
                <c:pt idx="35">
                  <c:v>9.0060754401800285</c:v>
                </c:pt>
                <c:pt idx="36">
                  <c:v>9.2448908404079422</c:v>
                </c:pt>
                <c:pt idx="37">
                  <c:v>9.4837086463915732</c:v>
                </c:pt>
                <c:pt idx="38">
                  <c:v>9.7224581095066132</c:v>
                </c:pt>
                <c:pt idx="39">
                  <c:v>9.9613123022187278</c:v>
                </c:pt>
                <c:pt idx="40">
                  <c:v>10.230233619357588</c:v>
                </c:pt>
                <c:pt idx="41">
                  <c:v>10.497803126286321</c:v>
                </c:pt>
                <c:pt idx="42">
                  <c:v>10.736555728593649</c:v>
                </c:pt>
                <c:pt idx="43">
                  <c:v>11.004241113978368</c:v>
                </c:pt>
                <c:pt idx="44">
                  <c:v>11.243125889365505</c:v>
                </c:pt>
                <c:pt idx="45">
                  <c:v>11.481841867778794</c:v>
                </c:pt>
                <c:pt idx="46">
                  <c:v>11.720696060490909</c:v>
                </c:pt>
                <c:pt idx="47">
                  <c:v>11.988597027399265</c:v>
                </c:pt>
                <c:pt idx="48">
                  <c:v>12.227382112961967</c:v>
                </c:pt>
                <c:pt idx="49">
                  <c:v>12.466070678736777</c:v>
                </c:pt>
                <c:pt idx="50">
                  <c:v>12.734699994709811</c:v>
                </c:pt>
                <c:pt idx="51">
                  <c:v>13.003288495361423</c:v>
                </c:pt>
                <c:pt idx="52">
                  <c:v>13.242107065625873</c:v>
                </c:pt>
                <c:pt idx="53">
                  <c:v>13.509574982149822</c:v>
                </c:pt>
                <c:pt idx="54">
                  <c:v>13.748427471260888</c:v>
                </c:pt>
                <c:pt idx="55">
                  <c:v>13.98724527724452</c:v>
                </c:pt>
                <c:pt idx="56">
                  <c:v>14.254935166825174</c:v>
                </c:pt>
                <c:pt idx="57">
                  <c:v>14.49368296306781</c:v>
                </c:pt>
                <c:pt idx="58">
                  <c:v>14.732503301636516</c:v>
                </c:pt>
                <c:pt idx="59">
                  <c:v>14.971321107620145</c:v>
                </c:pt>
                <c:pt idx="60">
                  <c:v>15.210075509075981</c:v>
                </c:pt>
                <c:pt idx="61">
                  <c:v>15.477971537643544</c:v>
                </c:pt>
                <c:pt idx="62">
                  <c:v>15.716759525232977</c:v>
                </c:pt>
                <c:pt idx="63">
                  <c:v>15.95557733121661</c:v>
                </c:pt>
                <c:pt idx="64">
                  <c:v>16.194395901481062</c:v>
                </c:pt>
                <c:pt idx="65">
                  <c:v>16.461928319526645</c:v>
                </c:pt>
                <c:pt idx="66">
                  <c:v>16.731801007901943</c:v>
                </c:pt>
                <c:pt idx="67">
                  <c:v>17.000690306774544</c:v>
                </c:pt>
                <c:pt idx="68">
                  <c:v>17.268410547749049</c:v>
                </c:pt>
                <c:pt idx="69">
                  <c:v>17.507227984291028</c:v>
                </c:pt>
                <c:pt idx="70">
                  <c:v>17.775727270208179</c:v>
                </c:pt>
                <c:pt idx="71">
                  <c:v>18.014514787008473</c:v>
                </c:pt>
                <c:pt idx="72">
                  <c:v>18.283101035417776</c:v>
                </c:pt>
                <c:pt idx="73">
                  <c:v>18.521852089678017</c:v>
                </c:pt>
                <c:pt idx="74">
                  <c:v>18.760704537815883</c:v>
                </c:pt>
                <c:pt idx="75">
                  <c:v>19.028542469638101</c:v>
                </c:pt>
                <c:pt idx="76">
                  <c:v>19.296206049625802</c:v>
                </c:pt>
                <c:pt idx="77">
                  <c:v>19.534924752906772</c:v>
                </c:pt>
                <c:pt idx="78">
                  <c:v>19.773745182778377</c:v>
                </c:pt>
                <c:pt idx="79">
                  <c:v>20.012531269787452</c:v>
                </c:pt>
                <c:pt idx="80">
                  <c:v>20.251346391876609</c:v>
                </c:pt>
                <c:pt idx="81">
                  <c:v>20.519000583282402</c:v>
                </c:pt>
                <c:pt idx="82">
                  <c:v>20.757788862611644</c:v>
                </c:pt>
                <c:pt idx="83">
                  <c:v>20.996639250705442</c:v>
                </c:pt>
                <c:pt idx="84">
                  <c:v>21.23542222225224</c:v>
                </c:pt>
                <c:pt idx="85">
                  <c:v>21.474140925533206</c:v>
                </c:pt>
                <c:pt idx="86">
                  <c:v>21.712842306912282</c:v>
                </c:pt>
                <c:pt idx="87">
                  <c:v>21.98083130549329</c:v>
                </c:pt>
                <c:pt idx="88">
                  <c:v>22.248282141280882</c:v>
                </c:pt>
                <c:pt idx="89">
                  <c:v>22.517981759542771</c:v>
                </c:pt>
                <c:pt idx="90">
                  <c:v>22.755891501323848</c:v>
                </c:pt>
                <c:pt idx="91">
                  <c:v>22.995522773455441</c:v>
                </c:pt>
                <c:pt idx="92">
                  <c:v>23.202574684439842</c:v>
                </c:pt>
                <c:pt idx="93">
                  <c:v>23.680008409570672</c:v>
                </c:pt>
                <c:pt idx="94">
                  <c:v>24.215979140361235</c:v>
                </c:pt>
                <c:pt idx="95">
                  <c:v>24.693383684549332</c:v>
                </c:pt>
                <c:pt idx="96">
                  <c:v>25.171119482612038</c:v>
                </c:pt>
                <c:pt idx="97">
                  <c:v>25.708184654492563</c:v>
                </c:pt>
                <c:pt idx="98">
                  <c:v>26.245429045689043</c:v>
                </c:pt>
                <c:pt idx="99">
                  <c:v>26.780562988929624</c:v>
                </c:pt>
                <c:pt idx="100">
                  <c:v>27.258170248938178</c:v>
                </c:pt>
                <c:pt idx="101">
                  <c:v>27.735707936808204</c:v>
                </c:pt>
                <c:pt idx="102">
                  <c:v>28.271147380582203</c:v>
                </c:pt>
                <c:pt idx="103">
                  <c:v>28.748750272128532</c:v>
                </c:pt>
                <c:pt idx="104">
                  <c:v>29.226289759147068</c:v>
                </c:pt>
                <c:pt idx="105">
                  <c:v>29.703822640952414</c:v>
                </c:pt>
                <c:pt idx="106">
                  <c:v>30.181363896275197</c:v>
                </c:pt>
                <c:pt idx="107">
                  <c:v>30.717262719321461</c:v>
                </c:pt>
                <c:pt idx="108">
                  <c:v>31.194703650238043</c:v>
                </c:pt>
                <c:pt idx="109">
                  <c:v>31.672333954422854</c:v>
                </c:pt>
                <c:pt idx="110">
                  <c:v>32.149940512276743</c:v>
                </c:pt>
                <c:pt idx="111">
                  <c:v>32.685075157671989</c:v>
                </c:pt>
                <c:pt idx="112">
                  <c:v>33.162715437393175</c:v>
                </c:pt>
                <c:pt idx="113">
                  <c:v>33.702352459212349</c:v>
                </c:pt>
                <c:pt idx="114">
                  <c:v>34.240130045819875</c:v>
                </c:pt>
                <c:pt idx="115">
                  <c:v>34.775670883019345</c:v>
                </c:pt>
                <c:pt idx="116">
                  <c:v>35.253206589149571</c:v>
                </c:pt>
                <c:pt idx="117">
                  <c:v>35.790338183917257</c:v>
                </c:pt>
                <c:pt idx="118">
                  <c:v>36.32755061722176</c:v>
                </c:pt>
                <c:pt idx="119">
                  <c:v>36.80512078834716</c:v>
                </c:pt>
                <c:pt idx="120">
                  <c:v>37.282690959472568</c:v>
                </c:pt>
                <c:pt idx="121">
                  <c:v>37.818492893289275</c:v>
                </c:pt>
                <c:pt idx="122">
                  <c:v>38.296063064414689</c:v>
                </c:pt>
                <c:pt idx="123">
                  <c:v>38.831234096538417</c:v>
                </c:pt>
                <c:pt idx="124">
                  <c:v>39.308771784408442</c:v>
                </c:pt>
                <c:pt idx="125">
                  <c:v>39.786406457055477</c:v>
                </c:pt>
                <c:pt idx="126">
                  <c:v>40.263878404791946</c:v>
                </c:pt>
                <c:pt idx="127">
                  <c:v>40.799351939874896</c:v>
                </c:pt>
                <c:pt idx="128">
                  <c:v>41.276923777872703</c:v>
                </c:pt>
                <c:pt idx="129">
                  <c:v>41.754425096709596</c:v>
                </c:pt>
                <c:pt idx="130">
                  <c:v>42.231995993267532</c:v>
                </c:pt>
                <c:pt idx="131">
                  <c:v>42.709599903955585</c:v>
                </c:pt>
                <c:pt idx="132">
                  <c:v>43.187200681486011</c:v>
                </c:pt>
                <c:pt idx="133">
                  <c:v>43.664737955031427</c:v>
                </c:pt>
                <c:pt idx="134">
                  <c:v>44.142341023736812</c:v>
                </c:pt>
                <c:pt idx="135">
                  <c:v>44.73574464283918</c:v>
                </c:pt>
              </c:numCache>
            </c:numRef>
          </c:xVal>
          <c:yVal>
            <c:numRef>
              <c:f>'Pitched Blade Impeller (2)'!$L$15:$L$150</c:f>
              <c:numCache>
                <c:formatCode>0.00%</c:formatCode>
                <c:ptCount val="136"/>
                <c:pt idx="0">
                  <c:v>0.9948793619889793</c:v>
                </c:pt>
                <c:pt idx="1">
                  <c:v>0.98655160134658582</c:v>
                </c:pt>
                <c:pt idx="2">
                  <c:v>0.9762454862458898</c:v>
                </c:pt>
                <c:pt idx="3">
                  <c:v>0.96545730942736108</c:v>
                </c:pt>
                <c:pt idx="4">
                  <c:v>0.95392433653977649</c:v>
                </c:pt>
                <c:pt idx="5">
                  <c:v>0.94049298947310445</c:v>
                </c:pt>
                <c:pt idx="6">
                  <c:v>0.92532842770991097</c:v>
                </c:pt>
                <c:pt idx="7">
                  <c:v>0.91348130711139564</c:v>
                </c:pt>
                <c:pt idx="8">
                  <c:v>0.9017341696614869</c:v>
                </c:pt>
                <c:pt idx="9">
                  <c:v>0.8900302291080372</c:v>
                </c:pt>
                <c:pt idx="10">
                  <c:v>0.87560583481140164</c:v>
                </c:pt>
                <c:pt idx="11">
                  <c:v>0.86435130711988006</c:v>
                </c:pt>
                <c:pt idx="12">
                  <c:v>0.85375899892504681</c:v>
                </c:pt>
                <c:pt idx="13">
                  <c:v>0.84192422443246229</c:v>
                </c:pt>
                <c:pt idx="14">
                  <c:v>0.83128074652664685</c:v>
                </c:pt>
                <c:pt idx="15">
                  <c:v>0.82048917483452888</c:v>
                </c:pt>
                <c:pt idx="16">
                  <c:v>0.80970442875295134</c:v>
                </c:pt>
                <c:pt idx="17">
                  <c:v>0.79811910210198711</c:v>
                </c:pt>
                <c:pt idx="18">
                  <c:v>0.78766904769654777</c:v>
                </c:pt>
                <c:pt idx="19">
                  <c:v>0.77877176880957322</c:v>
                </c:pt>
                <c:pt idx="20">
                  <c:v>0.76940074286025106</c:v>
                </c:pt>
                <c:pt idx="21">
                  <c:v>0.7619137339825246</c:v>
                </c:pt>
                <c:pt idx="22">
                  <c:v>0.75518946314798696</c:v>
                </c:pt>
                <c:pt idx="23">
                  <c:v>0.74968933362632906</c:v>
                </c:pt>
                <c:pt idx="24">
                  <c:v>0.74500194857808966</c:v>
                </c:pt>
                <c:pt idx="25">
                  <c:v>0.74103361464912343</c:v>
                </c:pt>
                <c:pt idx="26">
                  <c:v>0.737179854404308</c:v>
                </c:pt>
                <c:pt idx="27">
                  <c:v>0.73380737749198055</c:v>
                </c:pt>
                <c:pt idx="28">
                  <c:v>0.73077233979144662</c:v>
                </c:pt>
                <c:pt idx="29">
                  <c:v>0.72747937692971021</c:v>
                </c:pt>
                <c:pt idx="30">
                  <c:v>0.72419157172613657</c:v>
                </c:pt>
                <c:pt idx="31">
                  <c:v>0.7215081042287802</c:v>
                </c:pt>
                <c:pt idx="32">
                  <c:v>0.71923890748418795</c:v>
                </c:pt>
                <c:pt idx="33">
                  <c:v>0.71708331908307421</c:v>
                </c:pt>
                <c:pt idx="34">
                  <c:v>0.7146106448185221</c:v>
                </c:pt>
                <c:pt idx="35">
                  <c:v>0.71255840365940115</c:v>
                </c:pt>
                <c:pt idx="36">
                  <c:v>0.71072532460891746</c:v>
                </c:pt>
                <c:pt idx="37">
                  <c:v>0.70894042952089387</c:v>
                </c:pt>
                <c:pt idx="38">
                  <c:v>0.70711160330228306</c:v>
                </c:pt>
                <c:pt idx="39">
                  <c:v>0.70529717656491631</c:v>
                </c:pt>
                <c:pt idx="40">
                  <c:v>0.70333660370407647</c:v>
                </c:pt>
                <c:pt idx="41">
                  <c:v>0.70150225376547692</c:v>
                </c:pt>
                <c:pt idx="42">
                  <c:v>0.69990237514910392</c:v>
                </c:pt>
                <c:pt idx="43">
                  <c:v>0.69819437344433932</c:v>
                </c:pt>
                <c:pt idx="44">
                  <c:v>0.69667088357189566</c:v>
                </c:pt>
                <c:pt idx="45">
                  <c:v>0.69522294120019057</c:v>
                </c:pt>
                <c:pt idx="46">
                  <c:v>0.69392858602677476</c:v>
                </c:pt>
                <c:pt idx="47">
                  <c:v>0.69224954213386569</c:v>
                </c:pt>
                <c:pt idx="48">
                  <c:v>0.69090806063105226</c:v>
                </c:pt>
                <c:pt idx="49">
                  <c:v>0.68972392110992853</c:v>
                </c:pt>
                <c:pt idx="50">
                  <c:v>0.68813922936946126</c:v>
                </c:pt>
                <c:pt idx="51">
                  <c:v>0.68708142970173591</c:v>
                </c:pt>
                <c:pt idx="52">
                  <c:v>0.68548972347350323</c:v>
                </c:pt>
                <c:pt idx="53">
                  <c:v>0.68443708876968479</c:v>
                </c:pt>
                <c:pt idx="54">
                  <c:v>0.68321766082330582</c:v>
                </c:pt>
                <c:pt idx="55">
                  <c:v>0.68205742353192256</c:v>
                </c:pt>
                <c:pt idx="56">
                  <c:v>0.68051728789804711</c:v>
                </c:pt>
                <c:pt idx="57">
                  <c:v>0.67968266936011745</c:v>
                </c:pt>
                <c:pt idx="58">
                  <c:v>0.67832763682609121</c:v>
                </c:pt>
                <c:pt idx="59">
                  <c:v>0.67726940440904915</c:v>
                </c:pt>
                <c:pt idx="60">
                  <c:v>0.67622637097584992</c:v>
                </c:pt>
                <c:pt idx="61">
                  <c:v>0.67507027389031715</c:v>
                </c:pt>
                <c:pt idx="62">
                  <c:v>0.67438201027116651</c:v>
                </c:pt>
                <c:pt idx="63">
                  <c:v>0.67304640398925075</c:v>
                </c:pt>
                <c:pt idx="64">
                  <c:v>0.6720844772355743</c:v>
                </c:pt>
                <c:pt idx="65">
                  <c:v>0.67102218912324441</c:v>
                </c:pt>
                <c:pt idx="66">
                  <c:v>0.66988894146101652</c:v>
                </c:pt>
                <c:pt idx="67">
                  <c:v>0.66885402291263762</c:v>
                </c:pt>
                <c:pt idx="68">
                  <c:v>0.6678417795168643</c:v>
                </c:pt>
                <c:pt idx="69">
                  <c:v>0.66739486749382837</c:v>
                </c:pt>
                <c:pt idx="70">
                  <c:v>0.66633610539264321</c:v>
                </c:pt>
                <c:pt idx="71">
                  <c:v>0.66510404211060203</c:v>
                </c:pt>
                <c:pt idx="72">
                  <c:v>0.66412706077801409</c:v>
                </c:pt>
                <c:pt idx="73">
                  <c:v>0.66362013317589874</c:v>
                </c:pt>
                <c:pt idx="74">
                  <c:v>0.6627859307728351</c:v>
                </c:pt>
                <c:pt idx="75">
                  <c:v>0.66184137934935883</c:v>
                </c:pt>
                <c:pt idx="76">
                  <c:v>0.66089775182190558</c:v>
                </c:pt>
                <c:pt idx="77">
                  <c:v>0.66007226389549378</c:v>
                </c:pt>
                <c:pt idx="78">
                  <c:v>0.65926377798462688</c:v>
                </c:pt>
                <c:pt idx="79">
                  <c:v>0.65846264170487245</c:v>
                </c:pt>
                <c:pt idx="80">
                  <c:v>0.65770151950659672</c:v>
                </c:pt>
                <c:pt idx="81">
                  <c:v>0.65683106557977233</c:v>
                </c:pt>
                <c:pt idx="82">
                  <c:v>0.65607503128106792</c:v>
                </c:pt>
                <c:pt idx="83">
                  <c:v>0.65532351258270793</c:v>
                </c:pt>
                <c:pt idx="84">
                  <c:v>0.65456488991526773</c:v>
                </c:pt>
                <c:pt idx="85">
                  <c:v>0.65364199820790558</c:v>
                </c:pt>
                <c:pt idx="86">
                  <c:v>0.65281065661185023</c:v>
                </c:pt>
                <c:pt idx="87">
                  <c:v>0.65199786742097976</c:v>
                </c:pt>
                <c:pt idx="88">
                  <c:v>0.6511822534590771</c:v>
                </c:pt>
                <c:pt idx="89">
                  <c:v>0.65048409865436851</c:v>
                </c:pt>
                <c:pt idx="90">
                  <c:v>0.64980005245646888</c:v>
                </c:pt>
                <c:pt idx="91">
                  <c:v>0.64902727223967516</c:v>
                </c:pt>
                <c:pt idx="92">
                  <c:v>0.64835124168495351</c:v>
                </c:pt>
                <c:pt idx="93">
                  <c:v>0.64699545696513217</c:v>
                </c:pt>
                <c:pt idx="94">
                  <c:v>0.64550739929627876</c:v>
                </c:pt>
                <c:pt idx="95">
                  <c:v>0.64419972744906517</c:v>
                </c:pt>
                <c:pt idx="96">
                  <c:v>0.6429299047714605</c:v>
                </c:pt>
                <c:pt idx="97">
                  <c:v>0.64152029897232465</c:v>
                </c:pt>
                <c:pt idx="98">
                  <c:v>0.64014002077795717</c:v>
                </c:pt>
                <c:pt idx="99">
                  <c:v>0.63875345634275149</c:v>
                </c:pt>
                <c:pt idx="100">
                  <c:v>0.63755820047497391</c:v>
                </c:pt>
                <c:pt idx="101">
                  <c:v>0.63638447105011531</c:v>
                </c:pt>
                <c:pt idx="102">
                  <c:v>0.63507495964383232</c:v>
                </c:pt>
                <c:pt idx="103">
                  <c:v>0.63393191573498797</c:v>
                </c:pt>
                <c:pt idx="104">
                  <c:v>0.63281783912142542</c:v>
                </c:pt>
                <c:pt idx="105">
                  <c:v>0.63169962312387462</c:v>
                </c:pt>
                <c:pt idx="106">
                  <c:v>0.63059468353246273</c:v>
                </c:pt>
                <c:pt idx="107">
                  <c:v>0.6293760248594622</c:v>
                </c:pt>
                <c:pt idx="108">
                  <c:v>0.62832018272536216</c:v>
                </c:pt>
                <c:pt idx="109">
                  <c:v>0.627254643521866</c:v>
                </c:pt>
                <c:pt idx="110">
                  <c:v>0.62622224522807546</c:v>
                </c:pt>
                <c:pt idx="111">
                  <c:v>0.62506624036533964</c:v>
                </c:pt>
                <c:pt idx="112">
                  <c:v>0.62405353875869318</c:v>
                </c:pt>
                <c:pt idx="113">
                  <c:v>0.62294502702494414</c:v>
                </c:pt>
                <c:pt idx="114">
                  <c:v>0.62181476992605589</c:v>
                </c:pt>
                <c:pt idx="115">
                  <c:v>0.62074617176634828</c:v>
                </c:pt>
                <c:pt idx="116">
                  <c:v>0.61979767069018121</c:v>
                </c:pt>
                <c:pt idx="117">
                  <c:v>0.61871376232075936</c:v>
                </c:pt>
                <c:pt idx="118">
                  <c:v>0.61765639355058466</c:v>
                </c:pt>
                <c:pt idx="119">
                  <c:v>0.61673122351031795</c:v>
                </c:pt>
                <c:pt idx="120">
                  <c:v>0.61582986647184368</c:v>
                </c:pt>
                <c:pt idx="121">
                  <c:v>0.61484379710847969</c:v>
                </c:pt>
                <c:pt idx="122">
                  <c:v>0.61397225679701461</c:v>
                </c:pt>
                <c:pt idx="123">
                  <c:v>0.61298704243315449</c:v>
                </c:pt>
                <c:pt idx="124">
                  <c:v>0.61212265427073032</c:v>
                </c:pt>
                <c:pt idx="125">
                  <c:v>0.61126633733125202</c:v>
                </c:pt>
                <c:pt idx="126">
                  <c:v>0.61041102452575691</c:v>
                </c:pt>
                <c:pt idx="127">
                  <c:v>0.60946039550503173</c:v>
                </c:pt>
                <c:pt idx="128">
                  <c:v>0.60863309062871729</c:v>
                </c:pt>
                <c:pt idx="129">
                  <c:v>0.60781402033162957</c:v>
                </c:pt>
                <c:pt idx="130">
                  <c:v>0.60700975952186642</c:v>
                </c:pt>
                <c:pt idx="131">
                  <c:v>0.6061952440693652</c:v>
                </c:pt>
                <c:pt idx="132">
                  <c:v>0.60539950000057829</c:v>
                </c:pt>
                <c:pt idx="133">
                  <c:v>0.60460248322791244</c:v>
                </c:pt>
                <c:pt idx="134">
                  <c:v>0.60385120428676153</c:v>
                </c:pt>
                <c:pt idx="135">
                  <c:v>0.6028710825589676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418-4542-B613-9C0C746115D6}"/>
            </c:ext>
          </c:extLst>
        </c:ser>
        <c:ser>
          <c:idx val="1"/>
          <c:order val="4"/>
          <c:tx>
            <c:v>PB_2 30 min</c:v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'Pitched Blade Impeller (2)'!$X$15:$X$150</c:f>
              <c:numCache>
                <c:formatCode>0.00</c:formatCode>
                <c:ptCount val="136"/>
                <c:pt idx="0">
                  <c:v>0.244658889039365</c:v>
                </c:pt>
                <c:pt idx="1">
                  <c:v>0.48931777807873</c:v>
                </c:pt>
                <c:pt idx="2">
                  <c:v>0.73397666711809484</c:v>
                </c:pt>
                <c:pt idx="3">
                  <c:v>0.97863555615746001</c:v>
                </c:pt>
                <c:pt idx="4">
                  <c:v>1.2232944451968251</c:v>
                </c:pt>
                <c:pt idx="5">
                  <c:v>1.4679533342361897</c:v>
                </c:pt>
                <c:pt idx="6">
                  <c:v>1.7384804944071623</c:v>
                </c:pt>
                <c:pt idx="7">
                  <c:v>2.0089696727114932</c:v>
                </c:pt>
                <c:pt idx="8">
                  <c:v>2.2538427241577867</c:v>
                </c:pt>
                <c:pt idx="9">
                  <c:v>2.4985016131971518</c:v>
                </c:pt>
                <c:pt idx="10">
                  <c:v>2.7695990721757719</c:v>
                </c:pt>
                <c:pt idx="11">
                  <c:v>3.0141604256641421</c:v>
                </c:pt>
                <c:pt idx="12">
                  <c:v>3.2590040040840265</c:v>
                </c:pt>
                <c:pt idx="13">
                  <c:v>3.5036628931233915</c:v>
                </c:pt>
                <c:pt idx="14">
                  <c:v>3.748321782162757</c:v>
                </c:pt>
                <c:pt idx="15">
                  <c:v>3.9928935173725972</c:v>
                </c:pt>
                <c:pt idx="16">
                  <c:v>4.2374548708609678</c:v>
                </c:pt>
                <c:pt idx="17">
                  <c:v>4.4822984492808509</c:v>
                </c:pt>
                <c:pt idx="18">
                  <c:v>4.726870184490692</c:v>
                </c:pt>
                <c:pt idx="19">
                  <c:v>4.971431537979063</c:v>
                </c:pt>
                <c:pt idx="20">
                  <c:v>5.2693036949752781</c:v>
                </c:pt>
                <c:pt idx="21">
                  <c:v>5.5139338095195027</c:v>
                </c:pt>
                <c:pt idx="22">
                  <c:v>5.8117177611653776</c:v>
                </c:pt>
                <c:pt idx="23">
                  <c:v>6.0563421048559967</c:v>
                </c:pt>
                <c:pt idx="24">
                  <c:v>6.3011253477731977</c:v>
                </c:pt>
                <c:pt idx="25">
                  <c:v>6.5730213544252969</c:v>
                </c:pt>
                <c:pt idx="26">
                  <c:v>6.8176802434646619</c:v>
                </c:pt>
                <c:pt idx="27">
                  <c:v>7.0340496356186577</c:v>
                </c:pt>
                <c:pt idx="28">
                  <c:v>7.2787085246580245</c:v>
                </c:pt>
                <c:pt idx="29">
                  <c:v>7.4951185528238256</c:v>
                </c:pt>
                <c:pt idx="30">
                  <c:v>7.7397197610600763</c:v>
                </c:pt>
                <c:pt idx="31">
                  <c:v>8.0108714557046401</c:v>
                </c:pt>
                <c:pt idx="32">
                  <c:v>8.2555896736943879</c:v>
                </c:pt>
                <c:pt idx="33">
                  <c:v>8.5002170123525573</c:v>
                </c:pt>
                <c:pt idx="34">
                  <c:v>8.7708357674161803</c:v>
                </c:pt>
                <c:pt idx="35">
                  <c:v>9.0154658819604023</c:v>
                </c:pt>
                <c:pt idx="36">
                  <c:v>9.2861397496452547</c:v>
                </c:pt>
                <c:pt idx="37">
                  <c:v>9.5307375127443326</c:v>
                </c:pt>
                <c:pt idx="38">
                  <c:v>9.747343986068266</c:v>
                </c:pt>
                <c:pt idx="39">
                  <c:v>9.9919087846938055</c:v>
                </c:pt>
                <c:pt idx="40">
                  <c:v>10.236661764146994</c:v>
                </c:pt>
                <c:pt idx="41">
                  <c:v>10.48132065318636</c:v>
                </c:pt>
                <c:pt idx="42">
                  <c:v>10.725921861422611</c:v>
                </c:pt>
                <c:pt idx="43">
                  <c:v>10.97060895823868</c:v>
                </c:pt>
                <c:pt idx="44">
                  <c:v>11.215206721337758</c:v>
                </c:pt>
                <c:pt idx="45">
                  <c:v>11.459956209343819</c:v>
                </c:pt>
                <c:pt idx="46">
                  <c:v>11.70452100796936</c:v>
                </c:pt>
                <c:pt idx="47">
                  <c:v>11.949273987422551</c:v>
                </c:pt>
                <c:pt idx="48">
                  <c:v>12.219829922088662</c:v>
                </c:pt>
                <c:pt idx="49">
                  <c:v>12.464460036632886</c:v>
                </c:pt>
                <c:pt idx="50">
                  <c:v>12.709118793859419</c:v>
                </c:pt>
                <c:pt idx="51">
                  <c:v>12.979792793357101</c:v>
                </c:pt>
                <c:pt idx="52">
                  <c:v>13.250916280224958</c:v>
                </c:pt>
                <c:pt idx="53">
                  <c:v>13.495608087427907</c:v>
                </c:pt>
                <c:pt idx="54">
                  <c:v>13.740201093830153</c:v>
                </c:pt>
                <c:pt idx="55">
                  <c:v>13.984983546309749</c:v>
                </c:pt>
                <c:pt idx="56">
                  <c:v>14.22955183638242</c:v>
                </c:pt>
                <c:pt idx="57">
                  <c:v>14.474243643585364</c:v>
                </c:pt>
                <c:pt idx="58">
                  <c:v>14.718836649987614</c:v>
                </c:pt>
                <c:pt idx="59">
                  <c:v>14.963619102467213</c:v>
                </c:pt>
                <c:pt idx="60">
                  <c:v>15.20818739253988</c:v>
                </c:pt>
                <c:pt idx="61">
                  <c:v>15.478805019864716</c:v>
                </c:pt>
                <c:pt idx="62">
                  <c:v>15.750500784721403</c:v>
                </c:pt>
                <c:pt idx="63">
                  <c:v>15.995253091053279</c:v>
                </c:pt>
                <c:pt idx="64">
                  <c:v>16.239881673421394</c:v>
                </c:pt>
                <c:pt idx="65">
                  <c:v>16.484601015279733</c:v>
                </c:pt>
                <c:pt idx="66">
                  <c:v>16.755181491082027</c:v>
                </c:pt>
                <c:pt idx="67">
                  <c:v>17.027104889998924</c:v>
                </c:pt>
                <c:pt idx="68">
                  <c:v>17.271706098235171</c:v>
                </c:pt>
                <c:pt idx="69">
                  <c:v>17.516422668077652</c:v>
                </c:pt>
                <c:pt idx="70">
                  <c:v>17.761052084090608</c:v>
                </c:pt>
                <c:pt idx="71">
                  <c:v>18.005680110653699</c:v>
                </c:pt>
                <c:pt idx="72">
                  <c:v>18.250311390928616</c:v>
                </c:pt>
                <c:pt idx="73">
                  <c:v>18.495058224235112</c:v>
                </c:pt>
                <c:pt idx="74">
                  <c:v>18.766148746629437</c:v>
                </c:pt>
                <c:pt idx="75">
                  <c:v>19.063916515860271</c:v>
                </c:pt>
                <c:pt idx="76">
                  <c:v>19.308665872053496</c:v>
                </c:pt>
                <c:pt idx="77">
                  <c:v>19.553324194374422</c:v>
                </c:pt>
                <c:pt idx="78">
                  <c:v>19.797918466026374</c:v>
                </c:pt>
                <c:pt idx="79">
                  <c:v>20.042552072017727</c:v>
                </c:pt>
                <c:pt idx="80">
                  <c:v>20.287301428210952</c:v>
                </c:pt>
                <c:pt idx="81">
                  <c:v>20.557975427708637</c:v>
                </c:pt>
                <c:pt idx="82">
                  <c:v>20.774311635249539</c:v>
                </c:pt>
                <c:pt idx="83">
                  <c:v>21.018853469384283</c:v>
                </c:pt>
                <c:pt idx="84">
                  <c:v>21.263692070967775</c:v>
                </c:pt>
                <c:pt idx="85">
                  <c:v>21.50832148698073</c:v>
                </c:pt>
                <c:pt idx="86">
                  <c:v>21.752947191406996</c:v>
                </c:pt>
                <c:pt idx="87">
                  <c:v>21.997399300299708</c:v>
                </c:pt>
                <c:pt idx="88">
                  <c:v>22.242269946322118</c:v>
                </c:pt>
                <c:pt idx="89">
                  <c:v>22.537146628836908</c:v>
                </c:pt>
                <c:pt idx="90">
                  <c:v>22.703335801287679</c:v>
                </c:pt>
                <c:pt idx="91">
                  <c:v>23.053377878039299</c:v>
                </c:pt>
                <c:pt idx="92">
                  <c:v>23.192566042639324</c:v>
                </c:pt>
                <c:pt idx="93">
                  <c:v>23.653859612779325</c:v>
                </c:pt>
                <c:pt idx="94">
                  <c:v>24.194816265757439</c:v>
                </c:pt>
                <c:pt idx="95">
                  <c:v>24.68428995872155</c:v>
                </c:pt>
                <c:pt idx="96">
                  <c:v>25.173513514573621</c:v>
                </c:pt>
                <c:pt idx="97">
                  <c:v>25.66292481634774</c:v>
                </c:pt>
                <c:pt idx="98">
                  <c:v>26.204212822839693</c:v>
                </c:pt>
                <c:pt idx="99">
                  <c:v>26.746672647422674</c:v>
                </c:pt>
                <c:pt idx="100">
                  <c:v>27.235896335087585</c:v>
                </c:pt>
                <c:pt idx="101">
                  <c:v>27.725250522777021</c:v>
                </c:pt>
                <c:pt idx="102">
                  <c:v>28.214596508632454</c:v>
                </c:pt>
                <c:pt idx="103">
                  <c:v>28.703943759737594</c:v>
                </c:pt>
                <c:pt idx="104">
                  <c:v>29.193170938849633</c:v>
                </c:pt>
                <c:pt idx="105">
                  <c:v>29.682521635091941</c:v>
                </c:pt>
                <c:pt idx="106">
                  <c:v>30.171773530533553</c:v>
                </c:pt>
                <c:pt idx="107">
                  <c:v>30.661157191249401</c:v>
                </c:pt>
                <c:pt idx="108">
                  <c:v>31.202177894896497</c:v>
                </c:pt>
                <c:pt idx="109">
                  <c:v>31.745848532906948</c:v>
                </c:pt>
                <c:pt idx="110">
                  <c:v>32.235041347182161</c:v>
                </c:pt>
                <c:pt idx="111">
                  <c:v>32.724512995372379</c:v>
                </c:pt>
                <c:pt idx="112">
                  <c:v>33.265680049916426</c:v>
                </c:pt>
                <c:pt idx="113">
                  <c:v>33.809550890958484</c:v>
                </c:pt>
                <c:pt idx="114">
                  <c:v>34.298745105596979</c:v>
                </c:pt>
                <c:pt idx="115">
                  <c:v>34.788126111613259</c:v>
                </c:pt>
                <c:pt idx="116">
                  <c:v>35.277473961730649</c:v>
                </c:pt>
                <c:pt idx="117">
                  <c:v>35.766822003273397</c:v>
                </c:pt>
                <c:pt idx="118">
                  <c:v>36.256045690938301</c:v>
                </c:pt>
                <c:pt idx="119">
                  <c:v>36.745457559430868</c:v>
                </c:pt>
                <c:pt idx="120">
                  <c:v>37.287826785047152</c:v>
                </c:pt>
                <c:pt idx="121">
                  <c:v>37.77714456312588</c:v>
                </c:pt>
                <c:pt idx="122">
                  <c:v>38.37273066768357</c:v>
                </c:pt>
                <c:pt idx="123">
                  <c:v>38.862048445762305</c:v>
                </c:pt>
                <c:pt idx="124">
                  <c:v>39.351337449345891</c:v>
                </c:pt>
                <c:pt idx="125">
                  <c:v>39.840655095611794</c:v>
                </c:pt>
                <c:pt idx="126">
                  <c:v>40.329972306972088</c:v>
                </c:pt>
                <c:pt idx="127">
                  <c:v>40.871293231627618</c:v>
                </c:pt>
                <c:pt idx="128">
                  <c:v>41.36057809154277</c:v>
                </c:pt>
                <c:pt idx="129">
                  <c:v>41.793320320987931</c:v>
                </c:pt>
                <c:pt idx="130">
                  <c:v>42.282725252896192</c:v>
                </c:pt>
                <c:pt idx="131">
                  <c:v>42.771802620539191</c:v>
                </c:pt>
                <c:pt idx="132">
                  <c:v>43.261329376279328</c:v>
                </c:pt>
                <c:pt idx="133">
                  <c:v>43.750558515139275</c:v>
                </c:pt>
                <c:pt idx="134">
                  <c:v>44.239933707571602</c:v>
                </c:pt>
                <c:pt idx="135">
                  <c:v>44.729192111548826</c:v>
                </c:pt>
              </c:numCache>
            </c:numRef>
          </c:xVal>
          <c:yVal>
            <c:numRef>
              <c:f>'Pitched Blade Impeller (2)'!$Y$15:$Y$150</c:f>
              <c:numCache>
                <c:formatCode>0.00%</c:formatCode>
                <c:ptCount val="136"/>
                <c:pt idx="0">
                  <c:v>0.99521754385573125</c:v>
                </c:pt>
                <c:pt idx="1">
                  <c:v>0.98738153870640921</c:v>
                </c:pt>
                <c:pt idx="2">
                  <c:v>0.97760683601439757</c:v>
                </c:pt>
                <c:pt idx="3">
                  <c:v>0.96663577829521996</c:v>
                </c:pt>
                <c:pt idx="4">
                  <c:v>0.95538563503818452</c:v>
                </c:pt>
                <c:pt idx="5">
                  <c:v>0.9437157232131721</c:v>
                </c:pt>
                <c:pt idx="6">
                  <c:v>0.93049191695870725</c:v>
                </c:pt>
                <c:pt idx="7">
                  <c:v>0.9172391994401059</c:v>
                </c:pt>
                <c:pt idx="8">
                  <c:v>0.90556424847443118</c:v>
                </c:pt>
                <c:pt idx="9">
                  <c:v>0.89396756610537997</c:v>
                </c:pt>
                <c:pt idx="10">
                  <c:v>0.88112111128092307</c:v>
                </c:pt>
                <c:pt idx="11">
                  <c:v>0.86989078646405216</c:v>
                </c:pt>
                <c:pt idx="12">
                  <c:v>0.85883973148548065</c:v>
                </c:pt>
                <c:pt idx="13">
                  <c:v>0.84814640305010736</c:v>
                </c:pt>
                <c:pt idx="14">
                  <c:v>0.83769100746543335</c:v>
                </c:pt>
                <c:pt idx="15">
                  <c:v>0.82775075111933649</c:v>
                </c:pt>
                <c:pt idx="16">
                  <c:v>0.81816745044118455</c:v>
                </c:pt>
                <c:pt idx="17">
                  <c:v>0.80892878209564134</c:v>
                </c:pt>
                <c:pt idx="18">
                  <c:v>0.80006384481181625</c:v>
                </c:pt>
                <c:pt idx="19">
                  <c:v>0.79190296247634628</c:v>
                </c:pt>
                <c:pt idx="20">
                  <c:v>0.78334116361481498</c:v>
                </c:pt>
                <c:pt idx="21">
                  <c:v>0.77751118757617133</c:v>
                </c:pt>
                <c:pt idx="22">
                  <c:v>0.77188111017262218</c:v>
                </c:pt>
                <c:pt idx="23">
                  <c:v>0.76801989362455425</c:v>
                </c:pt>
                <c:pt idx="24">
                  <c:v>0.76462470524544468</c:v>
                </c:pt>
                <c:pt idx="25">
                  <c:v>0.76128935547511978</c:v>
                </c:pt>
                <c:pt idx="26">
                  <c:v>0.7582404517861896</c:v>
                </c:pt>
                <c:pt idx="27">
                  <c:v>0.75607939237367394</c:v>
                </c:pt>
                <c:pt idx="28">
                  <c:v>0.75361420392083567</c:v>
                </c:pt>
                <c:pt idx="29">
                  <c:v>0.75183491756365162</c:v>
                </c:pt>
                <c:pt idx="30">
                  <c:v>0.7495309972411589</c:v>
                </c:pt>
                <c:pt idx="31">
                  <c:v>0.74737447018656322</c:v>
                </c:pt>
                <c:pt idx="32">
                  <c:v>0.74539189676159756</c:v>
                </c:pt>
                <c:pt idx="33">
                  <c:v>0.74361897000553134</c:v>
                </c:pt>
                <c:pt idx="34">
                  <c:v>0.74169035711457609</c:v>
                </c:pt>
                <c:pt idx="35">
                  <c:v>0.7399652210207085</c:v>
                </c:pt>
                <c:pt idx="36">
                  <c:v>0.7380965583739163</c:v>
                </c:pt>
                <c:pt idx="37">
                  <c:v>0.73651599845811033</c:v>
                </c:pt>
                <c:pt idx="38">
                  <c:v>0.73512564325313656</c:v>
                </c:pt>
                <c:pt idx="39">
                  <c:v>0.73361711666687923</c:v>
                </c:pt>
                <c:pt idx="40">
                  <c:v>0.73211249681242174</c:v>
                </c:pt>
                <c:pt idx="41">
                  <c:v>0.73063803674811301</c:v>
                </c:pt>
                <c:pt idx="42">
                  <c:v>0.72923305734251953</c:v>
                </c:pt>
                <c:pt idx="43">
                  <c:v>0.72784088053029228</c:v>
                </c:pt>
                <c:pt idx="44">
                  <c:v>0.72650179636441936</c:v>
                </c:pt>
                <c:pt idx="45">
                  <c:v>0.72518177315290711</c:v>
                </c:pt>
                <c:pt idx="46">
                  <c:v>0.72388595180525439</c:v>
                </c:pt>
                <c:pt idx="47">
                  <c:v>0.72264377487889719</c:v>
                </c:pt>
                <c:pt idx="48">
                  <c:v>0.72123386191188621</c:v>
                </c:pt>
                <c:pt idx="49">
                  <c:v>0.72005521410131434</c:v>
                </c:pt>
                <c:pt idx="50">
                  <c:v>0.71883986676805434</c:v>
                </c:pt>
                <c:pt idx="51">
                  <c:v>0.7175668835708684</c:v>
                </c:pt>
                <c:pt idx="52">
                  <c:v>0.71630083430402225</c:v>
                </c:pt>
                <c:pt idx="53">
                  <c:v>0.71520218421911907</c:v>
                </c:pt>
                <c:pt idx="54">
                  <c:v>0.71406972957158488</c:v>
                </c:pt>
                <c:pt idx="55">
                  <c:v>0.713010366961081</c:v>
                </c:pt>
                <c:pt idx="56">
                  <c:v>0.71192701271017089</c:v>
                </c:pt>
                <c:pt idx="57">
                  <c:v>0.71090052057686459</c:v>
                </c:pt>
                <c:pt idx="58">
                  <c:v>0.70986412399906251</c:v>
                </c:pt>
                <c:pt idx="59">
                  <c:v>0.70886055907207934</c:v>
                </c:pt>
                <c:pt idx="60">
                  <c:v>0.70783551778523723</c:v>
                </c:pt>
                <c:pt idx="61">
                  <c:v>0.70673474176206463</c:v>
                </c:pt>
                <c:pt idx="62">
                  <c:v>0.70564277153699628</c:v>
                </c:pt>
                <c:pt idx="63">
                  <c:v>0.70464783790132901</c:v>
                </c:pt>
                <c:pt idx="64">
                  <c:v>0.70372876648724214</c:v>
                </c:pt>
                <c:pt idx="65">
                  <c:v>0.70280053752741523</c:v>
                </c:pt>
                <c:pt idx="66">
                  <c:v>0.7017568642052523</c:v>
                </c:pt>
                <c:pt idx="67">
                  <c:v>0.70075250899181085</c:v>
                </c:pt>
                <c:pt idx="68">
                  <c:v>0.69987314953388036</c:v>
                </c:pt>
                <c:pt idx="69">
                  <c:v>0.69897154374224513</c:v>
                </c:pt>
                <c:pt idx="70">
                  <c:v>0.69808154394659505</c:v>
                </c:pt>
                <c:pt idx="71">
                  <c:v>0.69721663550757818</c:v>
                </c:pt>
                <c:pt idx="72">
                  <c:v>0.69634903762906264</c:v>
                </c:pt>
                <c:pt idx="73">
                  <c:v>0.69551476294883074</c:v>
                </c:pt>
                <c:pt idx="74">
                  <c:v>0.69459428813477042</c:v>
                </c:pt>
                <c:pt idx="75">
                  <c:v>0.69358518397714652</c:v>
                </c:pt>
                <c:pt idx="76">
                  <c:v>0.69278597332006342</c:v>
                </c:pt>
                <c:pt idx="77">
                  <c:v>0.69196059197158855</c:v>
                </c:pt>
                <c:pt idx="78">
                  <c:v>0.69117293518432676</c:v>
                </c:pt>
                <c:pt idx="79">
                  <c:v>0.69037679791965478</c:v>
                </c:pt>
                <c:pt idx="80">
                  <c:v>0.68961946808557362</c:v>
                </c:pt>
                <c:pt idx="81">
                  <c:v>0.68873867536559041</c:v>
                </c:pt>
                <c:pt idx="82">
                  <c:v>0.68806148328689831</c:v>
                </c:pt>
                <c:pt idx="83">
                  <c:v>0.68732106418346106</c:v>
                </c:pt>
                <c:pt idx="84">
                  <c:v>0.68641047595238291</c:v>
                </c:pt>
                <c:pt idx="85">
                  <c:v>0.68550538810671158</c:v>
                </c:pt>
                <c:pt idx="86">
                  <c:v>0.68450602613447087</c:v>
                </c:pt>
                <c:pt idx="87">
                  <c:v>0.68371177393652205</c:v>
                </c:pt>
                <c:pt idx="88">
                  <c:v>0.68289381235279834</c:v>
                </c:pt>
                <c:pt idx="89">
                  <c:v>0.68193979808151273</c:v>
                </c:pt>
                <c:pt idx="90">
                  <c:v>0.68125829660818238</c:v>
                </c:pt>
                <c:pt idx="91">
                  <c:v>0.68017211365397712</c:v>
                </c:pt>
                <c:pt idx="92">
                  <c:v>0.67961796245022754</c:v>
                </c:pt>
                <c:pt idx="93">
                  <c:v>0.67799302011385409</c:v>
                </c:pt>
                <c:pt idx="94">
                  <c:v>0.67653415306797837</c:v>
                </c:pt>
                <c:pt idx="95">
                  <c:v>0.67521907371748735</c:v>
                </c:pt>
                <c:pt idx="96">
                  <c:v>0.67395542353578364</c:v>
                </c:pt>
                <c:pt idx="97">
                  <c:v>0.67271915849578745</c:v>
                </c:pt>
                <c:pt idx="98">
                  <c:v>0.67138482307645697</c:v>
                </c:pt>
                <c:pt idx="99">
                  <c:v>0.67002219743312141</c:v>
                </c:pt>
                <c:pt idx="100">
                  <c:v>0.66883979350531575</c:v>
                </c:pt>
                <c:pt idx="101">
                  <c:v>0.66767729591656777</c:v>
                </c:pt>
                <c:pt idx="102">
                  <c:v>0.66652625147422895</c:v>
                </c:pt>
                <c:pt idx="103">
                  <c:v>0.66538800148493893</c:v>
                </c:pt>
                <c:pt idx="104">
                  <c:v>0.66428490181518962</c:v>
                </c:pt>
                <c:pt idx="105">
                  <c:v>0.66319140228420959</c:v>
                </c:pt>
                <c:pt idx="106">
                  <c:v>0.66210881544019362</c:v>
                </c:pt>
                <c:pt idx="107">
                  <c:v>0.66104492654612634</c:v>
                </c:pt>
                <c:pt idx="108">
                  <c:v>0.65985998779738275</c:v>
                </c:pt>
                <c:pt idx="109">
                  <c:v>0.65871795190796023</c:v>
                </c:pt>
                <c:pt idx="110">
                  <c:v>0.65768809201632117</c:v>
                </c:pt>
                <c:pt idx="111">
                  <c:v>0.65667532237932436</c:v>
                </c:pt>
                <c:pt idx="112">
                  <c:v>0.65558002489324696</c:v>
                </c:pt>
                <c:pt idx="113">
                  <c:v>0.65446771034245266</c:v>
                </c:pt>
                <c:pt idx="114">
                  <c:v>0.6535145643892688</c:v>
                </c:pt>
                <c:pt idx="115">
                  <c:v>0.65255816217626772</c:v>
                </c:pt>
                <c:pt idx="116">
                  <c:v>0.65161749661875534</c:v>
                </c:pt>
                <c:pt idx="117">
                  <c:v>0.6506984302382155</c:v>
                </c:pt>
                <c:pt idx="118">
                  <c:v>0.64976507254831473</c:v>
                </c:pt>
                <c:pt idx="119">
                  <c:v>0.64883678464140782</c:v>
                </c:pt>
                <c:pt idx="120">
                  <c:v>0.64786294079596762</c:v>
                </c:pt>
                <c:pt idx="121">
                  <c:v>0.64697129429630718</c:v>
                </c:pt>
                <c:pt idx="122">
                  <c:v>0.6458946511673801</c:v>
                </c:pt>
                <c:pt idx="123">
                  <c:v>0.64502029894091362</c:v>
                </c:pt>
                <c:pt idx="124">
                  <c:v>0.64416955757358652</c:v>
                </c:pt>
                <c:pt idx="125">
                  <c:v>0.64332623043335646</c:v>
                </c:pt>
                <c:pt idx="126">
                  <c:v>0.64247467180681084</c:v>
                </c:pt>
                <c:pt idx="127">
                  <c:v>0.6415315652688599</c:v>
                </c:pt>
                <c:pt idx="128">
                  <c:v>0.64071089814812376</c:v>
                </c:pt>
                <c:pt idx="129">
                  <c:v>0.63996529390756296</c:v>
                </c:pt>
                <c:pt idx="130">
                  <c:v>0.63911252919723549</c:v>
                </c:pt>
                <c:pt idx="131">
                  <c:v>0.63818395177886234</c:v>
                </c:pt>
                <c:pt idx="132">
                  <c:v>0.63728628098880591</c:v>
                </c:pt>
                <c:pt idx="133">
                  <c:v>0.63632788898253589</c:v>
                </c:pt>
                <c:pt idx="134">
                  <c:v>0.63542155876439965</c:v>
                </c:pt>
                <c:pt idx="135">
                  <c:v>0.63442579418742584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18-4542-B613-9C0C746115D6}"/>
            </c:ext>
          </c:extLst>
        </c:ser>
        <c:ser>
          <c:idx val="2"/>
          <c:order val="5"/>
          <c:tx>
            <c:v>PB_2 45 min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'Pitched Blade Impeller (2)'!$AK$15:$AK$150</c:f>
              <c:numCache>
                <c:formatCode>0.00</c:formatCode>
                <c:ptCount val="13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  <c:pt idx="56">
                  <c:v>14.241384334780848</c:v>
                </c:pt>
                <c:pt idx="57">
                  <c:v>14.487175288886748</c:v>
                </c:pt>
                <c:pt idx="58">
                  <c:v>14.732814726545504</c:v>
                </c:pt>
                <c:pt idx="59">
                  <c:v>15.005640860231928</c:v>
                </c:pt>
                <c:pt idx="60">
                  <c:v>15.277810196009527</c:v>
                </c:pt>
                <c:pt idx="61">
                  <c:v>15.523541869711819</c:v>
                </c:pt>
                <c:pt idx="62">
                  <c:v>15.769239655882821</c:v>
                </c:pt>
                <c:pt idx="63">
                  <c:v>16.014941082575589</c:v>
                </c:pt>
                <c:pt idx="64">
                  <c:v>16.260853587843187</c:v>
                </c:pt>
                <c:pt idx="65">
                  <c:v>16.506614435801602</c:v>
                </c:pt>
                <c:pt idx="66">
                  <c:v>16.752312384695454</c:v>
                </c:pt>
                <c:pt idx="67">
                  <c:v>17.02450768704708</c:v>
                </c:pt>
                <c:pt idx="68">
                  <c:v>17.270300260753597</c:v>
                </c:pt>
                <c:pt idx="69">
                  <c:v>17.516002597476913</c:v>
                </c:pt>
                <c:pt idx="70">
                  <c:v>17.788614390919612</c:v>
                </c:pt>
                <c:pt idx="71">
                  <c:v>18.005943476903177</c:v>
                </c:pt>
                <c:pt idx="72">
                  <c:v>18.251794453937418</c:v>
                </c:pt>
                <c:pt idx="73">
                  <c:v>18.497496790660737</c:v>
                </c:pt>
                <c:pt idx="74">
                  <c:v>18.743254972121516</c:v>
                </c:pt>
                <c:pt idx="75">
                  <c:v>18.988923619171644</c:v>
                </c:pt>
                <c:pt idx="76">
                  <c:v>19.234837845771075</c:v>
                </c:pt>
                <c:pt idx="77">
                  <c:v>19.506826187260515</c:v>
                </c:pt>
                <c:pt idx="78">
                  <c:v>19.752555194465177</c:v>
                </c:pt>
                <c:pt idx="79">
                  <c:v>19.998223841515298</c:v>
                </c:pt>
                <c:pt idx="80">
                  <c:v>20.244108893858609</c:v>
                </c:pt>
                <c:pt idx="81">
                  <c:v>20.489869579094172</c:v>
                </c:pt>
                <c:pt idx="82">
                  <c:v>20.735598586298831</c:v>
                </c:pt>
                <c:pt idx="83">
                  <c:v>21.008267425099859</c:v>
                </c:pt>
                <c:pt idx="84">
                  <c:v>21.254122510526695</c:v>
                </c:pt>
                <c:pt idx="85">
                  <c:v>21.499883195762255</c:v>
                </c:pt>
                <c:pt idx="86">
                  <c:v>21.771985517127185</c:v>
                </c:pt>
                <c:pt idx="87">
                  <c:v>22.017714098010273</c:v>
                </c:pt>
                <c:pt idx="88">
                  <c:v>22.26342273287035</c:v>
                </c:pt>
                <c:pt idx="89">
                  <c:v>22.509300694416538</c:v>
                </c:pt>
                <c:pt idx="90">
                  <c:v>22.754735100231624</c:v>
                </c:pt>
                <c:pt idx="91">
                  <c:v>23.054843663851738</c:v>
                </c:pt>
                <c:pt idx="92">
                  <c:v>23.189405385771142</c:v>
                </c:pt>
                <c:pt idx="93">
                  <c:v>23.681018971303779</c:v>
                </c:pt>
                <c:pt idx="94">
                  <c:v>24.253774788237461</c:v>
                </c:pt>
                <c:pt idx="95">
                  <c:v>24.745481238042775</c:v>
                </c:pt>
                <c:pt idx="96">
                  <c:v>25.290790247580691</c:v>
                </c:pt>
                <c:pt idx="97">
                  <c:v>25.782405310143538</c:v>
                </c:pt>
                <c:pt idx="98">
                  <c:v>26.273926613302763</c:v>
                </c:pt>
                <c:pt idx="99">
                  <c:v>26.765508471378936</c:v>
                </c:pt>
                <c:pt idx="100">
                  <c:v>27.256935542483106</c:v>
                </c:pt>
                <c:pt idx="101">
                  <c:v>27.691413790889307</c:v>
                </c:pt>
                <c:pt idx="102">
                  <c:v>28.237009522663154</c:v>
                </c:pt>
                <c:pt idx="103">
                  <c:v>28.728499904401481</c:v>
                </c:pt>
                <c:pt idx="104">
                  <c:v>29.220081319584423</c:v>
                </c:pt>
                <c:pt idx="105">
                  <c:v>29.711633121648731</c:v>
                </c:pt>
                <c:pt idx="106">
                  <c:v>30.309767308017101</c:v>
                </c:pt>
                <c:pt idx="107">
                  <c:v>30.801200408412157</c:v>
                </c:pt>
                <c:pt idx="108">
                  <c:v>31.292873598915321</c:v>
                </c:pt>
                <c:pt idx="109">
                  <c:v>31.78427552599392</c:v>
                </c:pt>
                <c:pt idx="110">
                  <c:v>32.275854091684415</c:v>
                </c:pt>
                <c:pt idx="111">
                  <c:v>32.767316366335592</c:v>
                </c:pt>
                <c:pt idx="112">
                  <c:v>33.258926820497059</c:v>
                </c:pt>
                <c:pt idx="113">
                  <c:v>33.803227740648758</c:v>
                </c:pt>
                <c:pt idx="114">
                  <c:v>34.29477677448422</c:v>
                </c:pt>
                <c:pt idx="115">
                  <c:v>34.78620971215642</c:v>
                </c:pt>
                <c:pt idx="116">
                  <c:v>35.331527538851319</c:v>
                </c:pt>
                <c:pt idx="117">
                  <c:v>35.823049234768149</c:v>
                </c:pt>
                <c:pt idx="118">
                  <c:v>36.257796684668953</c:v>
                </c:pt>
                <c:pt idx="119">
                  <c:v>36.749286506268064</c:v>
                </c:pt>
                <c:pt idx="120">
                  <c:v>37.240871451750074</c:v>
                </c:pt>
                <c:pt idx="121">
                  <c:v>37.732393147666897</c:v>
                </c:pt>
                <c:pt idx="122">
                  <c:v>38.223914843583735</c:v>
                </c:pt>
                <c:pt idx="123">
                  <c:v>38.715436539500566</c:v>
                </c:pt>
                <c:pt idx="124">
                  <c:v>39.259471896437397</c:v>
                </c:pt>
                <c:pt idx="125">
                  <c:v>39.7509644180981</c:v>
                </c:pt>
                <c:pt idx="126">
                  <c:v>40.242485951292075</c:v>
                </c:pt>
                <c:pt idx="127">
                  <c:v>40.734007181702609</c:v>
                </c:pt>
                <c:pt idx="128">
                  <c:v>41.225439376772762</c:v>
                </c:pt>
                <c:pt idx="129">
                  <c:v>41.77099148871141</c:v>
                </c:pt>
                <c:pt idx="130">
                  <c:v>42.262453577949351</c:v>
                </c:pt>
                <c:pt idx="131">
                  <c:v>42.753943343138246</c:v>
                </c:pt>
                <c:pt idx="132">
                  <c:v>43.298210945392341</c:v>
                </c:pt>
                <c:pt idx="133">
                  <c:v>43.789854009351856</c:v>
                </c:pt>
                <c:pt idx="134">
                  <c:v>44.281344722778826</c:v>
                </c:pt>
                <c:pt idx="135">
                  <c:v>44.77283415162033</c:v>
                </c:pt>
              </c:numCache>
            </c:numRef>
          </c:xVal>
          <c:yVal>
            <c:numRef>
              <c:f>'Pitched Blade Impeller (2)'!$AL$15:$AL$150</c:f>
              <c:numCache>
                <c:formatCode>0.00%</c:formatCode>
                <c:ptCount val="136"/>
                <c:pt idx="0">
                  <c:v>0.99403428437296582</c:v>
                </c:pt>
                <c:pt idx="1">
                  <c:v>0.98582189415460852</c:v>
                </c:pt>
                <c:pt idx="2">
                  <c:v>0.97636008313426437</c:v>
                </c:pt>
                <c:pt idx="3">
                  <c:v>0.9661169227538432</c:v>
                </c:pt>
                <c:pt idx="4">
                  <c:v>0.95559006004589975</c:v>
                </c:pt>
                <c:pt idx="5">
                  <c:v>0.94472497184485549</c:v>
                </c:pt>
                <c:pt idx="6">
                  <c:v>0.93380624102140408</c:v>
                </c:pt>
                <c:pt idx="7">
                  <c:v>0.92278907257706044</c:v>
                </c:pt>
                <c:pt idx="8">
                  <c:v>0.91043808637949319</c:v>
                </c:pt>
                <c:pt idx="9">
                  <c:v>0.8981862850122222</c:v>
                </c:pt>
                <c:pt idx="10">
                  <c:v>0.88743875125599125</c:v>
                </c:pt>
                <c:pt idx="11">
                  <c:v>0.87684197188759727</c:v>
                </c:pt>
                <c:pt idx="12">
                  <c:v>0.86628560379279351</c:v>
                </c:pt>
                <c:pt idx="13">
                  <c:v>0.85572915068883182</c:v>
                </c:pt>
                <c:pt idx="14">
                  <c:v>0.84411589299681333</c:v>
                </c:pt>
                <c:pt idx="15">
                  <c:v>0.83406389204737597</c:v>
                </c:pt>
                <c:pt idx="16">
                  <c:v>0.82315024663310421</c:v>
                </c:pt>
                <c:pt idx="17">
                  <c:v>0.81360312822784975</c:v>
                </c:pt>
                <c:pt idx="18">
                  <c:v>0.80442846594430872</c:v>
                </c:pt>
                <c:pt idx="19">
                  <c:v>0.79476571997085876</c:v>
                </c:pt>
                <c:pt idx="20">
                  <c:v>0.7866391979136137</c:v>
                </c:pt>
                <c:pt idx="21">
                  <c:v>0.77918053833905798</c:v>
                </c:pt>
                <c:pt idx="22">
                  <c:v>0.77231681299122146</c:v>
                </c:pt>
                <c:pt idx="23">
                  <c:v>0.767149337651855</c:v>
                </c:pt>
                <c:pt idx="24">
                  <c:v>0.76187464962896523</c:v>
                </c:pt>
                <c:pt idx="25">
                  <c:v>0.756868019892176</c:v>
                </c:pt>
                <c:pt idx="26">
                  <c:v>0.75273618111539098</c:v>
                </c:pt>
                <c:pt idx="27">
                  <c:v>0.74917217516746626</c:v>
                </c:pt>
                <c:pt idx="28">
                  <c:v>0.74600578833517261</c:v>
                </c:pt>
                <c:pt idx="29">
                  <c:v>0.74335439825530614</c:v>
                </c:pt>
                <c:pt idx="30">
                  <c:v>0.74083770886076017</c:v>
                </c:pt>
                <c:pt idx="31">
                  <c:v>0.73829862740669006</c:v>
                </c:pt>
                <c:pt idx="32">
                  <c:v>0.7360725746722907</c:v>
                </c:pt>
                <c:pt idx="33">
                  <c:v>0.73398080541033928</c:v>
                </c:pt>
                <c:pt idx="34">
                  <c:v>0.73199763401168016</c:v>
                </c:pt>
                <c:pt idx="35">
                  <c:v>0.7300934029298628</c:v>
                </c:pt>
                <c:pt idx="36">
                  <c:v>0.72835592941110283</c:v>
                </c:pt>
                <c:pt idx="37">
                  <c:v>0.72666238892419444</c:v>
                </c:pt>
                <c:pt idx="38">
                  <c:v>0.72511172954133996</c:v>
                </c:pt>
                <c:pt idx="39">
                  <c:v>0.72333666766533034</c:v>
                </c:pt>
                <c:pt idx="40">
                  <c:v>0.72181215327620851</c:v>
                </c:pt>
                <c:pt idx="41">
                  <c:v>0.72035891130801433</c:v>
                </c:pt>
                <c:pt idx="42">
                  <c:v>0.71884677156385424</c:v>
                </c:pt>
                <c:pt idx="43">
                  <c:v>0.71740298559610727</c:v>
                </c:pt>
                <c:pt idx="44">
                  <c:v>0.71603203616674749</c:v>
                </c:pt>
                <c:pt idx="45">
                  <c:v>0.71473613591669116</c:v>
                </c:pt>
                <c:pt idx="46">
                  <c:v>0.71348157603538043</c:v>
                </c:pt>
                <c:pt idx="47">
                  <c:v>0.71224469193921747</c:v>
                </c:pt>
                <c:pt idx="48">
                  <c:v>0.7109198357165214</c:v>
                </c:pt>
                <c:pt idx="49">
                  <c:v>0.70973589331197529</c:v>
                </c:pt>
                <c:pt idx="50">
                  <c:v>0.70846302474650857</c:v>
                </c:pt>
                <c:pt idx="51">
                  <c:v>0.70733655119855132</c:v>
                </c:pt>
                <c:pt idx="52">
                  <c:v>0.70626088267149134</c:v>
                </c:pt>
                <c:pt idx="53">
                  <c:v>0.7053119140132551</c:v>
                </c:pt>
                <c:pt idx="54">
                  <c:v>0.70403486932586956</c:v>
                </c:pt>
                <c:pt idx="55">
                  <c:v>0.70299176240968042</c:v>
                </c:pt>
                <c:pt idx="56">
                  <c:v>0.70196960579868772</c:v>
                </c:pt>
                <c:pt idx="57">
                  <c:v>0.70096010926078245</c:v>
                </c:pt>
                <c:pt idx="58">
                  <c:v>0.69996719028728338</c:v>
                </c:pt>
                <c:pt idx="59">
                  <c:v>0.69888749524995919</c:v>
                </c:pt>
                <c:pt idx="60">
                  <c:v>0.69783495785221517</c:v>
                </c:pt>
                <c:pt idx="61">
                  <c:v>0.69688490125953961</c:v>
                </c:pt>
                <c:pt idx="62">
                  <c:v>0.69594913832574146</c:v>
                </c:pt>
                <c:pt idx="63">
                  <c:v>0.69503905310490544</c:v>
                </c:pt>
                <c:pt idx="64">
                  <c:v>0.69415888834692252</c:v>
                </c:pt>
                <c:pt idx="65">
                  <c:v>0.69338747830314784</c:v>
                </c:pt>
                <c:pt idx="66">
                  <c:v>0.69238529615468658</c:v>
                </c:pt>
                <c:pt idx="67">
                  <c:v>0.69143156244907011</c:v>
                </c:pt>
                <c:pt idx="68">
                  <c:v>0.69060906281044376</c:v>
                </c:pt>
                <c:pt idx="69">
                  <c:v>0.68988855264865101</c:v>
                </c:pt>
                <c:pt idx="70">
                  <c:v>0.68885700159378738</c:v>
                </c:pt>
                <c:pt idx="71">
                  <c:v>0.68825340868034657</c:v>
                </c:pt>
                <c:pt idx="72">
                  <c:v>0.68733912795907903</c:v>
                </c:pt>
                <c:pt idx="73">
                  <c:v>0.68655784542052312</c:v>
                </c:pt>
                <c:pt idx="74">
                  <c:v>0.68576561093074551</c:v>
                </c:pt>
                <c:pt idx="75">
                  <c:v>0.68503621718542029</c:v>
                </c:pt>
                <c:pt idx="76">
                  <c:v>0.68439088464493247</c:v>
                </c:pt>
                <c:pt idx="77">
                  <c:v>0.683455264475749</c:v>
                </c:pt>
                <c:pt idx="78">
                  <c:v>0.68272204655938917</c:v>
                </c:pt>
                <c:pt idx="79">
                  <c:v>0.68199714479053131</c:v>
                </c:pt>
                <c:pt idx="80">
                  <c:v>0.68127318951821791</c:v>
                </c:pt>
                <c:pt idx="81">
                  <c:v>0.68067737867679201</c:v>
                </c:pt>
                <c:pt idx="82">
                  <c:v>0.67997042402493835</c:v>
                </c:pt>
                <c:pt idx="83">
                  <c:v>0.67912215276297494</c:v>
                </c:pt>
                <c:pt idx="84">
                  <c:v>0.67826617402881162</c:v>
                </c:pt>
                <c:pt idx="85">
                  <c:v>0.6772448318122023</c:v>
                </c:pt>
                <c:pt idx="86">
                  <c:v>0.67632495866712561</c:v>
                </c:pt>
                <c:pt idx="87">
                  <c:v>0.67535747264692259</c:v>
                </c:pt>
                <c:pt idx="88">
                  <c:v>0.67435602317226262</c:v>
                </c:pt>
                <c:pt idx="89">
                  <c:v>0.67336013868528544</c:v>
                </c:pt>
                <c:pt idx="90">
                  <c:v>0.67237856275393604</c:v>
                </c:pt>
                <c:pt idx="91">
                  <c:v>0.67140431384448829</c:v>
                </c:pt>
                <c:pt idx="92">
                  <c:v>0.67100106153057992</c:v>
                </c:pt>
                <c:pt idx="93">
                  <c:v>0.66931959540496422</c:v>
                </c:pt>
                <c:pt idx="94">
                  <c:v>0.66796052990782173</c:v>
                </c:pt>
                <c:pt idx="95">
                  <c:v>0.66678224392937302</c:v>
                </c:pt>
                <c:pt idx="96">
                  <c:v>0.66550396797475653</c:v>
                </c:pt>
                <c:pt idx="97">
                  <c:v>0.66437147546175812</c:v>
                </c:pt>
                <c:pt idx="98">
                  <c:v>0.6632649792109121</c:v>
                </c:pt>
                <c:pt idx="99">
                  <c:v>0.66214915849735723</c:v>
                </c:pt>
                <c:pt idx="100">
                  <c:v>0.66106904211484396</c:v>
                </c:pt>
                <c:pt idx="101">
                  <c:v>0.66011881763634495</c:v>
                </c:pt>
                <c:pt idx="102">
                  <c:v>0.65895022692662386</c:v>
                </c:pt>
                <c:pt idx="103">
                  <c:v>0.65791642773185188</c:v>
                </c:pt>
                <c:pt idx="104">
                  <c:v>0.65688897385989742</c:v>
                </c:pt>
                <c:pt idx="105">
                  <c:v>0.65585822326411014</c:v>
                </c:pt>
                <c:pt idx="106">
                  <c:v>0.65463952119963087</c:v>
                </c:pt>
                <c:pt idx="107">
                  <c:v>0.65364776718274298</c:v>
                </c:pt>
                <c:pt idx="108">
                  <c:v>0.65265337972151138</c:v>
                </c:pt>
                <c:pt idx="109">
                  <c:v>0.65169483669699746</c:v>
                </c:pt>
                <c:pt idx="110">
                  <c:v>0.65071626354609102</c:v>
                </c:pt>
                <c:pt idx="111">
                  <c:v>0.64974549971181972</c:v>
                </c:pt>
                <c:pt idx="112">
                  <c:v>0.64878027003557659</c:v>
                </c:pt>
                <c:pt idx="113">
                  <c:v>0.64774450851768517</c:v>
                </c:pt>
                <c:pt idx="114">
                  <c:v>0.64682418963062049</c:v>
                </c:pt>
                <c:pt idx="115">
                  <c:v>0.64593713339810777</c:v>
                </c:pt>
                <c:pt idx="116">
                  <c:v>0.644954107708133</c:v>
                </c:pt>
                <c:pt idx="117">
                  <c:v>0.64410792021960062</c:v>
                </c:pt>
                <c:pt idx="118">
                  <c:v>0.64333363185595682</c:v>
                </c:pt>
                <c:pt idx="119">
                  <c:v>0.64247028576119125</c:v>
                </c:pt>
                <c:pt idx="120">
                  <c:v>0.64159300306372513</c:v>
                </c:pt>
                <c:pt idx="121">
                  <c:v>0.64072443368381504</c:v>
                </c:pt>
                <c:pt idx="122">
                  <c:v>0.63983262669895302</c:v>
                </c:pt>
                <c:pt idx="123">
                  <c:v>0.63887814078096006</c:v>
                </c:pt>
                <c:pt idx="124">
                  <c:v>0.63782268964188593</c:v>
                </c:pt>
                <c:pt idx="125">
                  <c:v>0.63678966604544296</c:v>
                </c:pt>
                <c:pt idx="126">
                  <c:v>0.63578159118845623</c:v>
                </c:pt>
                <c:pt idx="127">
                  <c:v>0.63481551629262178</c:v>
                </c:pt>
                <c:pt idx="128">
                  <c:v>0.63636698545132964</c:v>
                </c:pt>
                <c:pt idx="129">
                  <c:v>0.63544104540439539</c:v>
                </c:pt>
                <c:pt idx="130">
                  <c:v>0.63454318698670198</c:v>
                </c:pt>
                <c:pt idx="131">
                  <c:v>0.63404679635902828</c:v>
                </c:pt>
                <c:pt idx="132">
                  <c:v>0.63287940753471128</c:v>
                </c:pt>
                <c:pt idx="133">
                  <c:v>0.63201706064798935</c:v>
                </c:pt>
                <c:pt idx="134">
                  <c:v>0.63128909913604325</c:v>
                </c:pt>
                <c:pt idx="135">
                  <c:v>0.63042741972524174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418-4542-B613-9C0C74611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/>
      </c:scatterChart>
      <c:valAx>
        <c:axId val="7671775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</a:t>
                </a:r>
                <a:r>
                  <a:rPr lang="en-GB" sz="1800" b="0" i="0" u="none" strike="noStrike" baseline="0">
                    <a:effectLst/>
                  </a:rPr>
                  <a:t>x (h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/h</a:t>
                </a:r>
                <a:r>
                  <a:rPr lang="en-GB" sz="1800" b="0" i="0" u="none" strike="noStrike" baseline="-25000">
                    <a:effectLst/>
                  </a:rPr>
                  <a:t>0,ref</a:t>
                </a:r>
                <a:r>
                  <a:rPr lang="en-GB" sz="1800" b="0" i="0" u="none" strike="noStrike" baseline="0">
                    <a:effectLst/>
                  </a:rPr>
                  <a:t>) </a:t>
                </a:r>
                <a:r>
                  <a:rPr lang="en-GB" sz="1800" b="0" i="0" baseline="0">
                    <a:effectLst/>
                  </a:rPr>
                  <a:t>[hours]</a:t>
                </a:r>
                <a:endParaRPr lang="en-GB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Settlement </a:t>
                </a:r>
                <a:r>
                  <a:rPr lang="en-GB" sz="1800" b="0" i="0" u="none" strike="noStrike" baseline="0">
                    <a:effectLst/>
                  </a:rPr>
                  <a:t>(h/h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)</a:t>
                </a:r>
                <a:endParaRPr lang="en-GB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(2)'!$K$15:$K$40</c:f>
              <c:numCache>
                <c:formatCode>0.00</c:formatCode>
                <c:ptCount val="26"/>
                <c:pt idx="0">
                  <c:v>0.23878508556270175</c:v>
                </c:pt>
                <c:pt idx="1">
                  <c:v>0.47757017112540351</c:v>
                </c:pt>
                <c:pt idx="2">
                  <c:v>0.71635525668810518</c:v>
                </c:pt>
                <c:pt idx="3">
                  <c:v>0.95514034225080702</c:v>
                </c:pt>
                <c:pt idx="4">
                  <c:v>1.1939254278135087</c:v>
                </c:pt>
                <c:pt idx="5">
                  <c:v>1.461526953008502</c:v>
                </c:pt>
                <c:pt idx="6">
                  <c:v>1.7582668882537862</c:v>
                </c:pt>
                <c:pt idx="7">
                  <c:v>1.9969796966305358</c:v>
                </c:pt>
                <c:pt idx="8">
                  <c:v>2.2359335791670816</c:v>
                </c:pt>
                <c:pt idx="9">
                  <c:v>2.4747186647297839</c:v>
                </c:pt>
                <c:pt idx="10">
                  <c:v>2.7729256357950125</c:v>
                </c:pt>
                <c:pt idx="11">
                  <c:v>3.0117708544171249</c:v>
                </c:pt>
                <c:pt idx="12">
                  <c:v>3.25065853183099</c:v>
                </c:pt>
                <c:pt idx="13">
                  <c:v>3.5195798489698489</c:v>
                </c:pt>
                <c:pt idx="14">
                  <c:v>3.7583649345325503</c:v>
                </c:pt>
                <c:pt idx="15">
                  <c:v>3.9969538104829283</c:v>
                </c:pt>
                <c:pt idx="16">
                  <c:v>4.235865998508543</c:v>
                </c:pt>
                <c:pt idx="17">
                  <c:v>4.5035046125866893</c:v>
                </c:pt>
                <c:pt idx="18">
                  <c:v>4.7711251637367633</c:v>
                </c:pt>
                <c:pt idx="19">
                  <c:v>5.0099731829537584</c:v>
                </c:pt>
                <c:pt idx="20">
                  <c:v>5.2779432570115272</c:v>
                </c:pt>
                <c:pt idx="21">
                  <c:v>5.5166318227863362</c:v>
                </c:pt>
                <c:pt idx="22">
                  <c:v>5.755413738312499</c:v>
                </c:pt>
                <c:pt idx="23">
                  <c:v>5.9942294065502217</c:v>
                </c:pt>
                <c:pt idx="24">
                  <c:v>6.2330835992623346</c:v>
                </c:pt>
                <c:pt idx="25">
                  <c:v>6.4718686848250373</c:v>
                </c:pt>
              </c:numCache>
            </c:numRef>
          </c:xVal>
          <c:yVal>
            <c:numRef>
              <c:f>'Pitched Blade Impeller (2)'!$BC$15:$BC$40</c:f>
              <c:numCache>
                <c:formatCode>#,##0.00</c:formatCode>
                <c:ptCount val="26"/>
                <c:pt idx="0">
                  <c:v>0.3545638011020702</c:v>
                </c:pt>
                <c:pt idx="1">
                  <c:v>-1.0160134658587783E-2</c:v>
                </c:pt>
                <c:pt idx="2">
                  <c:v>-0.17704862458898241</c:v>
                </c:pt>
                <c:pt idx="3">
                  <c:v>-0.29573094273611655</c:v>
                </c:pt>
                <c:pt idx="4">
                  <c:v>-0.33993365397765318</c:v>
                </c:pt>
                <c:pt idx="5">
                  <c:v>-0.19429894731044506</c:v>
                </c:pt>
                <c:pt idx="6">
                  <c:v>0.12465722900889542</c:v>
                </c:pt>
                <c:pt idx="7">
                  <c:v>0.11319984441598985</c:v>
                </c:pt>
                <c:pt idx="8">
                  <c:v>8.9083033851311555E-2</c:v>
                </c:pt>
                <c:pt idx="9">
                  <c:v>6.1977089196274537E-2</c:v>
                </c:pt>
                <c:pt idx="10">
                  <c:v>0.3069165188598344</c:v>
                </c:pt>
                <c:pt idx="11">
                  <c:v>0.23619984356755275</c:v>
                </c:pt>
                <c:pt idx="12">
                  <c:v>9.6600107495314891E-2</c:v>
                </c:pt>
                <c:pt idx="13">
                  <c:v>8.2577556753771209E-2</c:v>
                </c:pt>
                <c:pt idx="14">
                  <c:v>-5.0574652664681086E-2</c:v>
                </c:pt>
                <c:pt idx="15">
                  <c:v>-0.16891748345289059</c:v>
                </c:pt>
                <c:pt idx="16">
                  <c:v>-0.28661231973958756</c:v>
                </c:pt>
                <c:pt idx="17">
                  <c:v>-0.32691021019871647</c:v>
                </c:pt>
                <c:pt idx="18">
                  <c:v>-0.47940476965477874</c:v>
                </c:pt>
                <c:pt idx="19">
                  <c:v>-0.78584632540177335</c:v>
                </c:pt>
                <c:pt idx="20">
                  <c:v>-1.0475742860251103</c:v>
                </c:pt>
                <c:pt idx="21">
                  <c:v>-1.4963733982524596</c:v>
                </c:pt>
                <c:pt idx="22">
                  <c:v>-2.0214463147987027</c:v>
                </c:pt>
                <c:pt idx="23">
                  <c:v>-2.6676028070773516</c:v>
                </c:pt>
                <c:pt idx="24">
                  <c:v>-3.3976948578089639</c:v>
                </c:pt>
                <c:pt idx="25">
                  <c:v>-4.198361464912348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FA-49C7-9479-BD7D5C29C709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(2)'!$X$15:$X$40</c:f>
              <c:numCache>
                <c:formatCode>0.00</c:formatCode>
                <c:ptCount val="26"/>
                <c:pt idx="0">
                  <c:v>0.244658889039365</c:v>
                </c:pt>
                <c:pt idx="1">
                  <c:v>0.48931777807873</c:v>
                </c:pt>
                <c:pt idx="2">
                  <c:v>0.73397666711809484</c:v>
                </c:pt>
                <c:pt idx="3">
                  <c:v>0.97863555615746001</c:v>
                </c:pt>
                <c:pt idx="4">
                  <c:v>1.2232944451968251</c:v>
                </c:pt>
                <c:pt idx="5">
                  <c:v>1.4679533342361897</c:v>
                </c:pt>
                <c:pt idx="6">
                  <c:v>1.7384804944071623</c:v>
                </c:pt>
                <c:pt idx="7">
                  <c:v>2.0089696727114932</c:v>
                </c:pt>
                <c:pt idx="8">
                  <c:v>2.2538427241577867</c:v>
                </c:pt>
                <c:pt idx="9">
                  <c:v>2.4985016131971518</c:v>
                </c:pt>
                <c:pt idx="10">
                  <c:v>2.7695990721757719</c:v>
                </c:pt>
                <c:pt idx="11">
                  <c:v>3.0141604256641421</c:v>
                </c:pt>
                <c:pt idx="12">
                  <c:v>3.2590040040840265</c:v>
                </c:pt>
                <c:pt idx="13">
                  <c:v>3.5036628931233915</c:v>
                </c:pt>
                <c:pt idx="14">
                  <c:v>3.748321782162757</c:v>
                </c:pt>
                <c:pt idx="15">
                  <c:v>3.9928935173725972</c:v>
                </c:pt>
                <c:pt idx="16">
                  <c:v>4.2374548708609678</c:v>
                </c:pt>
                <c:pt idx="17">
                  <c:v>4.4822984492808509</c:v>
                </c:pt>
                <c:pt idx="18">
                  <c:v>4.726870184490692</c:v>
                </c:pt>
                <c:pt idx="19">
                  <c:v>4.971431537979063</c:v>
                </c:pt>
                <c:pt idx="20">
                  <c:v>5.2693036949752781</c:v>
                </c:pt>
                <c:pt idx="21">
                  <c:v>5.5139338095195027</c:v>
                </c:pt>
                <c:pt idx="22">
                  <c:v>5.8117177611653776</c:v>
                </c:pt>
                <c:pt idx="23">
                  <c:v>6.0563421048559967</c:v>
                </c:pt>
                <c:pt idx="24">
                  <c:v>6.3011253477731977</c:v>
                </c:pt>
                <c:pt idx="25">
                  <c:v>6.5730213544252969</c:v>
                </c:pt>
              </c:numCache>
            </c:numRef>
          </c:xVal>
          <c:yVal>
            <c:numRef>
              <c:f>'Pitched Blade Impeller (2)'!$BF$15:$BF$40</c:f>
              <c:numCache>
                <c:formatCode>#,##0.00</c:formatCode>
                <c:ptCount val="26"/>
                <c:pt idx="0">
                  <c:v>0.40824561442686091</c:v>
                </c:pt>
                <c:pt idx="1">
                  <c:v>3.1846129359069941E-2</c:v>
                </c:pt>
                <c:pt idx="2">
                  <c:v>-0.15068360143976056</c:v>
                </c:pt>
                <c:pt idx="3">
                  <c:v>-0.21357782952200477</c:v>
                </c:pt>
                <c:pt idx="4">
                  <c:v>-0.24856350381846637</c:v>
                </c:pt>
                <c:pt idx="5">
                  <c:v>-0.24157232131721829</c:v>
                </c:pt>
                <c:pt idx="6">
                  <c:v>-7.9191695870728385E-2</c:v>
                </c:pt>
                <c:pt idx="7">
                  <c:v>8.7368944878285504E-2</c:v>
                </c:pt>
                <c:pt idx="8">
                  <c:v>9.3575152556868435E-2</c:v>
                </c:pt>
                <c:pt idx="9">
                  <c:v>9.3243389461994397E-2</c:v>
                </c:pt>
                <c:pt idx="10">
                  <c:v>0.21788887190768991</c:v>
                </c:pt>
                <c:pt idx="11">
                  <c:v>0.18221024248366025</c:v>
                </c:pt>
                <c:pt idx="12">
                  <c:v>0.12602685145192138</c:v>
                </c:pt>
                <c:pt idx="13">
                  <c:v>3.5359694989256507E-2</c:v>
                </c:pt>
                <c:pt idx="14">
                  <c:v>-7.9100746543336875E-2</c:v>
                </c:pt>
                <c:pt idx="15">
                  <c:v>-0.24507511193365694</c:v>
                </c:pt>
                <c:pt idx="16">
                  <c:v>-0.44545615522957327</c:v>
                </c:pt>
                <c:pt idx="17">
                  <c:v>-0.68287820956414169</c:v>
                </c:pt>
                <c:pt idx="18">
                  <c:v>-0.95638448118162689</c:v>
                </c:pt>
                <c:pt idx="19">
                  <c:v>-1.2990073587457518</c:v>
                </c:pt>
                <c:pt idx="20">
                  <c:v>-1.6041163614815113</c:v>
                </c:pt>
                <c:pt idx="21">
                  <c:v>-2.1811187576171398</c:v>
                </c:pt>
                <c:pt idx="22">
                  <c:v>-2.7781110172622192</c:v>
                </c:pt>
                <c:pt idx="23">
                  <c:v>-3.5507004735665482</c:v>
                </c:pt>
                <c:pt idx="24">
                  <c:v>-4.3724705245444806</c:v>
                </c:pt>
                <c:pt idx="25">
                  <c:v>-5.1989355475119847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FA-49C7-9479-BD7D5C29C709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(2)'!$AK$15:$AK$40</c:f>
              <c:numCache>
                <c:formatCode>0.00</c:formatCode>
                <c:ptCount val="2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</c:numCache>
            </c:numRef>
          </c:xVal>
          <c:yVal>
            <c:numRef>
              <c:f>'Pitched Blade Impeller (2)'!$BI$15:$BI$40</c:f>
              <c:numCache>
                <c:formatCode>#,##0.00</c:formatCode>
                <c:ptCount val="26"/>
                <c:pt idx="0">
                  <c:v>0.36407156270341634</c:v>
                </c:pt>
                <c:pt idx="1">
                  <c:v>9.2810584539138041E-2</c:v>
                </c:pt>
                <c:pt idx="2">
                  <c:v>-5.3508313426442466E-2</c:v>
                </c:pt>
                <c:pt idx="3">
                  <c:v>-0.12169227538432192</c:v>
                </c:pt>
                <c:pt idx="4">
                  <c:v>-0.1615060045899841</c:v>
                </c:pt>
                <c:pt idx="5">
                  <c:v>-0.1674971844855544</c:v>
                </c:pt>
                <c:pt idx="6">
                  <c:v>-0.16812410214041007</c:v>
                </c:pt>
                <c:pt idx="7">
                  <c:v>-0.15769336881715779</c:v>
                </c:pt>
                <c:pt idx="8">
                  <c:v>-1.6308637949324911E-2</c:v>
                </c:pt>
                <c:pt idx="9">
                  <c:v>0.11637149877776753</c:v>
                </c:pt>
                <c:pt idx="10">
                  <c:v>9.8624874400865536E-2</c:v>
                </c:pt>
                <c:pt idx="11">
                  <c:v>6.7016700129152174E-2</c:v>
                </c:pt>
                <c:pt idx="12">
                  <c:v>2.893962072063605E-2</c:v>
                </c:pt>
                <c:pt idx="13">
                  <c:v>-7.9150688831908234E-3</c:v>
                </c:pt>
                <c:pt idx="14">
                  <c:v>6.0910700318661526E-2</c:v>
                </c:pt>
                <c:pt idx="15">
                  <c:v>-2.6389204737609084E-2</c:v>
                </c:pt>
                <c:pt idx="16">
                  <c:v>-2.6310774421545169E-2</c:v>
                </c:pt>
                <c:pt idx="17">
                  <c:v>-0.16531282278497983</c:v>
                </c:pt>
                <c:pt idx="18">
                  <c:v>-0.34034659443088477</c:v>
                </c:pt>
                <c:pt idx="19">
                  <c:v>-0.46535810819700041</c:v>
                </c:pt>
                <c:pt idx="20">
                  <c:v>-0.7464197913613746</c:v>
                </c:pt>
                <c:pt idx="21">
                  <c:v>-1.0930538339058105</c:v>
                </c:pt>
                <c:pt idx="22">
                  <c:v>-1.4991812991221543</c:v>
                </c:pt>
                <c:pt idx="23">
                  <c:v>-2.0737198762966202</c:v>
                </c:pt>
                <c:pt idx="24">
                  <c:v>-2.6399649628965349</c:v>
                </c:pt>
                <c:pt idx="25">
                  <c:v>-3.2318019892176086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FA-49C7-9479-BD7D5C29C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0.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(2)'!$K$15:$K$100</c:f>
              <c:numCache>
                <c:formatCode>0.00</c:formatCode>
                <c:ptCount val="86"/>
                <c:pt idx="0">
                  <c:v>0.23878508556270175</c:v>
                </c:pt>
                <c:pt idx="1">
                  <c:v>0.47757017112540351</c:v>
                </c:pt>
                <c:pt idx="2">
                  <c:v>0.71635525668810518</c:v>
                </c:pt>
                <c:pt idx="3">
                  <c:v>0.95514034225080702</c:v>
                </c:pt>
                <c:pt idx="4">
                  <c:v>1.1939254278135087</c:v>
                </c:pt>
                <c:pt idx="5">
                  <c:v>1.461526953008502</c:v>
                </c:pt>
                <c:pt idx="6">
                  <c:v>1.7582668882537862</c:v>
                </c:pt>
                <c:pt idx="7">
                  <c:v>1.9969796966305358</c:v>
                </c:pt>
                <c:pt idx="8">
                  <c:v>2.2359335791670816</c:v>
                </c:pt>
                <c:pt idx="9">
                  <c:v>2.4747186647297839</c:v>
                </c:pt>
                <c:pt idx="10">
                  <c:v>2.7729256357950125</c:v>
                </c:pt>
                <c:pt idx="11">
                  <c:v>3.0117708544171249</c:v>
                </c:pt>
                <c:pt idx="12">
                  <c:v>3.25065853183099</c:v>
                </c:pt>
                <c:pt idx="13">
                  <c:v>3.5195798489698489</c:v>
                </c:pt>
                <c:pt idx="14">
                  <c:v>3.7583649345325503</c:v>
                </c:pt>
                <c:pt idx="15">
                  <c:v>3.9969538104829283</c:v>
                </c:pt>
                <c:pt idx="16">
                  <c:v>4.235865998508543</c:v>
                </c:pt>
                <c:pt idx="17">
                  <c:v>4.5035046125866893</c:v>
                </c:pt>
                <c:pt idx="18">
                  <c:v>4.7711251637367633</c:v>
                </c:pt>
                <c:pt idx="19">
                  <c:v>5.0099731829537584</c:v>
                </c:pt>
                <c:pt idx="20">
                  <c:v>5.2779432570115272</c:v>
                </c:pt>
                <c:pt idx="21">
                  <c:v>5.5166318227863362</c:v>
                </c:pt>
                <c:pt idx="22">
                  <c:v>5.755413738312499</c:v>
                </c:pt>
                <c:pt idx="23">
                  <c:v>5.9942294065502217</c:v>
                </c:pt>
                <c:pt idx="24">
                  <c:v>6.2330835992623346</c:v>
                </c:pt>
                <c:pt idx="25">
                  <c:v>6.4718686848250373</c:v>
                </c:pt>
                <c:pt idx="26">
                  <c:v>6.7106537703877374</c:v>
                </c:pt>
                <c:pt idx="27">
                  <c:v>6.9494388559504392</c:v>
                </c:pt>
                <c:pt idx="28">
                  <c:v>7.188223941513141</c:v>
                </c:pt>
                <c:pt idx="29">
                  <c:v>7.4557934484418755</c:v>
                </c:pt>
                <c:pt idx="30">
                  <c:v>7.7540644560396226</c:v>
                </c:pt>
                <c:pt idx="31">
                  <c:v>8.021882251669707</c:v>
                </c:pt>
                <c:pt idx="32">
                  <c:v>8.2606317147847488</c:v>
                </c:pt>
                <c:pt idx="33">
                  <c:v>8.4994859074968616</c:v>
                </c:pt>
                <c:pt idx="34">
                  <c:v>8.7673868744052186</c:v>
                </c:pt>
                <c:pt idx="35">
                  <c:v>9.0060754401800285</c:v>
                </c:pt>
                <c:pt idx="36">
                  <c:v>9.2448908404079422</c:v>
                </c:pt>
                <c:pt idx="37">
                  <c:v>9.4837086463915732</c:v>
                </c:pt>
                <c:pt idx="38">
                  <c:v>9.7224581095066132</c:v>
                </c:pt>
                <c:pt idx="39">
                  <c:v>9.9613123022187278</c:v>
                </c:pt>
                <c:pt idx="40">
                  <c:v>10.230233619357588</c:v>
                </c:pt>
                <c:pt idx="41">
                  <c:v>10.497803126286321</c:v>
                </c:pt>
                <c:pt idx="42">
                  <c:v>10.736555728593649</c:v>
                </c:pt>
                <c:pt idx="43">
                  <c:v>11.004241113978368</c:v>
                </c:pt>
                <c:pt idx="44">
                  <c:v>11.243125889365505</c:v>
                </c:pt>
                <c:pt idx="45">
                  <c:v>11.481841867778794</c:v>
                </c:pt>
                <c:pt idx="46">
                  <c:v>11.720696060490909</c:v>
                </c:pt>
                <c:pt idx="47">
                  <c:v>11.988597027399265</c:v>
                </c:pt>
                <c:pt idx="48">
                  <c:v>12.227382112961967</c:v>
                </c:pt>
                <c:pt idx="49">
                  <c:v>12.466070678736777</c:v>
                </c:pt>
                <c:pt idx="50">
                  <c:v>12.734699994709811</c:v>
                </c:pt>
                <c:pt idx="51">
                  <c:v>13.003288495361423</c:v>
                </c:pt>
                <c:pt idx="52">
                  <c:v>13.242107065625873</c:v>
                </c:pt>
                <c:pt idx="53">
                  <c:v>13.509574982149822</c:v>
                </c:pt>
                <c:pt idx="54">
                  <c:v>13.748427471260888</c:v>
                </c:pt>
                <c:pt idx="55">
                  <c:v>13.98724527724452</c:v>
                </c:pt>
                <c:pt idx="56">
                  <c:v>14.254935166825174</c:v>
                </c:pt>
                <c:pt idx="57">
                  <c:v>14.49368296306781</c:v>
                </c:pt>
                <c:pt idx="58">
                  <c:v>14.732503301636516</c:v>
                </c:pt>
                <c:pt idx="59">
                  <c:v>14.971321107620145</c:v>
                </c:pt>
                <c:pt idx="60">
                  <c:v>15.210075509075981</c:v>
                </c:pt>
                <c:pt idx="61">
                  <c:v>15.477971537643544</c:v>
                </c:pt>
                <c:pt idx="62">
                  <c:v>15.716759525232977</c:v>
                </c:pt>
                <c:pt idx="63">
                  <c:v>15.95557733121661</c:v>
                </c:pt>
                <c:pt idx="64">
                  <c:v>16.194395901481062</c:v>
                </c:pt>
                <c:pt idx="65">
                  <c:v>16.461928319526645</c:v>
                </c:pt>
                <c:pt idx="66">
                  <c:v>16.731801007901943</c:v>
                </c:pt>
                <c:pt idx="67">
                  <c:v>17.000690306774544</c:v>
                </c:pt>
                <c:pt idx="68">
                  <c:v>17.268410547749049</c:v>
                </c:pt>
                <c:pt idx="69">
                  <c:v>17.507227984291028</c:v>
                </c:pt>
                <c:pt idx="70">
                  <c:v>17.775727270208179</c:v>
                </c:pt>
                <c:pt idx="71">
                  <c:v>18.014514787008473</c:v>
                </c:pt>
                <c:pt idx="72">
                  <c:v>18.283101035417776</c:v>
                </c:pt>
                <c:pt idx="73">
                  <c:v>18.521852089678017</c:v>
                </c:pt>
                <c:pt idx="74">
                  <c:v>18.760704537815883</c:v>
                </c:pt>
                <c:pt idx="75">
                  <c:v>19.028542469638101</c:v>
                </c:pt>
                <c:pt idx="76">
                  <c:v>19.296206049625802</c:v>
                </c:pt>
                <c:pt idx="77">
                  <c:v>19.534924752906772</c:v>
                </c:pt>
                <c:pt idx="78">
                  <c:v>19.773745182778377</c:v>
                </c:pt>
                <c:pt idx="79">
                  <c:v>20.012531269787452</c:v>
                </c:pt>
                <c:pt idx="80">
                  <c:v>20.251346391876609</c:v>
                </c:pt>
                <c:pt idx="81">
                  <c:v>20.519000583282402</c:v>
                </c:pt>
                <c:pt idx="82">
                  <c:v>20.757788862611644</c:v>
                </c:pt>
                <c:pt idx="83">
                  <c:v>20.996639250705442</c:v>
                </c:pt>
                <c:pt idx="84">
                  <c:v>21.23542222225224</c:v>
                </c:pt>
                <c:pt idx="85">
                  <c:v>21.474140925533206</c:v>
                </c:pt>
              </c:numCache>
            </c:numRef>
          </c:xVal>
          <c:yVal>
            <c:numRef>
              <c:f>'Pitched Blade Impeller (2)'!$BM$15:$BM$100</c:f>
              <c:numCache>
                <c:formatCode>#,##0.00</c:formatCode>
                <c:ptCount val="86"/>
                <c:pt idx="0">
                  <c:v>-3.0260773365080151</c:v>
                </c:pt>
                <c:pt idx="1">
                  <c:v>3.07247924384354</c:v>
                </c:pt>
                <c:pt idx="2">
                  <c:v>5.8771012060240384</c:v>
                </c:pt>
                <c:pt idx="3">
                  <c:v>7.4257309427361085</c:v>
                </c:pt>
                <c:pt idx="4">
                  <c:v>8.2585108638961842</c:v>
                </c:pt>
                <c:pt idx="5">
                  <c:v>8.5052188091666476</c:v>
                </c:pt>
                <c:pt idx="6">
                  <c:v>8.3103027531872264</c:v>
                </c:pt>
                <c:pt idx="7">
                  <c:v>8.2526813226124531</c:v>
                </c:pt>
                <c:pt idx="8">
                  <c:v>8.0617737134425766</c:v>
                </c:pt>
                <c:pt idx="9">
                  <c:v>7.7605307911014165</c:v>
                </c:pt>
                <c:pt idx="10">
                  <c:v>7.0964060843907273</c:v>
                </c:pt>
                <c:pt idx="11">
                  <c:v>6.6742404534370419</c:v>
                </c:pt>
                <c:pt idx="12">
                  <c:v>6.2579621890319403</c:v>
                </c:pt>
                <c:pt idx="13">
                  <c:v>5.6644642772605618</c:v>
                </c:pt>
                <c:pt idx="14">
                  <c:v>5.1454191711753587</c:v>
                </c:pt>
                <c:pt idx="15">
                  <c:v>4.5729302882301592</c:v>
                </c:pt>
                <c:pt idx="16">
                  <c:v>3.9668901233193332</c:v>
                </c:pt>
                <c:pt idx="17">
                  <c:v>3.2521236622534033</c:v>
                </c:pt>
                <c:pt idx="18">
                  <c:v>2.6240556487714839</c:v>
                </c:pt>
                <c:pt idx="19">
                  <c:v>2.1273500527864919</c:v>
                </c:pt>
                <c:pt idx="20">
                  <c:v>1.5630326967535302</c:v>
                </c:pt>
                <c:pt idx="21">
                  <c:v>1.1676617512672571</c:v>
                </c:pt>
                <c:pt idx="22">
                  <c:v>0.8313082385895898</c:v>
                </c:pt>
                <c:pt idx="23">
                  <c:v>0.60130490187405572</c:v>
                </c:pt>
                <c:pt idx="24">
                  <c:v>0.4389008068676592</c:v>
                </c:pt>
                <c:pt idx="25">
                  <c:v>0.33486551544320564</c:v>
                </c:pt>
                <c:pt idx="26">
                  <c:v>0.23014302776677154</c:v>
                </c:pt>
                <c:pt idx="27">
                  <c:v>0.162330747756112</c:v>
                </c:pt>
                <c:pt idx="28">
                  <c:v>0.1178700374661612</c:v>
                </c:pt>
                <c:pt idx="29">
                  <c:v>3.7963545571184643E-2</c:v>
                </c:pt>
                <c:pt idx="30">
                  <c:v>-5.0416406311803996E-2</c:v>
                </c:pt>
                <c:pt idx="31">
                  <c:v>-8.6753061300726131E-2</c:v>
                </c:pt>
                <c:pt idx="32">
                  <c:v>-8.9756320185074845E-2</c:v>
                </c:pt>
                <c:pt idx="33">
                  <c:v>-8.8266116808111139E-2</c:v>
                </c:pt>
                <c:pt idx="34">
                  <c:v>-0.12563909171603438</c:v>
                </c:pt>
                <c:pt idx="35">
                  <c:v>-0.12747001585249329</c:v>
                </c:pt>
                <c:pt idx="36">
                  <c:v>-0.11351221578528303</c:v>
                </c:pt>
                <c:pt idx="37">
                  <c:v>-0.10052060702083754</c:v>
                </c:pt>
                <c:pt idx="38">
                  <c:v>-9.7595142783823974E-2</c:v>
                </c:pt>
                <c:pt idx="39">
                  <c:v>-9.8000915928009302E-2</c:v>
                </c:pt>
                <c:pt idx="40">
                  <c:v>-0.11813539270358886</c:v>
                </c:pt>
                <c:pt idx="41">
                  <c:v>-0.13030958887623179</c:v>
                </c:pt>
                <c:pt idx="42">
                  <c:v>-0.12346843975622468</c:v>
                </c:pt>
                <c:pt idx="43">
                  <c:v>-0.13165755754867003</c:v>
                </c:pt>
                <c:pt idx="44">
                  <c:v>-0.12541450757184158</c:v>
                </c:pt>
                <c:pt idx="45">
                  <c:v>-0.11562021756572616</c:v>
                </c:pt>
                <c:pt idx="46">
                  <c:v>-9.3787998765149094E-2</c:v>
                </c:pt>
                <c:pt idx="47">
                  <c:v>-0.11409335926645392</c:v>
                </c:pt>
                <c:pt idx="48">
                  <c:v>-0.10398987180046948</c:v>
                </c:pt>
                <c:pt idx="49">
                  <c:v>-8.1357630129397229E-2</c:v>
                </c:pt>
                <c:pt idx="50">
                  <c:v>-0.10185281604512264</c:v>
                </c:pt>
                <c:pt idx="51">
                  <c:v>-7.2605777881651345E-2</c:v>
                </c:pt>
                <c:pt idx="52">
                  <c:v>-9.9578546719270022E-2</c:v>
                </c:pt>
                <c:pt idx="53">
                  <c:v>-7.5504703212547764E-2</c:v>
                </c:pt>
                <c:pt idx="54">
                  <c:v>-7.0438835432118374E-2</c:v>
                </c:pt>
                <c:pt idx="55">
                  <c:v>-6.2110893384181853E-2</c:v>
                </c:pt>
                <c:pt idx="56">
                  <c:v>-9.4193948896692525E-2</c:v>
                </c:pt>
                <c:pt idx="57">
                  <c:v>-5.8189685440668271E-2</c:v>
                </c:pt>
                <c:pt idx="58">
                  <c:v>-7.6212628843874697E-2</c:v>
                </c:pt>
                <c:pt idx="59">
                  <c:v>-6.6856883302157666E-2</c:v>
                </c:pt>
                <c:pt idx="60">
                  <c:v>-5.8075649162281362E-2</c:v>
                </c:pt>
                <c:pt idx="61">
                  <c:v>-6.2745998495028488E-2</c:v>
                </c:pt>
                <c:pt idx="62">
                  <c:v>-2.2343353873488514E-2</c:v>
                </c:pt>
                <c:pt idx="63">
                  <c:v>-4.8687606845987386E-2</c:v>
                </c:pt>
                <c:pt idx="64">
                  <c:v>-3.9492703473964497E-2</c:v>
                </c:pt>
                <c:pt idx="65">
                  <c:v>-4.2218282342254554E-2</c:v>
                </c:pt>
                <c:pt idx="66">
                  <c:v>-5.3525768033824139E-2</c:v>
                </c:pt>
                <c:pt idx="67">
                  <c:v>-5.6775479491333325E-2</c:v>
                </c:pt>
                <c:pt idx="68">
                  <c:v>-5.9367734359183633E-2</c:v>
                </c:pt>
                <c:pt idx="69">
                  <c:v>-6.9882711714930323E-3</c:v>
                </c:pt>
                <c:pt idx="70">
                  <c:v>-1.7308733613885519E-2</c:v>
                </c:pt>
                <c:pt idx="71">
                  <c:v>-4.6429746049270193E-2</c:v>
                </c:pt>
                <c:pt idx="72">
                  <c:v>-5.1470411097598312E-2</c:v>
                </c:pt>
                <c:pt idx="73">
                  <c:v>-1.0993418272720046E-2</c:v>
                </c:pt>
                <c:pt idx="74">
                  <c:v>-4.3905593175797009E-3</c:v>
                </c:pt>
                <c:pt idx="75">
                  <c:v>-1.0233738059284292E-2</c:v>
                </c:pt>
                <c:pt idx="76">
                  <c:v>-1.7259037641426112E-2</c:v>
                </c:pt>
                <c:pt idx="77">
                  <c:v>-1.3805345274919834E-2</c:v>
                </c:pt>
                <c:pt idx="78">
                  <c:v>-9.6682879460407989E-3</c:v>
                </c:pt>
                <c:pt idx="79">
                  <c:v>-6.0661943005246854E-3</c:v>
                </c:pt>
                <c:pt idx="80">
                  <c:v>3.930158869236422E-4</c:v>
                </c:pt>
                <c:pt idx="81">
                  <c:v>-5.2856560510794459E-3</c:v>
                </c:pt>
                <c:pt idx="82">
                  <c:v>-4.2900245442734075E-4</c:v>
                </c:pt>
                <c:pt idx="83">
                  <c:v>3.7301969582403949E-3</c:v>
                </c:pt>
                <c:pt idx="84">
                  <c:v>6.1462034109505126E-3</c:v>
                </c:pt>
                <c:pt idx="85">
                  <c:v>-8.9574318996032964E-3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4B-4CDF-B86B-405107A0CA47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(2)'!$X$15:$X$100</c:f>
              <c:numCache>
                <c:formatCode>0.00</c:formatCode>
                <c:ptCount val="86"/>
                <c:pt idx="0">
                  <c:v>0.244658889039365</c:v>
                </c:pt>
                <c:pt idx="1">
                  <c:v>0.48931777807873</c:v>
                </c:pt>
                <c:pt idx="2">
                  <c:v>0.73397666711809484</c:v>
                </c:pt>
                <c:pt idx="3">
                  <c:v>0.97863555615746001</c:v>
                </c:pt>
                <c:pt idx="4">
                  <c:v>1.2232944451968251</c:v>
                </c:pt>
                <c:pt idx="5">
                  <c:v>1.4679533342361897</c:v>
                </c:pt>
                <c:pt idx="6">
                  <c:v>1.7384804944071623</c:v>
                </c:pt>
                <c:pt idx="7">
                  <c:v>2.0089696727114932</c:v>
                </c:pt>
                <c:pt idx="8">
                  <c:v>2.2538427241577867</c:v>
                </c:pt>
                <c:pt idx="9">
                  <c:v>2.4985016131971518</c:v>
                </c:pt>
                <c:pt idx="10">
                  <c:v>2.7695990721757719</c:v>
                </c:pt>
                <c:pt idx="11">
                  <c:v>3.0141604256641421</c:v>
                </c:pt>
                <c:pt idx="12">
                  <c:v>3.2590040040840265</c:v>
                </c:pt>
                <c:pt idx="13">
                  <c:v>3.5036628931233915</c:v>
                </c:pt>
                <c:pt idx="14">
                  <c:v>3.748321782162757</c:v>
                </c:pt>
                <c:pt idx="15">
                  <c:v>3.9928935173725972</c:v>
                </c:pt>
                <c:pt idx="16">
                  <c:v>4.2374548708609678</c:v>
                </c:pt>
                <c:pt idx="17">
                  <c:v>4.4822984492808509</c:v>
                </c:pt>
                <c:pt idx="18">
                  <c:v>4.726870184490692</c:v>
                </c:pt>
                <c:pt idx="19">
                  <c:v>4.971431537979063</c:v>
                </c:pt>
                <c:pt idx="20">
                  <c:v>5.2693036949752781</c:v>
                </c:pt>
                <c:pt idx="21">
                  <c:v>5.5139338095195027</c:v>
                </c:pt>
                <c:pt idx="22">
                  <c:v>5.8117177611653776</c:v>
                </c:pt>
                <c:pt idx="23">
                  <c:v>6.0563421048559967</c:v>
                </c:pt>
                <c:pt idx="24">
                  <c:v>6.3011253477731977</c:v>
                </c:pt>
                <c:pt idx="25">
                  <c:v>6.5730213544252969</c:v>
                </c:pt>
                <c:pt idx="26">
                  <c:v>6.8176802434646619</c:v>
                </c:pt>
                <c:pt idx="27">
                  <c:v>7.0340496356186577</c:v>
                </c:pt>
                <c:pt idx="28">
                  <c:v>7.2787085246580245</c:v>
                </c:pt>
                <c:pt idx="29">
                  <c:v>7.4951185528238256</c:v>
                </c:pt>
                <c:pt idx="30">
                  <c:v>7.7397197610600763</c:v>
                </c:pt>
                <c:pt idx="31">
                  <c:v>8.0108714557046401</c:v>
                </c:pt>
                <c:pt idx="32">
                  <c:v>8.2555896736943879</c:v>
                </c:pt>
                <c:pt idx="33">
                  <c:v>8.5002170123525573</c:v>
                </c:pt>
                <c:pt idx="34">
                  <c:v>8.7708357674161803</c:v>
                </c:pt>
                <c:pt idx="35">
                  <c:v>9.0154658819604023</c:v>
                </c:pt>
                <c:pt idx="36">
                  <c:v>9.2861397496452547</c:v>
                </c:pt>
                <c:pt idx="37">
                  <c:v>9.5307375127443326</c:v>
                </c:pt>
                <c:pt idx="38">
                  <c:v>9.747343986068266</c:v>
                </c:pt>
                <c:pt idx="39">
                  <c:v>9.9919087846938055</c:v>
                </c:pt>
                <c:pt idx="40">
                  <c:v>10.236661764146994</c:v>
                </c:pt>
                <c:pt idx="41">
                  <c:v>10.48132065318636</c:v>
                </c:pt>
                <c:pt idx="42">
                  <c:v>10.725921861422611</c:v>
                </c:pt>
                <c:pt idx="43">
                  <c:v>10.97060895823868</c:v>
                </c:pt>
                <c:pt idx="44">
                  <c:v>11.215206721337758</c:v>
                </c:pt>
                <c:pt idx="45">
                  <c:v>11.459956209343819</c:v>
                </c:pt>
                <c:pt idx="46">
                  <c:v>11.70452100796936</c:v>
                </c:pt>
                <c:pt idx="47">
                  <c:v>11.949273987422551</c:v>
                </c:pt>
                <c:pt idx="48">
                  <c:v>12.219829922088662</c:v>
                </c:pt>
                <c:pt idx="49">
                  <c:v>12.464460036632886</c:v>
                </c:pt>
                <c:pt idx="50">
                  <c:v>12.709118793859419</c:v>
                </c:pt>
                <c:pt idx="51">
                  <c:v>12.979792793357101</c:v>
                </c:pt>
                <c:pt idx="52">
                  <c:v>13.250916280224958</c:v>
                </c:pt>
                <c:pt idx="53">
                  <c:v>13.495608087427907</c:v>
                </c:pt>
                <c:pt idx="54">
                  <c:v>13.740201093830153</c:v>
                </c:pt>
                <c:pt idx="55">
                  <c:v>13.984983546309749</c:v>
                </c:pt>
                <c:pt idx="56">
                  <c:v>14.22955183638242</c:v>
                </c:pt>
                <c:pt idx="57">
                  <c:v>14.474243643585364</c:v>
                </c:pt>
                <c:pt idx="58">
                  <c:v>14.718836649987614</c:v>
                </c:pt>
                <c:pt idx="59">
                  <c:v>14.963619102467213</c:v>
                </c:pt>
                <c:pt idx="60">
                  <c:v>15.20818739253988</c:v>
                </c:pt>
                <c:pt idx="61">
                  <c:v>15.478805019864716</c:v>
                </c:pt>
                <c:pt idx="62">
                  <c:v>15.750500784721403</c:v>
                </c:pt>
                <c:pt idx="63">
                  <c:v>15.995253091053279</c:v>
                </c:pt>
                <c:pt idx="64">
                  <c:v>16.239881673421394</c:v>
                </c:pt>
                <c:pt idx="65">
                  <c:v>16.484601015279733</c:v>
                </c:pt>
                <c:pt idx="66">
                  <c:v>16.755181491082027</c:v>
                </c:pt>
                <c:pt idx="67">
                  <c:v>17.027104889998924</c:v>
                </c:pt>
                <c:pt idx="68">
                  <c:v>17.271706098235171</c:v>
                </c:pt>
                <c:pt idx="69">
                  <c:v>17.516422668077652</c:v>
                </c:pt>
                <c:pt idx="70">
                  <c:v>17.761052084090608</c:v>
                </c:pt>
                <c:pt idx="71">
                  <c:v>18.005680110653699</c:v>
                </c:pt>
                <c:pt idx="72">
                  <c:v>18.250311390928616</c:v>
                </c:pt>
                <c:pt idx="73">
                  <c:v>18.495058224235112</c:v>
                </c:pt>
                <c:pt idx="74">
                  <c:v>18.766148746629437</c:v>
                </c:pt>
                <c:pt idx="75">
                  <c:v>19.063916515860271</c:v>
                </c:pt>
                <c:pt idx="76">
                  <c:v>19.308665872053496</c:v>
                </c:pt>
                <c:pt idx="77">
                  <c:v>19.553324194374422</c:v>
                </c:pt>
                <c:pt idx="78">
                  <c:v>19.797918466026374</c:v>
                </c:pt>
                <c:pt idx="79">
                  <c:v>20.042552072017727</c:v>
                </c:pt>
                <c:pt idx="80">
                  <c:v>20.287301428210952</c:v>
                </c:pt>
                <c:pt idx="81">
                  <c:v>20.557975427708637</c:v>
                </c:pt>
                <c:pt idx="82">
                  <c:v>20.774311635249539</c:v>
                </c:pt>
                <c:pt idx="83">
                  <c:v>21.018853469384283</c:v>
                </c:pt>
                <c:pt idx="84">
                  <c:v>21.263692070967775</c:v>
                </c:pt>
                <c:pt idx="85">
                  <c:v>21.50832148698073</c:v>
                </c:pt>
              </c:numCache>
            </c:numRef>
          </c:xVal>
          <c:yVal>
            <c:numRef>
              <c:f>'Pitched Blade Impeller (2)'!$BQ$15:$BQ$100</c:f>
              <c:numCache>
                <c:formatCode>#,##0.00</c:formatCode>
                <c:ptCount val="86"/>
                <c:pt idx="0">
                  <c:v>-2.4209918614709447</c:v>
                </c:pt>
                <c:pt idx="1">
                  <c:v>2.8942137162360493</c:v>
                </c:pt>
                <c:pt idx="2">
                  <c:v>5.3137443056800793</c:v>
                </c:pt>
                <c:pt idx="3">
                  <c:v>6.5535778295219949</c:v>
                </c:pt>
                <c:pt idx="4">
                  <c:v>7.2004748063570823</c:v>
                </c:pt>
                <c:pt idx="5">
                  <c:v>7.45534489451678</c:v>
                </c:pt>
                <c:pt idx="6">
                  <c:v>7.3172611691282192</c:v>
                </c:pt>
                <c:pt idx="7">
                  <c:v>7.0037752545333509</c:v>
                </c:pt>
                <c:pt idx="8">
                  <c:v>6.7207729763156472</c:v>
                </c:pt>
                <c:pt idx="9">
                  <c:v>6.3435645182218225</c:v>
                </c:pt>
                <c:pt idx="10">
                  <c:v>5.7604469426268849</c:v>
                </c:pt>
                <c:pt idx="11">
                  <c:v>5.2720104027344732</c:v>
                </c:pt>
                <c:pt idx="12">
                  <c:v>4.7476410971759364</c:v>
                </c:pt>
                <c:pt idx="13">
                  <c:v>4.2116908924628049</c:v>
                </c:pt>
                <c:pt idx="14">
                  <c:v>3.6595664837811959</c:v>
                </c:pt>
                <c:pt idx="15">
                  <c:v>3.1243652877862238</c:v>
                </c:pt>
                <c:pt idx="16">
                  <c:v>2.5941797199200423</c:v>
                </c:pt>
                <c:pt idx="17">
                  <c:v>2.0727610697941601</c:v>
                </c:pt>
                <c:pt idx="18">
                  <c:v>1.564637296014515</c:v>
                </c:pt>
                <c:pt idx="19">
                  <c:v>1.1054415104073345</c:v>
                </c:pt>
                <c:pt idx="20">
                  <c:v>0.5879807226855216</c:v>
                </c:pt>
                <c:pt idx="21">
                  <c:v>0.32620855674783122</c:v>
                </c:pt>
                <c:pt idx="22">
                  <c:v>6.8904665383795471E-2</c:v>
                </c:pt>
                <c:pt idx="23">
                  <c:v>-2.5973522622502188E-2</c:v>
                </c:pt>
                <c:pt idx="24">
                  <c:v>-8.6555296376289448E-2</c:v>
                </c:pt>
                <c:pt idx="25">
                  <c:v>-0.15335073340245753</c:v>
                </c:pt>
                <c:pt idx="26">
                  <c:v>-0.20244718768109848</c:v>
                </c:pt>
                <c:pt idx="27">
                  <c:v>-0.1728744464583043</c:v>
                </c:pt>
                <c:pt idx="28">
                  <c:v>-0.18308934708610725</c:v>
                </c:pt>
                <c:pt idx="29">
                  <c:v>-0.13342573250473277</c:v>
                </c:pt>
                <c:pt idx="30">
                  <c:v>-0.1443412432275526</c:v>
                </c:pt>
                <c:pt idx="31">
                  <c:v>-0.14809556954727965</c:v>
                </c:pt>
                <c:pt idx="32">
                  <c:v>-0.14176992514084441</c:v>
                </c:pt>
                <c:pt idx="33">
                  <c:v>-0.12068189375781246</c:v>
                </c:pt>
                <c:pt idx="34">
                  <c:v>-0.12163392307336096</c:v>
                </c:pt>
                <c:pt idx="35">
                  <c:v>-0.10811867148828869</c:v>
                </c:pt>
                <c:pt idx="36">
                  <c:v>-0.1145002708761389</c:v>
                </c:pt>
                <c:pt idx="37">
                  <c:v>-9.7307257425938154E-2</c:v>
                </c:pt>
                <c:pt idx="38">
                  <c:v>-6.6232199239990575E-2</c:v>
                </c:pt>
                <c:pt idx="39">
                  <c:v>-5.12913664299397E-2</c:v>
                </c:pt>
                <c:pt idx="40">
                  <c:v>-4.0594963973561438E-2</c:v>
                </c:pt>
                <c:pt idx="41">
                  <c:v>-3.1107397560048433E-2</c:v>
                </c:pt>
                <c:pt idx="42">
                  <c:v>-1.8689107886460388E-2</c:v>
                </c:pt>
                <c:pt idx="43">
                  <c:v>-8.8151494137767017E-3</c:v>
                </c:pt>
                <c:pt idx="44">
                  <c:v>2.7228664033263072E-3</c:v>
                </c:pt>
                <c:pt idx="45">
                  <c:v>1.2533113940138563E-2</c:v>
                </c:pt>
                <c:pt idx="46">
                  <c:v>2.1753413937075639E-2</c:v>
                </c:pt>
                <c:pt idx="47">
                  <c:v>3.3006379514910478E-2</c:v>
                </c:pt>
                <c:pt idx="48">
                  <c:v>2.4446517436971238E-2</c:v>
                </c:pt>
                <c:pt idx="49">
                  <c:v>3.6102106096758124E-2</c:v>
                </c:pt>
                <c:pt idx="50">
                  <c:v>4.1297002934215232E-2</c:v>
                </c:pt>
                <c:pt idx="51">
                  <c:v>3.8050687355251078E-2</c:v>
                </c:pt>
                <c:pt idx="52">
                  <c:v>3.2926601797222954E-2</c:v>
                </c:pt>
                <c:pt idx="53">
                  <c:v>4.1940694198239203E-2</c:v>
                </c:pt>
                <c:pt idx="54">
                  <c:v>4.5459921500634604E-2</c:v>
                </c:pt>
                <c:pt idx="55">
                  <c:v>5.3870625424612406E-2</c:v>
                </c:pt>
                <c:pt idx="56">
                  <c:v>5.7679827637635572E-2</c:v>
                </c:pt>
                <c:pt idx="57">
                  <c:v>6.4931762193520814E-2</c:v>
                </c:pt>
                <c:pt idx="58">
                  <c:v>6.9388802117864579E-2</c:v>
                </c:pt>
                <c:pt idx="59">
                  <c:v>7.5033071664032391E-2</c:v>
                </c:pt>
                <c:pt idx="60">
                  <c:v>7.6623010640664013E-2</c:v>
                </c:pt>
                <c:pt idx="61">
                  <c:v>6.868488996529809E-2</c:v>
                </c:pt>
                <c:pt idx="62">
                  <c:v>6.0072131970834164E-2</c:v>
                </c:pt>
                <c:pt idx="63">
                  <c:v>5.9328507805378461E-2</c:v>
                </c:pt>
                <c:pt idx="64">
                  <c:v>6.4504928273179107E-2</c:v>
                </c:pt>
                <c:pt idx="65">
                  <c:v>6.7047321013891104E-2</c:v>
                </c:pt>
                <c:pt idx="66">
                  <c:v>5.6693251806783085E-2</c:v>
                </c:pt>
                <c:pt idx="67">
                  <c:v>4.8651686399225902E-2</c:v>
                </c:pt>
                <c:pt idx="68">
                  <c:v>5.1641738620278321E-2</c:v>
                </c:pt>
                <c:pt idx="69">
                  <c:v>5.0983296710405135E-2</c:v>
                </c:pt>
                <c:pt idx="70">
                  <c:v>5.010375975254E-2</c:v>
                </c:pt>
                <c:pt idx="71">
                  <c:v>5.0392009251587488E-2</c:v>
                </c:pt>
                <c:pt idx="72">
                  <c:v>4.9108592991309319E-2</c:v>
                </c:pt>
                <c:pt idx="73">
                  <c:v>4.9798901380126992E-2</c:v>
                </c:pt>
                <c:pt idx="74">
                  <c:v>4.0824707337450139E-2</c:v>
                </c:pt>
                <c:pt idx="75">
                  <c:v>2.1698476009213152E-2</c:v>
                </c:pt>
                <c:pt idx="76">
                  <c:v>2.2398017926494873E-2</c:v>
                </c:pt>
                <c:pt idx="77">
                  <c:v>1.9260557813904899E-2</c:v>
                </c:pt>
                <c:pt idx="78">
                  <c:v>1.8968845352418384E-2</c:v>
                </c:pt>
                <c:pt idx="79">
                  <c:v>1.6668211503845232E-2</c:v>
                </c:pt>
                <c:pt idx="80">
                  <c:v>1.7202985151953953E-2</c:v>
                </c:pt>
                <c:pt idx="81">
                  <c:v>4.2898603105800959E-3</c:v>
                </c:pt>
                <c:pt idx="82">
                  <c:v>1.0910131579311422E-2</c:v>
                </c:pt>
                <c:pt idx="83">
                  <c:v>1.0156693403873263E-2</c:v>
                </c:pt>
                <c:pt idx="84">
                  <c:v>-8.557692080546353E-3</c:v>
                </c:pt>
                <c:pt idx="85">
                  <c:v>-2.7721876064723538E-2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4B-4CDF-B86B-405107A0CA47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(2)'!$AK$15:$AK$100</c:f>
              <c:numCache>
                <c:formatCode>0.00</c:formatCode>
                <c:ptCount val="8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  <c:pt idx="56">
                  <c:v>14.241384334780848</c:v>
                </c:pt>
                <c:pt idx="57">
                  <c:v>14.487175288886748</c:v>
                </c:pt>
                <c:pt idx="58">
                  <c:v>14.732814726545504</c:v>
                </c:pt>
                <c:pt idx="59">
                  <c:v>15.005640860231928</c:v>
                </c:pt>
                <c:pt idx="60">
                  <c:v>15.277810196009527</c:v>
                </c:pt>
                <c:pt idx="61">
                  <c:v>15.523541869711819</c:v>
                </c:pt>
                <c:pt idx="62">
                  <c:v>15.769239655882821</c:v>
                </c:pt>
                <c:pt idx="63">
                  <c:v>16.014941082575589</c:v>
                </c:pt>
                <c:pt idx="64">
                  <c:v>16.260853587843187</c:v>
                </c:pt>
                <c:pt idx="65">
                  <c:v>16.506614435801602</c:v>
                </c:pt>
                <c:pt idx="66">
                  <c:v>16.752312384695454</c:v>
                </c:pt>
                <c:pt idx="67">
                  <c:v>17.02450768704708</c:v>
                </c:pt>
                <c:pt idx="68">
                  <c:v>17.270300260753597</c:v>
                </c:pt>
                <c:pt idx="69">
                  <c:v>17.516002597476913</c:v>
                </c:pt>
                <c:pt idx="70">
                  <c:v>17.788614390919612</c:v>
                </c:pt>
                <c:pt idx="71">
                  <c:v>18.005943476903177</c:v>
                </c:pt>
                <c:pt idx="72">
                  <c:v>18.251794453937418</c:v>
                </c:pt>
                <c:pt idx="73">
                  <c:v>18.497496790660737</c:v>
                </c:pt>
                <c:pt idx="74">
                  <c:v>18.743254972121516</c:v>
                </c:pt>
                <c:pt idx="75">
                  <c:v>18.988923619171644</c:v>
                </c:pt>
                <c:pt idx="76">
                  <c:v>19.234837845771075</c:v>
                </c:pt>
                <c:pt idx="77">
                  <c:v>19.506826187260515</c:v>
                </c:pt>
                <c:pt idx="78">
                  <c:v>19.752555194465177</c:v>
                </c:pt>
                <c:pt idx="79">
                  <c:v>19.998223841515298</c:v>
                </c:pt>
                <c:pt idx="80">
                  <c:v>20.244108893858609</c:v>
                </c:pt>
                <c:pt idx="81">
                  <c:v>20.489869579094172</c:v>
                </c:pt>
                <c:pt idx="82">
                  <c:v>20.735598586298831</c:v>
                </c:pt>
                <c:pt idx="83">
                  <c:v>21.008267425099859</c:v>
                </c:pt>
                <c:pt idx="84">
                  <c:v>21.254122510526695</c:v>
                </c:pt>
                <c:pt idx="85">
                  <c:v>21.499883195762255</c:v>
                </c:pt>
              </c:numCache>
            </c:numRef>
          </c:xVal>
          <c:yVal>
            <c:numRef>
              <c:f>'Pitched Blade Impeller (2)'!$BU$15:$BU$100</c:f>
              <c:numCache>
                <c:formatCode>#,##0.00</c:formatCode>
                <c:ptCount val="86"/>
                <c:pt idx="0">
                  <c:v>-1.4798815482942707</c:v>
                </c:pt>
                <c:pt idx="1">
                  <c:v>3.8000246679891658</c:v>
                </c:pt>
                <c:pt idx="2">
                  <c:v>6.2502731135816392</c:v>
                </c:pt>
                <c:pt idx="3">
                  <c:v>7.5616922753843241</c:v>
                </c:pt>
                <c:pt idx="4">
                  <c:v>8.2795516257244568</c:v>
                </c:pt>
                <c:pt idx="5">
                  <c:v>8.6135200105836862</c:v>
                </c:pt>
                <c:pt idx="6">
                  <c:v>8.7045918976373038</c:v>
                </c:pt>
                <c:pt idx="7">
                  <c:v>8.6133605547686898</c:v>
                </c:pt>
                <c:pt idx="8">
                  <c:v>8.2615069945062842</c:v>
                </c:pt>
                <c:pt idx="9">
                  <c:v>7.8175955732915696</c:v>
                </c:pt>
                <c:pt idx="10">
                  <c:v>7.4432319481175018</c:v>
                </c:pt>
                <c:pt idx="11">
                  <c:v>7.0170626551889548</c:v>
                </c:pt>
                <c:pt idx="12">
                  <c:v>6.5411185948793582</c:v>
                </c:pt>
                <c:pt idx="13">
                  <c:v>6.017856499574215</c:v>
                </c:pt>
                <c:pt idx="14">
                  <c:v>5.3489861060196482</c:v>
                </c:pt>
                <c:pt idx="15">
                  <c:v>4.8016873850547759</c:v>
                </c:pt>
                <c:pt idx="16">
                  <c:v>4.137579274112424</c:v>
                </c:pt>
                <c:pt idx="17">
                  <c:v>3.5844571964737781</c:v>
                </c:pt>
                <c:pt idx="18">
                  <c:v>3.0445328499391189</c:v>
                </c:pt>
                <c:pt idx="19">
                  <c:v>2.4343508814045678</c:v>
                </c:pt>
                <c:pt idx="20">
                  <c:v>1.9596417703538038</c:v>
                </c:pt>
                <c:pt idx="21">
                  <c:v>1.5342500429308625</c:v>
                </c:pt>
                <c:pt idx="22">
                  <c:v>1.1528525747473317</c:v>
                </c:pt>
                <c:pt idx="23">
                  <c:v>0.92664156412840537</c:v>
                </c:pt>
                <c:pt idx="24">
                  <c:v>0.67742115326634433</c:v>
                </c:pt>
                <c:pt idx="25">
                  <c:v>0.44282850642100025</c:v>
                </c:pt>
                <c:pt idx="26">
                  <c:v>0.28478697285139187</c:v>
                </c:pt>
                <c:pt idx="27">
                  <c:v>0.173430175827749</c:v>
                </c:pt>
                <c:pt idx="28">
                  <c:v>9.2476357608173299E-2</c:v>
                </c:pt>
                <c:pt idx="29">
                  <c:v>5.4325513005082371E-2</c:v>
                </c:pt>
                <c:pt idx="30">
                  <c:v>2.1543250171052186E-2</c:v>
                </c:pt>
                <c:pt idx="31">
                  <c:v>-2.1042814107019581E-2</c:v>
                </c:pt>
                <c:pt idx="32">
                  <c:v>-3.962787752112007E-2</c:v>
                </c:pt>
                <c:pt idx="33">
                  <c:v>-5.0975808890174612E-2</c:v>
                </c:pt>
                <c:pt idx="34">
                  <c:v>-5.7923037072915573E-2</c:v>
                </c:pt>
                <c:pt idx="35">
                  <c:v>-6.2845407517686525E-2</c:v>
                </c:pt>
                <c:pt idx="36">
                  <c:v>-5.6625478248739647E-2</c:v>
                </c:pt>
                <c:pt idx="37">
                  <c:v>-5.1237621334088157E-2</c:v>
                </c:pt>
                <c:pt idx="38">
                  <c:v>-3.6689674087775348E-2</c:v>
                </c:pt>
                <c:pt idx="39">
                  <c:v>-4.8890697879999667E-2</c:v>
                </c:pt>
                <c:pt idx="40">
                  <c:v>-4.0662444505690232E-2</c:v>
                </c:pt>
                <c:pt idx="41">
                  <c:v>-2.9523031971490088E-2</c:v>
                </c:pt>
                <c:pt idx="42">
                  <c:v>-2.8282339682783597E-2</c:v>
                </c:pt>
                <c:pt idx="43">
                  <c:v>-2.4022773509690953E-2</c:v>
                </c:pt>
                <c:pt idx="44">
                  <c:v>-1.611696963772502E-2</c:v>
                </c:pt>
                <c:pt idx="45">
                  <c:v>-4.3321169837073903E-3</c:v>
                </c:pt>
                <c:pt idx="46">
                  <c:v>8.5829205200838032E-3</c:v>
                </c:pt>
                <c:pt idx="47">
                  <c:v>1.9941239968923608E-2</c:v>
                </c:pt>
                <c:pt idx="48">
                  <c:v>1.9469883093148344E-2</c:v>
                </c:pt>
                <c:pt idx="49">
                  <c:v>3.0185377903313437E-2</c:v>
                </c:pt>
                <c:pt idx="50">
                  <c:v>2.922383801117201E-2</c:v>
                </c:pt>
                <c:pt idx="51">
                  <c:v>4.0230291511877958E-2</c:v>
                </c:pt>
                <c:pt idx="52">
                  <c:v>5.3752008343943558E-2</c:v>
                </c:pt>
                <c:pt idx="53">
                  <c:v>7.7348138258725996E-2</c:v>
                </c:pt>
                <c:pt idx="54">
                  <c:v>6.6026968248622531E-2</c:v>
                </c:pt>
                <c:pt idx="55">
                  <c:v>7.5687671760493735E-2</c:v>
                </c:pt>
                <c:pt idx="56">
                  <c:v>8.5246305437458592E-2</c:v>
                </c:pt>
                <c:pt idx="57">
                  <c:v>9.383295473048836E-2</c:v>
                </c:pt>
                <c:pt idx="58">
                  <c:v>0.10227704288905404</c:v>
                </c:pt>
                <c:pt idx="59">
                  <c:v>9.9952791411650477E-2</c:v>
                </c:pt>
                <c:pt idx="60">
                  <c:v>9.8442274828836052E-2</c:v>
                </c:pt>
                <c:pt idx="61">
                  <c:v>0.10523017257496603</c:v>
                </c:pt>
                <c:pt idx="62">
                  <c:v>0.11189586930289153</c:v>
                </c:pt>
                <c:pt idx="63">
                  <c:v>0.119299491723035</c:v>
                </c:pt>
                <c:pt idx="64">
                  <c:v>0.1280331671892232</c:v>
                </c:pt>
                <c:pt idx="65">
                  <c:v>0.14592848049795881</c:v>
                </c:pt>
                <c:pt idx="66">
                  <c:v>0.13939780192498974</c:v>
                </c:pt>
                <c:pt idx="67">
                  <c:v>0.13609689585145635</c:v>
                </c:pt>
                <c:pt idx="68">
                  <c:v>0.1444552138352484</c:v>
                </c:pt>
                <c:pt idx="69">
                  <c:v>0.16159230135095459</c:v>
                </c:pt>
                <c:pt idx="70">
                  <c:v>0.14624719829834376</c:v>
                </c:pt>
                <c:pt idx="71">
                  <c:v>0.1723600676203807</c:v>
                </c:pt>
                <c:pt idx="72">
                  <c:v>0.16610485895933724</c:v>
                </c:pt>
                <c:pt idx="73">
                  <c:v>0.17179454982320097</c:v>
                </c:pt>
                <c:pt idx="74">
                  <c:v>0.17534716084786073</c:v>
                </c:pt>
                <c:pt idx="75">
                  <c:v>0.18389826843497881</c:v>
                </c:pt>
                <c:pt idx="76">
                  <c:v>0.1996950412746723</c:v>
                </c:pt>
                <c:pt idx="77">
                  <c:v>0.18524648840509972</c:v>
                </c:pt>
                <c:pt idx="78">
                  <c:v>0.19011380197966332</c:v>
                </c:pt>
                <c:pt idx="79">
                  <c:v>0.19465509494661637</c:v>
                </c:pt>
                <c:pt idx="80">
                  <c:v>0.1982485598531869</c:v>
                </c:pt>
                <c:pt idx="81">
                  <c:v>0.21355796030249063</c:v>
                </c:pt>
                <c:pt idx="82">
                  <c:v>0.21692844009773005</c:v>
                </c:pt>
                <c:pt idx="83">
                  <c:v>0.20511923884268812</c:v>
                </c:pt>
                <c:pt idx="84">
                  <c:v>0.19159788266150946</c:v>
                </c:pt>
                <c:pt idx="85">
                  <c:v>0.16054320817561196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4B-4CDF-B86B-405107A0C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</c:valAx>
      <c:valAx>
        <c:axId val="76843048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754225673823664E-2"/>
          <c:y val="1.7733442619746118E-2"/>
          <c:w val="0.71221159451845173"/>
          <c:h val="0.924193372719262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'Pitched Blade Impeller (2)'!$B$12:$M$12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(2)'!$K$15:$K$150</c:f>
              <c:numCache>
                <c:formatCode>0.00</c:formatCode>
                <c:ptCount val="136"/>
                <c:pt idx="0">
                  <c:v>0.23878508556270175</c:v>
                </c:pt>
                <c:pt idx="1">
                  <c:v>0.47757017112540351</c:v>
                </c:pt>
                <c:pt idx="2">
                  <c:v>0.71635525668810518</c:v>
                </c:pt>
                <c:pt idx="3">
                  <c:v>0.95514034225080702</c:v>
                </c:pt>
                <c:pt idx="4">
                  <c:v>1.1939254278135087</c:v>
                </c:pt>
                <c:pt idx="5">
                  <c:v>1.461526953008502</c:v>
                </c:pt>
                <c:pt idx="6">
                  <c:v>1.7582668882537862</c:v>
                </c:pt>
                <c:pt idx="7">
                  <c:v>1.9969796966305358</c:v>
                </c:pt>
                <c:pt idx="8">
                  <c:v>2.2359335791670816</c:v>
                </c:pt>
                <c:pt idx="9">
                  <c:v>2.4747186647297839</c:v>
                </c:pt>
                <c:pt idx="10">
                  <c:v>2.7729256357950125</c:v>
                </c:pt>
                <c:pt idx="11">
                  <c:v>3.0117708544171249</c:v>
                </c:pt>
                <c:pt idx="12">
                  <c:v>3.25065853183099</c:v>
                </c:pt>
                <c:pt idx="13">
                  <c:v>3.5195798489698489</c:v>
                </c:pt>
                <c:pt idx="14">
                  <c:v>3.7583649345325503</c:v>
                </c:pt>
                <c:pt idx="15">
                  <c:v>3.9969538104829283</c:v>
                </c:pt>
                <c:pt idx="16">
                  <c:v>4.235865998508543</c:v>
                </c:pt>
                <c:pt idx="17">
                  <c:v>4.5035046125866893</c:v>
                </c:pt>
                <c:pt idx="18">
                  <c:v>4.7711251637367633</c:v>
                </c:pt>
                <c:pt idx="19">
                  <c:v>5.0099731829537584</c:v>
                </c:pt>
                <c:pt idx="20">
                  <c:v>5.2779432570115272</c:v>
                </c:pt>
                <c:pt idx="21">
                  <c:v>5.5166318227863362</c:v>
                </c:pt>
                <c:pt idx="22">
                  <c:v>5.755413738312499</c:v>
                </c:pt>
                <c:pt idx="23">
                  <c:v>5.9942294065502217</c:v>
                </c:pt>
                <c:pt idx="24">
                  <c:v>6.2330835992623346</c:v>
                </c:pt>
                <c:pt idx="25">
                  <c:v>6.4718686848250373</c:v>
                </c:pt>
                <c:pt idx="26">
                  <c:v>6.7106537703877374</c:v>
                </c:pt>
                <c:pt idx="27">
                  <c:v>6.9494388559504392</c:v>
                </c:pt>
                <c:pt idx="28">
                  <c:v>7.188223941513141</c:v>
                </c:pt>
                <c:pt idx="29">
                  <c:v>7.4557934484418755</c:v>
                </c:pt>
                <c:pt idx="30">
                  <c:v>7.7540644560396226</c:v>
                </c:pt>
                <c:pt idx="31">
                  <c:v>8.021882251669707</c:v>
                </c:pt>
                <c:pt idx="32">
                  <c:v>8.2606317147847488</c:v>
                </c:pt>
                <c:pt idx="33">
                  <c:v>8.4994859074968616</c:v>
                </c:pt>
                <c:pt idx="34">
                  <c:v>8.7673868744052186</c:v>
                </c:pt>
                <c:pt idx="35">
                  <c:v>9.0060754401800285</c:v>
                </c:pt>
                <c:pt idx="36">
                  <c:v>9.2448908404079422</c:v>
                </c:pt>
                <c:pt idx="37">
                  <c:v>9.4837086463915732</c:v>
                </c:pt>
                <c:pt idx="38">
                  <c:v>9.7224581095066132</c:v>
                </c:pt>
                <c:pt idx="39">
                  <c:v>9.9613123022187278</c:v>
                </c:pt>
                <c:pt idx="40">
                  <c:v>10.230233619357588</c:v>
                </c:pt>
                <c:pt idx="41">
                  <c:v>10.497803126286321</c:v>
                </c:pt>
                <c:pt idx="42">
                  <c:v>10.736555728593649</c:v>
                </c:pt>
                <c:pt idx="43">
                  <c:v>11.004241113978368</c:v>
                </c:pt>
                <c:pt idx="44">
                  <c:v>11.243125889365505</c:v>
                </c:pt>
                <c:pt idx="45">
                  <c:v>11.481841867778794</c:v>
                </c:pt>
                <c:pt idx="46">
                  <c:v>11.720696060490909</c:v>
                </c:pt>
                <c:pt idx="47">
                  <c:v>11.988597027399265</c:v>
                </c:pt>
                <c:pt idx="48">
                  <c:v>12.227382112961967</c:v>
                </c:pt>
                <c:pt idx="49">
                  <c:v>12.466070678736777</c:v>
                </c:pt>
                <c:pt idx="50">
                  <c:v>12.734699994709811</c:v>
                </c:pt>
                <c:pt idx="51">
                  <c:v>13.003288495361423</c:v>
                </c:pt>
                <c:pt idx="52">
                  <c:v>13.242107065625873</c:v>
                </c:pt>
                <c:pt idx="53">
                  <c:v>13.509574982149822</c:v>
                </c:pt>
                <c:pt idx="54">
                  <c:v>13.748427471260888</c:v>
                </c:pt>
                <c:pt idx="55">
                  <c:v>13.98724527724452</c:v>
                </c:pt>
                <c:pt idx="56">
                  <c:v>14.254935166825174</c:v>
                </c:pt>
                <c:pt idx="57">
                  <c:v>14.49368296306781</c:v>
                </c:pt>
                <c:pt idx="58">
                  <c:v>14.732503301636516</c:v>
                </c:pt>
                <c:pt idx="59">
                  <c:v>14.971321107620145</c:v>
                </c:pt>
                <c:pt idx="60">
                  <c:v>15.210075509075981</c:v>
                </c:pt>
                <c:pt idx="61">
                  <c:v>15.477971537643544</c:v>
                </c:pt>
                <c:pt idx="62">
                  <c:v>15.716759525232977</c:v>
                </c:pt>
                <c:pt idx="63">
                  <c:v>15.95557733121661</c:v>
                </c:pt>
                <c:pt idx="64">
                  <c:v>16.194395901481062</c:v>
                </c:pt>
                <c:pt idx="65">
                  <c:v>16.461928319526645</c:v>
                </c:pt>
                <c:pt idx="66">
                  <c:v>16.731801007901943</c:v>
                </c:pt>
                <c:pt idx="67">
                  <c:v>17.000690306774544</c:v>
                </c:pt>
                <c:pt idx="68">
                  <c:v>17.268410547749049</c:v>
                </c:pt>
                <c:pt idx="69">
                  <c:v>17.507227984291028</c:v>
                </c:pt>
                <c:pt idx="70">
                  <c:v>17.775727270208179</c:v>
                </c:pt>
                <c:pt idx="71">
                  <c:v>18.014514787008473</c:v>
                </c:pt>
                <c:pt idx="72">
                  <c:v>18.283101035417776</c:v>
                </c:pt>
                <c:pt idx="73">
                  <c:v>18.521852089678017</c:v>
                </c:pt>
                <c:pt idx="74">
                  <c:v>18.760704537815883</c:v>
                </c:pt>
                <c:pt idx="75">
                  <c:v>19.028542469638101</c:v>
                </c:pt>
                <c:pt idx="76">
                  <c:v>19.296206049625802</c:v>
                </c:pt>
                <c:pt idx="77">
                  <c:v>19.534924752906772</c:v>
                </c:pt>
                <c:pt idx="78">
                  <c:v>19.773745182778377</c:v>
                </c:pt>
                <c:pt idx="79">
                  <c:v>20.012531269787452</c:v>
                </c:pt>
                <c:pt idx="80">
                  <c:v>20.251346391876609</c:v>
                </c:pt>
                <c:pt idx="81">
                  <c:v>20.519000583282402</c:v>
                </c:pt>
                <c:pt idx="82">
                  <c:v>20.757788862611644</c:v>
                </c:pt>
                <c:pt idx="83">
                  <c:v>20.996639250705442</c:v>
                </c:pt>
                <c:pt idx="84">
                  <c:v>21.23542222225224</c:v>
                </c:pt>
                <c:pt idx="85">
                  <c:v>21.474140925533206</c:v>
                </c:pt>
                <c:pt idx="86">
                  <c:v>21.712842306912282</c:v>
                </c:pt>
                <c:pt idx="87">
                  <c:v>21.98083130549329</c:v>
                </c:pt>
                <c:pt idx="88">
                  <c:v>22.248282141280882</c:v>
                </c:pt>
                <c:pt idx="89">
                  <c:v>22.517981759542771</c:v>
                </c:pt>
                <c:pt idx="90">
                  <c:v>22.755891501323848</c:v>
                </c:pt>
                <c:pt idx="91">
                  <c:v>22.995522773455441</c:v>
                </c:pt>
                <c:pt idx="92">
                  <c:v>23.202574684439842</c:v>
                </c:pt>
                <c:pt idx="93">
                  <c:v>23.680008409570672</c:v>
                </c:pt>
                <c:pt idx="94">
                  <c:v>24.215979140361235</c:v>
                </c:pt>
                <c:pt idx="95">
                  <c:v>24.693383684549332</c:v>
                </c:pt>
                <c:pt idx="96">
                  <c:v>25.171119482612038</c:v>
                </c:pt>
                <c:pt idx="97">
                  <c:v>25.708184654492563</c:v>
                </c:pt>
                <c:pt idx="98">
                  <c:v>26.245429045689043</c:v>
                </c:pt>
                <c:pt idx="99">
                  <c:v>26.780562988929624</c:v>
                </c:pt>
                <c:pt idx="100">
                  <c:v>27.258170248938178</c:v>
                </c:pt>
                <c:pt idx="101">
                  <c:v>27.735707936808204</c:v>
                </c:pt>
                <c:pt idx="102">
                  <c:v>28.271147380582203</c:v>
                </c:pt>
                <c:pt idx="103">
                  <c:v>28.748750272128532</c:v>
                </c:pt>
                <c:pt idx="104">
                  <c:v>29.226289759147068</c:v>
                </c:pt>
                <c:pt idx="105">
                  <c:v>29.703822640952414</c:v>
                </c:pt>
                <c:pt idx="106">
                  <c:v>30.181363896275197</c:v>
                </c:pt>
                <c:pt idx="107">
                  <c:v>30.717262719321461</c:v>
                </c:pt>
                <c:pt idx="108">
                  <c:v>31.194703650238043</c:v>
                </c:pt>
                <c:pt idx="109">
                  <c:v>31.672333954422854</c:v>
                </c:pt>
                <c:pt idx="110">
                  <c:v>32.149940512276743</c:v>
                </c:pt>
                <c:pt idx="111">
                  <c:v>32.685075157671989</c:v>
                </c:pt>
                <c:pt idx="112">
                  <c:v>33.162715437393175</c:v>
                </c:pt>
                <c:pt idx="113">
                  <c:v>33.702352459212349</c:v>
                </c:pt>
                <c:pt idx="114">
                  <c:v>34.240130045819875</c:v>
                </c:pt>
                <c:pt idx="115">
                  <c:v>34.775670883019345</c:v>
                </c:pt>
                <c:pt idx="116">
                  <c:v>35.253206589149571</c:v>
                </c:pt>
                <c:pt idx="117">
                  <c:v>35.790338183917257</c:v>
                </c:pt>
                <c:pt idx="118">
                  <c:v>36.32755061722176</c:v>
                </c:pt>
                <c:pt idx="119">
                  <c:v>36.80512078834716</c:v>
                </c:pt>
                <c:pt idx="120">
                  <c:v>37.282690959472568</c:v>
                </c:pt>
                <c:pt idx="121">
                  <c:v>37.818492893289275</c:v>
                </c:pt>
                <c:pt idx="122">
                  <c:v>38.296063064414689</c:v>
                </c:pt>
                <c:pt idx="123">
                  <c:v>38.831234096538417</c:v>
                </c:pt>
                <c:pt idx="124">
                  <c:v>39.308771784408442</c:v>
                </c:pt>
                <c:pt idx="125">
                  <c:v>39.786406457055477</c:v>
                </c:pt>
                <c:pt idx="126">
                  <c:v>40.263878404791946</c:v>
                </c:pt>
                <c:pt idx="127">
                  <c:v>40.799351939874896</c:v>
                </c:pt>
                <c:pt idx="128">
                  <c:v>41.276923777872703</c:v>
                </c:pt>
                <c:pt idx="129">
                  <c:v>41.754425096709596</c:v>
                </c:pt>
                <c:pt idx="130">
                  <c:v>42.231995993267532</c:v>
                </c:pt>
                <c:pt idx="131">
                  <c:v>42.709599903955585</c:v>
                </c:pt>
                <c:pt idx="132">
                  <c:v>43.187200681486011</c:v>
                </c:pt>
                <c:pt idx="133">
                  <c:v>43.664737955031427</c:v>
                </c:pt>
                <c:pt idx="134">
                  <c:v>44.142341023736812</c:v>
                </c:pt>
                <c:pt idx="135">
                  <c:v>44.73574464283918</c:v>
                </c:pt>
              </c:numCache>
            </c:numRef>
          </c:xVal>
          <c:yVal>
            <c:numRef>
              <c:f>'Pitched Blade Impeller (2)'!$BK$15:$BK$150</c:f>
              <c:numCache>
                <c:formatCode>0.00%</c:formatCode>
                <c:ptCount val="136"/>
                <c:pt idx="0">
                  <c:v>0.9948793619889793</c:v>
                </c:pt>
                <c:pt idx="1">
                  <c:v>0.98655160134658582</c:v>
                </c:pt>
                <c:pt idx="2">
                  <c:v>0.9762454862458898</c:v>
                </c:pt>
                <c:pt idx="3">
                  <c:v>0.96545730942736108</c:v>
                </c:pt>
                <c:pt idx="4">
                  <c:v>0.95392433653977649</c:v>
                </c:pt>
                <c:pt idx="5">
                  <c:v>0.94049298947310445</c:v>
                </c:pt>
                <c:pt idx="6">
                  <c:v>0.92532842770991097</c:v>
                </c:pt>
                <c:pt idx="7">
                  <c:v>0.91348130711139564</c:v>
                </c:pt>
                <c:pt idx="8">
                  <c:v>0.9017341696614869</c:v>
                </c:pt>
                <c:pt idx="9">
                  <c:v>0.8900302291080372</c:v>
                </c:pt>
                <c:pt idx="10">
                  <c:v>0.87560583481140164</c:v>
                </c:pt>
                <c:pt idx="11">
                  <c:v>0.86435130711988006</c:v>
                </c:pt>
                <c:pt idx="12">
                  <c:v>0.85375899892504681</c:v>
                </c:pt>
                <c:pt idx="13">
                  <c:v>0.84192422443246229</c:v>
                </c:pt>
                <c:pt idx="14">
                  <c:v>0.83128074652664685</c:v>
                </c:pt>
                <c:pt idx="15">
                  <c:v>0.82048917483452888</c:v>
                </c:pt>
                <c:pt idx="16">
                  <c:v>0.80970442875295134</c:v>
                </c:pt>
                <c:pt idx="17">
                  <c:v>0.79811910210198711</c:v>
                </c:pt>
                <c:pt idx="18">
                  <c:v>0.78766904769654777</c:v>
                </c:pt>
                <c:pt idx="19">
                  <c:v>0.77877176880957322</c:v>
                </c:pt>
                <c:pt idx="20">
                  <c:v>0.76940074286025106</c:v>
                </c:pt>
                <c:pt idx="21">
                  <c:v>0.7619137339825246</c:v>
                </c:pt>
                <c:pt idx="22">
                  <c:v>0.75518946314798696</c:v>
                </c:pt>
                <c:pt idx="23">
                  <c:v>0.74968933362632906</c:v>
                </c:pt>
                <c:pt idx="24">
                  <c:v>0.74500194857808966</c:v>
                </c:pt>
                <c:pt idx="25">
                  <c:v>0.74103361464912343</c:v>
                </c:pt>
                <c:pt idx="26">
                  <c:v>0.737179854404308</c:v>
                </c:pt>
                <c:pt idx="27">
                  <c:v>0.73380737749198055</c:v>
                </c:pt>
                <c:pt idx="28">
                  <c:v>0.73077233979144662</c:v>
                </c:pt>
                <c:pt idx="29">
                  <c:v>0.72747937692971021</c:v>
                </c:pt>
                <c:pt idx="30">
                  <c:v>0.72419157172613657</c:v>
                </c:pt>
                <c:pt idx="31">
                  <c:v>0.7215081042287802</c:v>
                </c:pt>
                <c:pt idx="32">
                  <c:v>0.71923890748418795</c:v>
                </c:pt>
                <c:pt idx="33">
                  <c:v>0.71708331908307421</c:v>
                </c:pt>
                <c:pt idx="34">
                  <c:v>0.7146106448185221</c:v>
                </c:pt>
                <c:pt idx="35">
                  <c:v>0.71255840365940115</c:v>
                </c:pt>
                <c:pt idx="36">
                  <c:v>0.71072532460891746</c:v>
                </c:pt>
                <c:pt idx="37">
                  <c:v>0.70894042952089387</c:v>
                </c:pt>
                <c:pt idx="38">
                  <c:v>0.70711160330228306</c:v>
                </c:pt>
                <c:pt idx="39">
                  <c:v>0.70529717656491631</c:v>
                </c:pt>
                <c:pt idx="40">
                  <c:v>0.70333660370407647</c:v>
                </c:pt>
                <c:pt idx="41">
                  <c:v>0.70150225376547692</c:v>
                </c:pt>
                <c:pt idx="42">
                  <c:v>0.69990237514910392</c:v>
                </c:pt>
                <c:pt idx="43">
                  <c:v>0.69819437344433932</c:v>
                </c:pt>
                <c:pt idx="44">
                  <c:v>0.69667088357189566</c:v>
                </c:pt>
                <c:pt idx="45">
                  <c:v>0.69522294120019057</c:v>
                </c:pt>
                <c:pt idx="46">
                  <c:v>0.69392858602677476</c:v>
                </c:pt>
                <c:pt idx="47">
                  <c:v>0.69224954213386569</c:v>
                </c:pt>
                <c:pt idx="48">
                  <c:v>0.69090806063105226</c:v>
                </c:pt>
                <c:pt idx="49">
                  <c:v>0.68972392110992853</c:v>
                </c:pt>
                <c:pt idx="50">
                  <c:v>0.68813922936946126</c:v>
                </c:pt>
                <c:pt idx="51">
                  <c:v>0.68708142970173591</c:v>
                </c:pt>
                <c:pt idx="52">
                  <c:v>0.68548972347350323</c:v>
                </c:pt>
                <c:pt idx="53">
                  <c:v>0.68443708876968479</c:v>
                </c:pt>
                <c:pt idx="54">
                  <c:v>0.68321766082330582</c:v>
                </c:pt>
                <c:pt idx="55">
                  <c:v>0.68205742353192256</c:v>
                </c:pt>
                <c:pt idx="56">
                  <c:v>0.68051728789804711</c:v>
                </c:pt>
                <c:pt idx="57">
                  <c:v>0.67968266936011745</c:v>
                </c:pt>
                <c:pt idx="58">
                  <c:v>0.67832763682609121</c:v>
                </c:pt>
                <c:pt idx="59">
                  <c:v>0.67726940440904915</c:v>
                </c:pt>
                <c:pt idx="60">
                  <c:v>0.67622637097584992</c:v>
                </c:pt>
                <c:pt idx="61">
                  <c:v>0.67507027389031715</c:v>
                </c:pt>
                <c:pt idx="62">
                  <c:v>0.67438201027116651</c:v>
                </c:pt>
                <c:pt idx="63">
                  <c:v>0.67304640398925075</c:v>
                </c:pt>
                <c:pt idx="64">
                  <c:v>0.6720844772355743</c:v>
                </c:pt>
                <c:pt idx="65">
                  <c:v>0.67102218912324441</c:v>
                </c:pt>
                <c:pt idx="66">
                  <c:v>0.66988894146101652</c:v>
                </c:pt>
                <c:pt idx="67">
                  <c:v>0.66885402291263762</c:v>
                </c:pt>
                <c:pt idx="68">
                  <c:v>0.6678417795168643</c:v>
                </c:pt>
                <c:pt idx="69">
                  <c:v>0.66739486749382837</c:v>
                </c:pt>
                <c:pt idx="70">
                  <c:v>0.66633610539264321</c:v>
                </c:pt>
                <c:pt idx="71">
                  <c:v>0.66510404211060203</c:v>
                </c:pt>
                <c:pt idx="72">
                  <c:v>0.66412706077801409</c:v>
                </c:pt>
                <c:pt idx="73">
                  <c:v>0.66362013317589874</c:v>
                </c:pt>
                <c:pt idx="74">
                  <c:v>0.6627859307728351</c:v>
                </c:pt>
                <c:pt idx="75">
                  <c:v>0.66184137934935883</c:v>
                </c:pt>
                <c:pt idx="76">
                  <c:v>0.66089775182190558</c:v>
                </c:pt>
                <c:pt idx="77">
                  <c:v>0.66007226389549378</c:v>
                </c:pt>
                <c:pt idx="78">
                  <c:v>0.65926377798462688</c:v>
                </c:pt>
                <c:pt idx="79">
                  <c:v>0.65846264170487245</c:v>
                </c:pt>
                <c:pt idx="80">
                  <c:v>0.65770151950659672</c:v>
                </c:pt>
                <c:pt idx="81">
                  <c:v>0.65683106557977233</c:v>
                </c:pt>
                <c:pt idx="82">
                  <c:v>0.65607503128106792</c:v>
                </c:pt>
                <c:pt idx="83">
                  <c:v>0.65532351258270793</c:v>
                </c:pt>
                <c:pt idx="84">
                  <c:v>0.65456488991526773</c:v>
                </c:pt>
                <c:pt idx="85">
                  <c:v>0.65364199820790558</c:v>
                </c:pt>
                <c:pt idx="86">
                  <c:v>0.65281065661185023</c:v>
                </c:pt>
                <c:pt idx="87">
                  <c:v>0.65199786742097976</c:v>
                </c:pt>
                <c:pt idx="88">
                  <c:v>0.6511822534590771</c:v>
                </c:pt>
                <c:pt idx="89">
                  <c:v>0.65048409865436851</c:v>
                </c:pt>
                <c:pt idx="90">
                  <c:v>0.64980005245646888</c:v>
                </c:pt>
                <c:pt idx="91">
                  <c:v>0.64902727223967516</c:v>
                </c:pt>
                <c:pt idx="92">
                  <c:v>0.64835124168495351</c:v>
                </c:pt>
                <c:pt idx="93">
                  <c:v>0.64699545696513217</c:v>
                </c:pt>
                <c:pt idx="94">
                  <c:v>0.64550739929627876</c:v>
                </c:pt>
                <c:pt idx="95">
                  <c:v>0.64419972744906517</c:v>
                </c:pt>
                <c:pt idx="96">
                  <c:v>0.6429299047714605</c:v>
                </c:pt>
                <c:pt idx="97">
                  <c:v>0.64152029897232465</c:v>
                </c:pt>
                <c:pt idx="98">
                  <c:v>0.64014002077795717</c:v>
                </c:pt>
                <c:pt idx="99">
                  <c:v>0.63875345634275149</c:v>
                </c:pt>
                <c:pt idx="100">
                  <c:v>0.63755820047497391</c:v>
                </c:pt>
                <c:pt idx="101">
                  <c:v>0.63638447105011531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EF27-4F32-ADAC-A4EAC4D702B0}"/>
            </c:ext>
          </c:extLst>
        </c:ser>
        <c:ser>
          <c:idx val="1"/>
          <c:order val="1"/>
          <c:tx>
            <c:strRef>
              <c:f>'Pitched Blade Impeller (2)'!$O$12:$Z$12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(2)'!$X$15:$X$150</c:f>
              <c:numCache>
                <c:formatCode>0.00</c:formatCode>
                <c:ptCount val="136"/>
                <c:pt idx="0">
                  <c:v>0.244658889039365</c:v>
                </c:pt>
                <c:pt idx="1">
                  <c:v>0.48931777807873</c:v>
                </c:pt>
                <c:pt idx="2">
                  <c:v>0.73397666711809484</c:v>
                </c:pt>
                <c:pt idx="3">
                  <c:v>0.97863555615746001</c:v>
                </c:pt>
                <c:pt idx="4">
                  <c:v>1.2232944451968251</c:v>
                </c:pt>
                <c:pt idx="5">
                  <c:v>1.4679533342361897</c:v>
                </c:pt>
                <c:pt idx="6">
                  <c:v>1.7384804944071623</c:v>
                </c:pt>
                <c:pt idx="7">
                  <c:v>2.0089696727114932</c:v>
                </c:pt>
                <c:pt idx="8">
                  <c:v>2.2538427241577867</c:v>
                </c:pt>
                <c:pt idx="9">
                  <c:v>2.4985016131971518</c:v>
                </c:pt>
                <c:pt idx="10">
                  <c:v>2.7695990721757719</c:v>
                </c:pt>
                <c:pt idx="11">
                  <c:v>3.0141604256641421</c:v>
                </c:pt>
                <c:pt idx="12">
                  <c:v>3.2590040040840265</c:v>
                </c:pt>
                <c:pt idx="13">
                  <c:v>3.5036628931233915</c:v>
                </c:pt>
                <c:pt idx="14">
                  <c:v>3.748321782162757</c:v>
                </c:pt>
                <c:pt idx="15">
                  <c:v>3.9928935173725972</c:v>
                </c:pt>
                <c:pt idx="16">
                  <c:v>4.2374548708609678</c:v>
                </c:pt>
                <c:pt idx="17">
                  <c:v>4.4822984492808509</c:v>
                </c:pt>
                <c:pt idx="18">
                  <c:v>4.726870184490692</c:v>
                </c:pt>
                <c:pt idx="19">
                  <c:v>4.971431537979063</c:v>
                </c:pt>
                <c:pt idx="20">
                  <c:v>5.2693036949752781</c:v>
                </c:pt>
                <c:pt idx="21">
                  <c:v>5.5139338095195027</c:v>
                </c:pt>
                <c:pt idx="22">
                  <c:v>5.8117177611653776</c:v>
                </c:pt>
                <c:pt idx="23">
                  <c:v>6.0563421048559967</c:v>
                </c:pt>
                <c:pt idx="24">
                  <c:v>6.3011253477731977</c:v>
                </c:pt>
                <c:pt idx="25">
                  <c:v>6.5730213544252969</c:v>
                </c:pt>
                <c:pt idx="26">
                  <c:v>6.8176802434646619</c:v>
                </c:pt>
                <c:pt idx="27">
                  <c:v>7.0340496356186577</c:v>
                </c:pt>
                <c:pt idx="28">
                  <c:v>7.2787085246580245</c:v>
                </c:pt>
                <c:pt idx="29">
                  <c:v>7.4951185528238256</c:v>
                </c:pt>
                <c:pt idx="30">
                  <c:v>7.7397197610600763</c:v>
                </c:pt>
                <c:pt idx="31">
                  <c:v>8.0108714557046401</c:v>
                </c:pt>
                <c:pt idx="32">
                  <c:v>8.2555896736943879</c:v>
                </c:pt>
                <c:pt idx="33">
                  <c:v>8.5002170123525573</c:v>
                </c:pt>
                <c:pt idx="34">
                  <c:v>8.7708357674161803</c:v>
                </c:pt>
                <c:pt idx="35">
                  <c:v>9.0154658819604023</c:v>
                </c:pt>
                <c:pt idx="36">
                  <c:v>9.2861397496452547</c:v>
                </c:pt>
                <c:pt idx="37">
                  <c:v>9.5307375127443326</c:v>
                </c:pt>
                <c:pt idx="38">
                  <c:v>9.747343986068266</c:v>
                </c:pt>
                <c:pt idx="39">
                  <c:v>9.9919087846938055</c:v>
                </c:pt>
                <c:pt idx="40">
                  <c:v>10.236661764146994</c:v>
                </c:pt>
                <c:pt idx="41">
                  <c:v>10.48132065318636</c:v>
                </c:pt>
                <c:pt idx="42">
                  <c:v>10.725921861422611</c:v>
                </c:pt>
                <c:pt idx="43">
                  <c:v>10.97060895823868</c:v>
                </c:pt>
                <c:pt idx="44">
                  <c:v>11.215206721337758</c:v>
                </c:pt>
                <c:pt idx="45">
                  <c:v>11.459956209343819</c:v>
                </c:pt>
                <c:pt idx="46">
                  <c:v>11.70452100796936</c:v>
                </c:pt>
                <c:pt idx="47">
                  <c:v>11.949273987422551</c:v>
                </c:pt>
                <c:pt idx="48">
                  <c:v>12.219829922088662</c:v>
                </c:pt>
                <c:pt idx="49">
                  <c:v>12.464460036632886</c:v>
                </c:pt>
                <c:pt idx="50">
                  <c:v>12.709118793859419</c:v>
                </c:pt>
                <c:pt idx="51">
                  <c:v>12.979792793357101</c:v>
                </c:pt>
                <c:pt idx="52">
                  <c:v>13.250916280224958</c:v>
                </c:pt>
                <c:pt idx="53">
                  <c:v>13.495608087427907</c:v>
                </c:pt>
                <c:pt idx="54">
                  <c:v>13.740201093830153</c:v>
                </c:pt>
                <c:pt idx="55">
                  <c:v>13.984983546309749</c:v>
                </c:pt>
                <c:pt idx="56">
                  <c:v>14.22955183638242</c:v>
                </c:pt>
                <c:pt idx="57">
                  <c:v>14.474243643585364</c:v>
                </c:pt>
                <c:pt idx="58">
                  <c:v>14.718836649987614</c:v>
                </c:pt>
                <c:pt idx="59">
                  <c:v>14.963619102467213</c:v>
                </c:pt>
                <c:pt idx="60">
                  <c:v>15.20818739253988</c:v>
                </c:pt>
                <c:pt idx="61">
                  <c:v>15.478805019864716</c:v>
                </c:pt>
                <c:pt idx="62">
                  <c:v>15.750500784721403</c:v>
                </c:pt>
                <c:pt idx="63">
                  <c:v>15.995253091053279</c:v>
                </c:pt>
                <c:pt idx="64">
                  <c:v>16.239881673421394</c:v>
                </c:pt>
                <c:pt idx="65">
                  <c:v>16.484601015279733</c:v>
                </c:pt>
                <c:pt idx="66">
                  <c:v>16.755181491082027</c:v>
                </c:pt>
                <c:pt idx="67">
                  <c:v>17.027104889998924</c:v>
                </c:pt>
                <c:pt idx="68">
                  <c:v>17.271706098235171</c:v>
                </c:pt>
                <c:pt idx="69">
                  <c:v>17.516422668077652</c:v>
                </c:pt>
                <c:pt idx="70">
                  <c:v>17.761052084090608</c:v>
                </c:pt>
                <c:pt idx="71">
                  <c:v>18.005680110653699</c:v>
                </c:pt>
                <c:pt idx="72">
                  <c:v>18.250311390928616</c:v>
                </c:pt>
                <c:pt idx="73">
                  <c:v>18.495058224235112</c:v>
                </c:pt>
                <c:pt idx="74">
                  <c:v>18.766148746629437</c:v>
                </c:pt>
                <c:pt idx="75">
                  <c:v>19.063916515860271</c:v>
                </c:pt>
                <c:pt idx="76">
                  <c:v>19.308665872053496</c:v>
                </c:pt>
                <c:pt idx="77">
                  <c:v>19.553324194374422</c:v>
                </c:pt>
                <c:pt idx="78">
                  <c:v>19.797918466026374</c:v>
                </c:pt>
                <c:pt idx="79">
                  <c:v>20.042552072017727</c:v>
                </c:pt>
                <c:pt idx="80">
                  <c:v>20.287301428210952</c:v>
                </c:pt>
                <c:pt idx="81">
                  <c:v>20.557975427708637</c:v>
                </c:pt>
                <c:pt idx="82">
                  <c:v>20.774311635249539</c:v>
                </c:pt>
                <c:pt idx="83">
                  <c:v>21.018853469384283</c:v>
                </c:pt>
                <c:pt idx="84">
                  <c:v>21.263692070967775</c:v>
                </c:pt>
                <c:pt idx="85">
                  <c:v>21.50832148698073</c:v>
                </c:pt>
                <c:pt idx="86">
                  <c:v>21.752947191406996</c:v>
                </c:pt>
                <c:pt idx="87">
                  <c:v>21.997399300299708</c:v>
                </c:pt>
                <c:pt idx="88">
                  <c:v>22.242269946322118</c:v>
                </c:pt>
                <c:pt idx="89">
                  <c:v>22.537146628836908</c:v>
                </c:pt>
                <c:pt idx="90">
                  <c:v>22.703335801287679</c:v>
                </c:pt>
                <c:pt idx="91">
                  <c:v>23.053377878039299</c:v>
                </c:pt>
                <c:pt idx="92">
                  <c:v>23.192566042639324</c:v>
                </c:pt>
                <c:pt idx="93">
                  <c:v>23.653859612779325</c:v>
                </c:pt>
                <c:pt idx="94">
                  <c:v>24.194816265757439</c:v>
                </c:pt>
                <c:pt idx="95">
                  <c:v>24.68428995872155</c:v>
                </c:pt>
                <c:pt idx="96">
                  <c:v>25.173513514573621</c:v>
                </c:pt>
                <c:pt idx="97">
                  <c:v>25.66292481634774</c:v>
                </c:pt>
                <c:pt idx="98">
                  <c:v>26.204212822839693</c:v>
                </c:pt>
                <c:pt idx="99">
                  <c:v>26.746672647422674</c:v>
                </c:pt>
                <c:pt idx="100">
                  <c:v>27.235896335087585</c:v>
                </c:pt>
                <c:pt idx="101">
                  <c:v>27.725250522777021</c:v>
                </c:pt>
                <c:pt idx="102">
                  <c:v>28.214596508632454</c:v>
                </c:pt>
                <c:pt idx="103">
                  <c:v>28.703943759737594</c:v>
                </c:pt>
                <c:pt idx="104">
                  <c:v>29.193170938849633</c:v>
                </c:pt>
                <c:pt idx="105">
                  <c:v>29.682521635091941</c:v>
                </c:pt>
                <c:pt idx="106">
                  <c:v>30.171773530533553</c:v>
                </c:pt>
                <c:pt idx="107">
                  <c:v>30.661157191249401</c:v>
                </c:pt>
                <c:pt idx="108">
                  <c:v>31.202177894896497</c:v>
                </c:pt>
                <c:pt idx="109">
                  <c:v>31.745848532906948</c:v>
                </c:pt>
                <c:pt idx="110">
                  <c:v>32.235041347182161</c:v>
                </c:pt>
                <c:pt idx="111">
                  <c:v>32.724512995372379</c:v>
                </c:pt>
                <c:pt idx="112">
                  <c:v>33.265680049916426</c:v>
                </c:pt>
                <c:pt idx="113">
                  <c:v>33.809550890958484</c:v>
                </c:pt>
                <c:pt idx="114">
                  <c:v>34.298745105596979</c:v>
                </c:pt>
                <c:pt idx="115">
                  <c:v>34.788126111613259</c:v>
                </c:pt>
                <c:pt idx="116">
                  <c:v>35.277473961730649</c:v>
                </c:pt>
                <c:pt idx="117">
                  <c:v>35.766822003273397</c:v>
                </c:pt>
                <c:pt idx="118">
                  <c:v>36.256045690938301</c:v>
                </c:pt>
                <c:pt idx="119">
                  <c:v>36.745457559430868</c:v>
                </c:pt>
                <c:pt idx="120">
                  <c:v>37.287826785047152</c:v>
                </c:pt>
                <c:pt idx="121">
                  <c:v>37.77714456312588</c:v>
                </c:pt>
                <c:pt idx="122">
                  <c:v>38.37273066768357</c:v>
                </c:pt>
                <c:pt idx="123">
                  <c:v>38.862048445762305</c:v>
                </c:pt>
                <c:pt idx="124">
                  <c:v>39.351337449345891</c:v>
                </c:pt>
                <c:pt idx="125">
                  <c:v>39.840655095611794</c:v>
                </c:pt>
                <c:pt idx="126">
                  <c:v>40.329972306972088</c:v>
                </c:pt>
                <c:pt idx="127">
                  <c:v>40.871293231627618</c:v>
                </c:pt>
                <c:pt idx="128">
                  <c:v>41.36057809154277</c:v>
                </c:pt>
                <c:pt idx="129">
                  <c:v>41.793320320987931</c:v>
                </c:pt>
                <c:pt idx="130">
                  <c:v>42.282725252896192</c:v>
                </c:pt>
                <c:pt idx="131">
                  <c:v>42.771802620539191</c:v>
                </c:pt>
                <c:pt idx="132">
                  <c:v>43.261329376279328</c:v>
                </c:pt>
                <c:pt idx="133">
                  <c:v>43.750558515139275</c:v>
                </c:pt>
                <c:pt idx="134">
                  <c:v>44.239933707571602</c:v>
                </c:pt>
                <c:pt idx="135">
                  <c:v>44.729192111548826</c:v>
                </c:pt>
              </c:numCache>
            </c:numRef>
          </c:xVal>
          <c:yVal>
            <c:numRef>
              <c:f>'Pitched Blade Impeller (2)'!$BO$15:$BO$150</c:f>
              <c:numCache>
                <c:formatCode>0.00%</c:formatCode>
                <c:ptCount val="136"/>
                <c:pt idx="0">
                  <c:v>0.99521754385573125</c:v>
                </c:pt>
                <c:pt idx="1">
                  <c:v>0.98738153870640921</c:v>
                </c:pt>
                <c:pt idx="2">
                  <c:v>0.97760683601439757</c:v>
                </c:pt>
                <c:pt idx="3">
                  <c:v>0.96663577829521996</c:v>
                </c:pt>
                <c:pt idx="4">
                  <c:v>0.95538563503818452</c:v>
                </c:pt>
                <c:pt idx="5">
                  <c:v>0.9437157232131721</c:v>
                </c:pt>
                <c:pt idx="6">
                  <c:v>0.93049191695870725</c:v>
                </c:pt>
                <c:pt idx="7">
                  <c:v>0.9172391994401059</c:v>
                </c:pt>
                <c:pt idx="8">
                  <c:v>0.90556424847443118</c:v>
                </c:pt>
                <c:pt idx="9">
                  <c:v>0.89396756610537997</c:v>
                </c:pt>
                <c:pt idx="10">
                  <c:v>0.88112111128092307</c:v>
                </c:pt>
                <c:pt idx="11">
                  <c:v>0.86989078646405216</c:v>
                </c:pt>
                <c:pt idx="12">
                  <c:v>0.85883973148548065</c:v>
                </c:pt>
                <c:pt idx="13">
                  <c:v>0.84814640305010736</c:v>
                </c:pt>
                <c:pt idx="14">
                  <c:v>0.83769100746543335</c:v>
                </c:pt>
                <c:pt idx="15">
                  <c:v>0.82775075111933649</c:v>
                </c:pt>
                <c:pt idx="16">
                  <c:v>0.81816745044118455</c:v>
                </c:pt>
                <c:pt idx="17">
                  <c:v>0.80892878209564134</c:v>
                </c:pt>
                <c:pt idx="18">
                  <c:v>0.80006384481181625</c:v>
                </c:pt>
                <c:pt idx="19">
                  <c:v>0.79190296247634628</c:v>
                </c:pt>
                <c:pt idx="20">
                  <c:v>0.78334116361481498</c:v>
                </c:pt>
                <c:pt idx="21">
                  <c:v>0.77751118757617133</c:v>
                </c:pt>
                <c:pt idx="22">
                  <c:v>0.77188111017262218</c:v>
                </c:pt>
                <c:pt idx="23">
                  <c:v>0.76801989362455425</c:v>
                </c:pt>
                <c:pt idx="24">
                  <c:v>0.76462470524544468</c:v>
                </c:pt>
                <c:pt idx="25">
                  <c:v>0.76128935547511978</c:v>
                </c:pt>
                <c:pt idx="26">
                  <c:v>0.7582404517861896</c:v>
                </c:pt>
                <c:pt idx="27">
                  <c:v>0.75607939237367394</c:v>
                </c:pt>
                <c:pt idx="28">
                  <c:v>0.75361420392083567</c:v>
                </c:pt>
                <c:pt idx="29">
                  <c:v>0.75183491756365162</c:v>
                </c:pt>
                <c:pt idx="30">
                  <c:v>0.7495309972411589</c:v>
                </c:pt>
                <c:pt idx="31">
                  <c:v>0.74737447018656322</c:v>
                </c:pt>
                <c:pt idx="32">
                  <c:v>0.74539189676159756</c:v>
                </c:pt>
                <c:pt idx="33">
                  <c:v>0.74361897000553134</c:v>
                </c:pt>
                <c:pt idx="34">
                  <c:v>0.74169035711457609</c:v>
                </c:pt>
                <c:pt idx="35">
                  <c:v>0.7399652210207085</c:v>
                </c:pt>
                <c:pt idx="36">
                  <c:v>0.7380965583739163</c:v>
                </c:pt>
                <c:pt idx="37">
                  <c:v>0.73651599845811033</c:v>
                </c:pt>
                <c:pt idx="38">
                  <c:v>0.73512564325313656</c:v>
                </c:pt>
                <c:pt idx="39">
                  <c:v>0.73361711666687923</c:v>
                </c:pt>
                <c:pt idx="40">
                  <c:v>0.73211249681242174</c:v>
                </c:pt>
                <c:pt idx="41">
                  <c:v>0.73063803674811301</c:v>
                </c:pt>
                <c:pt idx="42">
                  <c:v>0.72923305734251953</c:v>
                </c:pt>
                <c:pt idx="43">
                  <c:v>0.72784088053029228</c:v>
                </c:pt>
                <c:pt idx="44">
                  <c:v>0.72650179636441936</c:v>
                </c:pt>
                <c:pt idx="45">
                  <c:v>0.72518177315290711</c:v>
                </c:pt>
                <c:pt idx="46">
                  <c:v>0.72388595180525439</c:v>
                </c:pt>
                <c:pt idx="47">
                  <c:v>0.72264377487889719</c:v>
                </c:pt>
                <c:pt idx="48">
                  <c:v>0.72123386191188621</c:v>
                </c:pt>
                <c:pt idx="49">
                  <c:v>0.72005521410131434</c:v>
                </c:pt>
                <c:pt idx="50">
                  <c:v>0.71883986676805434</c:v>
                </c:pt>
                <c:pt idx="51">
                  <c:v>0.7175668835708684</c:v>
                </c:pt>
                <c:pt idx="52">
                  <c:v>0.71630083430402225</c:v>
                </c:pt>
                <c:pt idx="53">
                  <c:v>0.71520218421911907</c:v>
                </c:pt>
                <c:pt idx="54">
                  <c:v>0.71406972957158488</c:v>
                </c:pt>
                <c:pt idx="55">
                  <c:v>0.713010366961081</c:v>
                </c:pt>
                <c:pt idx="56">
                  <c:v>0.71192701271017089</c:v>
                </c:pt>
                <c:pt idx="57">
                  <c:v>0.71090052057686459</c:v>
                </c:pt>
                <c:pt idx="58">
                  <c:v>0.70986412399906251</c:v>
                </c:pt>
                <c:pt idx="59">
                  <c:v>0.70886055907207934</c:v>
                </c:pt>
                <c:pt idx="60">
                  <c:v>0.70783551778523723</c:v>
                </c:pt>
                <c:pt idx="61">
                  <c:v>0.70673474176206463</c:v>
                </c:pt>
                <c:pt idx="62">
                  <c:v>0.70564277153699628</c:v>
                </c:pt>
                <c:pt idx="63">
                  <c:v>0.70464783790132901</c:v>
                </c:pt>
                <c:pt idx="64">
                  <c:v>0.70372876648724214</c:v>
                </c:pt>
                <c:pt idx="65">
                  <c:v>0.70280053752741523</c:v>
                </c:pt>
                <c:pt idx="66">
                  <c:v>0.7017568642052523</c:v>
                </c:pt>
                <c:pt idx="67">
                  <c:v>0.70075250899181085</c:v>
                </c:pt>
                <c:pt idx="68">
                  <c:v>0.69987314953388036</c:v>
                </c:pt>
                <c:pt idx="69">
                  <c:v>0.69897154374224513</c:v>
                </c:pt>
                <c:pt idx="70">
                  <c:v>0.69808154394659505</c:v>
                </c:pt>
                <c:pt idx="71">
                  <c:v>0.69721663550757818</c:v>
                </c:pt>
                <c:pt idx="72">
                  <c:v>0.69634903762906264</c:v>
                </c:pt>
                <c:pt idx="73">
                  <c:v>0.69551476294883074</c:v>
                </c:pt>
                <c:pt idx="74">
                  <c:v>0.69459428813477042</c:v>
                </c:pt>
                <c:pt idx="75">
                  <c:v>0.69358518397714652</c:v>
                </c:pt>
                <c:pt idx="76">
                  <c:v>0.69278597332006342</c:v>
                </c:pt>
                <c:pt idx="77">
                  <c:v>0.69196059197158855</c:v>
                </c:pt>
                <c:pt idx="78">
                  <c:v>0.69117293518432676</c:v>
                </c:pt>
                <c:pt idx="79">
                  <c:v>0.69037679791965478</c:v>
                </c:pt>
                <c:pt idx="80">
                  <c:v>0.68961946808557362</c:v>
                </c:pt>
                <c:pt idx="81">
                  <c:v>0.68873867536559041</c:v>
                </c:pt>
                <c:pt idx="82">
                  <c:v>0.68806148328689831</c:v>
                </c:pt>
                <c:pt idx="83">
                  <c:v>0.68732106418346106</c:v>
                </c:pt>
                <c:pt idx="84">
                  <c:v>0.68641047595238291</c:v>
                </c:pt>
                <c:pt idx="85">
                  <c:v>0.68550538810671158</c:v>
                </c:pt>
                <c:pt idx="86">
                  <c:v>0.68450602613447087</c:v>
                </c:pt>
                <c:pt idx="87">
                  <c:v>0.68371177393652205</c:v>
                </c:pt>
                <c:pt idx="88">
                  <c:v>0.68289381235279834</c:v>
                </c:pt>
                <c:pt idx="89">
                  <c:v>0.68193979808151273</c:v>
                </c:pt>
                <c:pt idx="90">
                  <c:v>0.68125829660818238</c:v>
                </c:pt>
                <c:pt idx="91">
                  <c:v>0.68017211365397712</c:v>
                </c:pt>
                <c:pt idx="92">
                  <c:v>0.67961796245022754</c:v>
                </c:pt>
                <c:pt idx="93">
                  <c:v>0.67799302011385409</c:v>
                </c:pt>
                <c:pt idx="94">
                  <c:v>0.67653415306797837</c:v>
                </c:pt>
                <c:pt idx="95">
                  <c:v>0.67521907371748735</c:v>
                </c:pt>
                <c:pt idx="96">
                  <c:v>0.67395542353578364</c:v>
                </c:pt>
                <c:pt idx="97">
                  <c:v>0.67271915849578745</c:v>
                </c:pt>
                <c:pt idx="98">
                  <c:v>0.67138482307645697</c:v>
                </c:pt>
                <c:pt idx="99">
                  <c:v>0.67002219743312141</c:v>
                </c:pt>
                <c:pt idx="100">
                  <c:v>0.66883979350531575</c:v>
                </c:pt>
                <c:pt idx="101">
                  <c:v>0.66767729591656777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EF27-4F32-ADAC-A4EAC4D702B0}"/>
            </c:ext>
          </c:extLst>
        </c:ser>
        <c:ser>
          <c:idx val="2"/>
          <c:order val="2"/>
          <c:tx>
            <c:strRef>
              <c:f>'Pitched Blade Impeller (2)'!$AB$12:$AM$12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(2)'!$AK$15:$AK$150</c:f>
              <c:numCache>
                <c:formatCode>0.00</c:formatCode>
                <c:ptCount val="13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  <c:pt idx="56">
                  <c:v>14.241384334780848</c:v>
                </c:pt>
                <c:pt idx="57">
                  <c:v>14.487175288886748</c:v>
                </c:pt>
                <c:pt idx="58">
                  <c:v>14.732814726545504</c:v>
                </c:pt>
                <c:pt idx="59">
                  <c:v>15.005640860231928</c:v>
                </c:pt>
                <c:pt idx="60">
                  <c:v>15.277810196009527</c:v>
                </c:pt>
                <c:pt idx="61">
                  <c:v>15.523541869711819</c:v>
                </c:pt>
                <c:pt idx="62">
                  <c:v>15.769239655882821</c:v>
                </c:pt>
                <c:pt idx="63">
                  <c:v>16.014941082575589</c:v>
                </c:pt>
                <c:pt idx="64">
                  <c:v>16.260853587843187</c:v>
                </c:pt>
                <c:pt idx="65">
                  <c:v>16.506614435801602</c:v>
                </c:pt>
                <c:pt idx="66">
                  <c:v>16.752312384695454</c:v>
                </c:pt>
                <c:pt idx="67">
                  <c:v>17.02450768704708</c:v>
                </c:pt>
                <c:pt idx="68">
                  <c:v>17.270300260753597</c:v>
                </c:pt>
                <c:pt idx="69">
                  <c:v>17.516002597476913</c:v>
                </c:pt>
                <c:pt idx="70">
                  <c:v>17.788614390919612</c:v>
                </c:pt>
                <c:pt idx="71">
                  <c:v>18.005943476903177</c:v>
                </c:pt>
                <c:pt idx="72">
                  <c:v>18.251794453937418</c:v>
                </c:pt>
                <c:pt idx="73">
                  <c:v>18.497496790660737</c:v>
                </c:pt>
                <c:pt idx="74">
                  <c:v>18.743254972121516</c:v>
                </c:pt>
                <c:pt idx="75">
                  <c:v>18.988923619171644</c:v>
                </c:pt>
                <c:pt idx="76">
                  <c:v>19.234837845771075</c:v>
                </c:pt>
                <c:pt idx="77">
                  <c:v>19.506826187260515</c:v>
                </c:pt>
                <c:pt idx="78">
                  <c:v>19.752555194465177</c:v>
                </c:pt>
                <c:pt idx="79">
                  <c:v>19.998223841515298</c:v>
                </c:pt>
                <c:pt idx="80">
                  <c:v>20.244108893858609</c:v>
                </c:pt>
                <c:pt idx="81">
                  <c:v>20.489869579094172</c:v>
                </c:pt>
                <c:pt idx="82">
                  <c:v>20.735598586298831</c:v>
                </c:pt>
                <c:pt idx="83">
                  <c:v>21.008267425099859</c:v>
                </c:pt>
                <c:pt idx="84">
                  <c:v>21.254122510526695</c:v>
                </c:pt>
                <c:pt idx="85">
                  <c:v>21.499883195762255</c:v>
                </c:pt>
                <c:pt idx="86">
                  <c:v>21.771985517127185</c:v>
                </c:pt>
                <c:pt idx="87">
                  <c:v>22.017714098010273</c:v>
                </c:pt>
                <c:pt idx="88">
                  <c:v>22.26342273287035</c:v>
                </c:pt>
                <c:pt idx="89">
                  <c:v>22.509300694416538</c:v>
                </c:pt>
                <c:pt idx="90">
                  <c:v>22.754735100231624</c:v>
                </c:pt>
                <c:pt idx="91">
                  <c:v>23.054843663851738</c:v>
                </c:pt>
                <c:pt idx="92">
                  <c:v>23.189405385771142</c:v>
                </c:pt>
                <c:pt idx="93">
                  <c:v>23.681018971303779</c:v>
                </c:pt>
                <c:pt idx="94">
                  <c:v>24.253774788237461</c:v>
                </c:pt>
                <c:pt idx="95">
                  <c:v>24.745481238042775</c:v>
                </c:pt>
                <c:pt idx="96">
                  <c:v>25.290790247580691</c:v>
                </c:pt>
                <c:pt idx="97">
                  <c:v>25.782405310143538</c:v>
                </c:pt>
                <c:pt idx="98">
                  <c:v>26.273926613302763</c:v>
                </c:pt>
                <c:pt idx="99">
                  <c:v>26.765508471378936</c:v>
                </c:pt>
                <c:pt idx="100">
                  <c:v>27.256935542483106</c:v>
                </c:pt>
                <c:pt idx="101">
                  <c:v>27.691413790889307</c:v>
                </c:pt>
                <c:pt idx="102">
                  <c:v>28.237009522663154</c:v>
                </c:pt>
                <c:pt idx="103">
                  <c:v>28.728499904401481</c:v>
                </c:pt>
                <c:pt idx="104">
                  <c:v>29.220081319584423</c:v>
                </c:pt>
                <c:pt idx="105">
                  <c:v>29.711633121648731</c:v>
                </c:pt>
                <c:pt idx="106">
                  <c:v>30.309767308017101</c:v>
                </c:pt>
                <c:pt idx="107">
                  <c:v>30.801200408412157</c:v>
                </c:pt>
                <c:pt idx="108">
                  <c:v>31.292873598915321</c:v>
                </c:pt>
                <c:pt idx="109">
                  <c:v>31.78427552599392</c:v>
                </c:pt>
                <c:pt idx="110">
                  <c:v>32.275854091684415</c:v>
                </c:pt>
                <c:pt idx="111">
                  <c:v>32.767316366335592</c:v>
                </c:pt>
                <c:pt idx="112">
                  <c:v>33.258926820497059</c:v>
                </c:pt>
                <c:pt idx="113">
                  <c:v>33.803227740648758</c:v>
                </c:pt>
                <c:pt idx="114">
                  <c:v>34.29477677448422</c:v>
                </c:pt>
                <c:pt idx="115">
                  <c:v>34.78620971215642</c:v>
                </c:pt>
                <c:pt idx="116">
                  <c:v>35.331527538851319</c:v>
                </c:pt>
                <c:pt idx="117">
                  <c:v>35.823049234768149</c:v>
                </c:pt>
                <c:pt idx="118">
                  <c:v>36.257796684668953</c:v>
                </c:pt>
                <c:pt idx="119">
                  <c:v>36.749286506268064</c:v>
                </c:pt>
                <c:pt idx="120">
                  <c:v>37.240871451750074</c:v>
                </c:pt>
                <c:pt idx="121">
                  <c:v>37.732393147666897</c:v>
                </c:pt>
                <c:pt idx="122">
                  <c:v>38.223914843583735</c:v>
                </c:pt>
                <c:pt idx="123">
                  <c:v>38.715436539500566</c:v>
                </c:pt>
                <c:pt idx="124">
                  <c:v>39.259471896437397</c:v>
                </c:pt>
                <c:pt idx="125">
                  <c:v>39.7509644180981</c:v>
                </c:pt>
                <c:pt idx="126">
                  <c:v>40.242485951292075</c:v>
                </c:pt>
                <c:pt idx="127">
                  <c:v>40.734007181702609</c:v>
                </c:pt>
                <c:pt idx="128">
                  <c:v>41.225439376772762</c:v>
                </c:pt>
                <c:pt idx="129">
                  <c:v>41.77099148871141</c:v>
                </c:pt>
                <c:pt idx="130">
                  <c:v>42.262453577949351</c:v>
                </c:pt>
                <c:pt idx="131">
                  <c:v>42.753943343138246</c:v>
                </c:pt>
                <c:pt idx="132">
                  <c:v>43.298210945392341</c:v>
                </c:pt>
                <c:pt idx="133">
                  <c:v>43.789854009351856</c:v>
                </c:pt>
                <c:pt idx="134">
                  <c:v>44.281344722778826</c:v>
                </c:pt>
                <c:pt idx="135">
                  <c:v>44.77283415162033</c:v>
                </c:pt>
              </c:numCache>
            </c:numRef>
          </c:xVal>
          <c:yVal>
            <c:numRef>
              <c:f>'Pitched Blade Impeller (2)'!$BS$15:$BS$150</c:f>
              <c:numCache>
                <c:formatCode>0.00%</c:formatCode>
                <c:ptCount val="136"/>
                <c:pt idx="0">
                  <c:v>0.99403428437296582</c:v>
                </c:pt>
                <c:pt idx="1">
                  <c:v>0.98582189415460852</c:v>
                </c:pt>
                <c:pt idx="2">
                  <c:v>0.97636008313426437</c:v>
                </c:pt>
                <c:pt idx="3">
                  <c:v>0.9661169227538432</c:v>
                </c:pt>
                <c:pt idx="4">
                  <c:v>0.95559006004589975</c:v>
                </c:pt>
                <c:pt idx="5">
                  <c:v>0.94472497184485549</c:v>
                </c:pt>
                <c:pt idx="6">
                  <c:v>0.93380624102140408</c:v>
                </c:pt>
                <c:pt idx="7">
                  <c:v>0.92278907257706044</c:v>
                </c:pt>
                <c:pt idx="8">
                  <c:v>0.91043808637949319</c:v>
                </c:pt>
                <c:pt idx="9">
                  <c:v>0.8981862850122222</c:v>
                </c:pt>
                <c:pt idx="10">
                  <c:v>0.88743875125599125</c:v>
                </c:pt>
                <c:pt idx="11">
                  <c:v>0.87684197188759727</c:v>
                </c:pt>
                <c:pt idx="12">
                  <c:v>0.86628560379279351</c:v>
                </c:pt>
                <c:pt idx="13">
                  <c:v>0.85572915068883182</c:v>
                </c:pt>
                <c:pt idx="14">
                  <c:v>0.84411589299681333</c:v>
                </c:pt>
                <c:pt idx="15">
                  <c:v>0.83406389204737597</c:v>
                </c:pt>
                <c:pt idx="16">
                  <c:v>0.82315024663310421</c:v>
                </c:pt>
                <c:pt idx="17">
                  <c:v>0.81360312822784975</c:v>
                </c:pt>
                <c:pt idx="18">
                  <c:v>0.80442846594430872</c:v>
                </c:pt>
                <c:pt idx="19">
                  <c:v>0.79476571997085876</c:v>
                </c:pt>
                <c:pt idx="20">
                  <c:v>0.7866391979136137</c:v>
                </c:pt>
                <c:pt idx="21">
                  <c:v>0.77918053833905798</c:v>
                </c:pt>
                <c:pt idx="22">
                  <c:v>0.77231681299122146</c:v>
                </c:pt>
                <c:pt idx="23">
                  <c:v>0.767149337651855</c:v>
                </c:pt>
                <c:pt idx="24">
                  <c:v>0.76187464962896523</c:v>
                </c:pt>
                <c:pt idx="25">
                  <c:v>0.756868019892176</c:v>
                </c:pt>
                <c:pt idx="26">
                  <c:v>0.75273618111539098</c:v>
                </c:pt>
                <c:pt idx="27">
                  <c:v>0.74917217516746626</c:v>
                </c:pt>
                <c:pt idx="28">
                  <c:v>0.74600578833517261</c:v>
                </c:pt>
                <c:pt idx="29">
                  <c:v>0.74335439825530614</c:v>
                </c:pt>
                <c:pt idx="30">
                  <c:v>0.74083770886076017</c:v>
                </c:pt>
                <c:pt idx="31">
                  <c:v>0.73829862740669006</c:v>
                </c:pt>
                <c:pt idx="32">
                  <c:v>0.7360725746722907</c:v>
                </c:pt>
                <c:pt idx="33">
                  <c:v>0.73398080541033928</c:v>
                </c:pt>
                <c:pt idx="34">
                  <c:v>0.73199763401168016</c:v>
                </c:pt>
                <c:pt idx="35">
                  <c:v>0.7300934029298628</c:v>
                </c:pt>
                <c:pt idx="36">
                  <c:v>0.72835592941110283</c:v>
                </c:pt>
                <c:pt idx="37">
                  <c:v>0.72666238892419444</c:v>
                </c:pt>
                <c:pt idx="38">
                  <c:v>0.72511172954133996</c:v>
                </c:pt>
                <c:pt idx="39">
                  <c:v>0.72333666766533034</c:v>
                </c:pt>
                <c:pt idx="40">
                  <c:v>0.72181215327620851</c:v>
                </c:pt>
                <c:pt idx="41">
                  <c:v>0.72035891130801433</c:v>
                </c:pt>
                <c:pt idx="42">
                  <c:v>0.71884677156385424</c:v>
                </c:pt>
                <c:pt idx="43">
                  <c:v>0.71740298559610727</c:v>
                </c:pt>
                <c:pt idx="44">
                  <c:v>0.71603203616674749</c:v>
                </c:pt>
                <c:pt idx="45">
                  <c:v>0.71473613591669116</c:v>
                </c:pt>
                <c:pt idx="46">
                  <c:v>0.71348157603538043</c:v>
                </c:pt>
                <c:pt idx="47">
                  <c:v>0.71224469193921747</c:v>
                </c:pt>
                <c:pt idx="48">
                  <c:v>0.7109198357165214</c:v>
                </c:pt>
                <c:pt idx="49">
                  <c:v>0.70973589331197529</c:v>
                </c:pt>
                <c:pt idx="50">
                  <c:v>0.70846302474650857</c:v>
                </c:pt>
                <c:pt idx="51">
                  <c:v>0.70733655119855132</c:v>
                </c:pt>
                <c:pt idx="52">
                  <c:v>0.70626088267149134</c:v>
                </c:pt>
                <c:pt idx="53">
                  <c:v>0.7053119140132551</c:v>
                </c:pt>
                <c:pt idx="54">
                  <c:v>0.70403486932586956</c:v>
                </c:pt>
                <c:pt idx="55">
                  <c:v>0.70299176240968042</c:v>
                </c:pt>
                <c:pt idx="56">
                  <c:v>0.70196960579868772</c:v>
                </c:pt>
                <c:pt idx="57">
                  <c:v>0.70096010926078245</c:v>
                </c:pt>
                <c:pt idx="58">
                  <c:v>0.69996719028728338</c:v>
                </c:pt>
                <c:pt idx="59">
                  <c:v>0.69888749524995919</c:v>
                </c:pt>
                <c:pt idx="60">
                  <c:v>0.69783495785221517</c:v>
                </c:pt>
                <c:pt idx="61">
                  <c:v>0.69688490125953961</c:v>
                </c:pt>
                <c:pt idx="62">
                  <c:v>0.69594913832574146</c:v>
                </c:pt>
                <c:pt idx="63">
                  <c:v>0.69503905310490544</c:v>
                </c:pt>
                <c:pt idx="64">
                  <c:v>0.69415888834692252</c:v>
                </c:pt>
                <c:pt idx="65">
                  <c:v>0.69338747830314784</c:v>
                </c:pt>
                <c:pt idx="66">
                  <c:v>0.69238529615468658</c:v>
                </c:pt>
                <c:pt idx="67">
                  <c:v>0.69143156244907011</c:v>
                </c:pt>
                <c:pt idx="68">
                  <c:v>0.69060906281044376</c:v>
                </c:pt>
                <c:pt idx="69">
                  <c:v>0.68988855264865101</c:v>
                </c:pt>
                <c:pt idx="70">
                  <c:v>0.68885700159378738</c:v>
                </c:pt>
                <c:pt idx="71">
                  <c:v>0.68825340868034657</c:v>
                </c:pt>
                <c:pt idx="72">
                  <c:v>0.68733912795907903</c:v>
                </c:pt>
                <c:pt idx="73">
                  <c:v>0.68655784542052312</c:v>
                </c:pt>
                <c:pt idx="74">
                  <c:v>0.68576561093074551</c:v>
                </c:pt>
                <c:pt idx="75">
                  <c:v>0.68503621718542029</c:v>
                </c:pt>
                <c:pt idx="76">
                  <c:v>0.68439088464493247</c:v>
                </c:pt>
                <c:pt idx="77">
                  <c:v>0.683455264475749</c:v>
                </c:pt>
                <c:pt idx="78">
                  <c:v>0.68272204655938917</c:v>
                </c:pt>
                <c:pt idx="79">
                  <c:v>0.68199714479053131</c:v>
                </c:pt>
                <c:pt idx="80">
                  <c:v>0.68127318951821791</c:v>
                </c:pt>
                <c:pt idx="81">
                  <c:v>0.68067737867679201</c:v>
                </c:pt>
                <c:pt idx="82">
                  <c:v>0.67997042402493835</c:v>
                </c:pt>
                <c:pt idx="83">
                  <c:v>0.67912215276297494</c:v>
                </c:pt>
                <c:pt idx="84">
                  <c:v>0.67826617402881162</c:v>
                </c:pt>
                <c:pt idx="85">
                  <c:v>0.6772448318122023</c:v>
                </c:pt>
                <c:pt idx="86">
                  <c:v>0.67632495866712561</c:v>
                </c:pt>
                <c:pt idx="87">
                  <c:v>0.67535747264692259</c:v>
                </c:pt>
                <c:pt idx="88">
                  <c:v>0.67435602317226262</c:v>
                </c:pt>
                <c:pt idx="89">
                  <c:v>0.67336013868528544</c:v>
                </c:pt>
                <c:pt idx="90">
                  <c:v>0.67237856275393604</c:v>
                </c:pt>
                <c:pt idx="91">
                  <c:v>0.67140431384448829</c:v>
                </c:pt>
                <c:pt idx="92">
                  <c:v>0.67100106153057992</c:v>
                </c:pt>
                <c:pt idx="93">
                  <c:v>0.66931959540496422</c:v>
                </c:pt>
                <c:pt idx="94">
                  <c:v>0.66796052990782173</c:v>
                </c:pt>
                <c:pt idx="95">
                  <c:v>0.66678224392937302</c:v>
                </c:pt>
                <c:pt idx="96">
                  <c:v>0.66550396797475653</c:v>
                </c:pt>
                <c:pt idx="97">
                  <c:v>0.66437147546175812</c:v>
                </c:pt>
                <c:pt idx="98">
                  <c:v>0.6632649792109121</c:v>
                </c:pt>
                <c:pt idx="99">
                  <c:v>0.66214915849735723</c:v>
                </c:pt>
                <c:pt idx="100">
                  <c:v>0.66106904211484396</c:v>
                </c:pt>
                <c:pt idx="101">
                  <c:v>0.66011881763634495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EF27-4F32-ADAC-A4EAC4D7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C15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22041875874527206"/>
                        <c:y val="-0.16002756363443416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0,8912x</a:t>
                          </a:r>
                          <a:r>
                            <a:rPr lang="en-US" sz="1400" baseline="30000"/>
                            <a:t>-0,101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'Pitched Blade Impeller (2)'!$A$40:$A$150</c15:sqref>
                        </c15:formulaRef>
                      </c:ext>
                    </c:extLst>
                    <c:numCache>
                      <c:formatCode>0.00</c:formatCode>
                      <c:ptCount val="111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  <c:pt idx="63">
                        <c:v>22.25</c:v>
                      </c:pt>
                      <c:pt idx="64">
                        <c:v>22.499722222222221</c:v>
                      </c:pt>
                      <c:pt idx="65">
                        <c:v>22.75</c:v>
                      </c:pt>
                      <c:pt idx="66">
                        <c:v>23</c:v>
                      </c:pt>
                      <c:pt idx="67">
                        <c:v>23.25</c:v>
                      </c:pt>
                      <c:pt idx="68">
                        <c:v>23.749722222222221</c:v>
                      </c:pt>
                      <c:pt idx="69">
                        <c:v>24.25</c:v>
                      </c:pt>
                      <c:pt idx="70">
                        <c:v>24.749722222222221</c:v>
                      </c:pt>
                      <c:pt idx="71">
                        <c:v>25.25</c:v>
                      </c:pt>
                      <c:pt idx="72">
                        <c:v>25.75</c:v>
                      </c:pt>
                      <c:pt idx="73">
                        <c:v>26.25</c:v>
                      </c:pt>
                      <c:pt idx="74">
                        <c:v>26.749722222222221</c:v>
                      </c:pt>
                      <c:pt idx="75">
                        <c:v>27.25</c:v>
                      </c:pt>
                      <c:pt idx="76">
                        <c:v>27.75</c:v>
                      </c:pt>
                      <c:pt idx="77">
                        <c:v>28.25</c:v>
                      </c:pt>
                      <c:pt idx="78">
                        <c:v>28.75</c:v>
                      </c:pt>
                      <c:pt idx="79">
                        <c:v>29.25</c:v>
                      </c:pt>
                      <c:pt idx="80">
                        <c:v>29.749722222222221</c:v>
                      </c:pt>
                      <c:pt idx="81">
                        <c:v>30.25</c:v>
                      </c:pt>
                      <c:pt idx="82">
                        <c:v>30.75</c:v>
                      </c:pt>
                      <c:pt idx="83">
                        <c:v>31.25</c:v>
                      </c:pt>
                      <c:pt idx="84">
                        <c:v>31.749722222222221</c:v>
                      </c:pt>
                      <c:pt idx="85">
                        <c:v>32.25</c:v>
                      </c:pt>
                      <c:pt idx="86">
                        <c:v>32.749722222222225</c:v>
                      </c:pt>
                      <c:pt idx="87">
                        <c:v>33.25</c:v>
                      </c:pt>
                      <c:pt idx="88">
                        <c:v>33.749722222222225</c:v>
                      </c:pt>
                      <c:pt idx="89">
                        <c:v>34.25</c:v>
                      </c:pt>
                      <c:pt idx="90">
                        <c:v>34.75</c:v>
                      </c:pt>
                      <c:pt idx="91">
                        <c:v>35.25</c:v>
                      </c:pt>
                      <c:pt idx="92">
                        <c:v>35.749722222222225</c:v>
                      </c:pt>
                      <c:pt idx="93">
                        <c:v>36.25</c:v>
                      </c:pt>
                      <c:pt idx="94">
                        <c:v>36.75</c:v>
                      </c:pt>
                      <c:pt idx="95">
                        <c:v>37.25</c:v>
                      </c:pt>
                      <c:pt idx="96">
                        <c:v>37.75</c:v>
                      </c:pt>
                      <c:pt idx="97">
                        <c:v>38.25</c:v>
                      </c:pt>
                      <c:pt idx="98">
                        <c:v>38.75</c:v>
                      </c:pt>
                      <c:pt idx="99">
                        <c:v>39.25</c:v>
                      </c:pt>
                      <c:pt idx="100">
                        <c:v>39.75</c:v>
                      </c:pt>
                      <c:pt idx="101">
                        <c:v>40.25</c:v>
                      </c:pt>
                      <c:pt idx="102">
                        <c:v>40.75</c:v>
                      </c:pt>
                      <c:pt idx="103">
                        <c:v>41.25</c:v>
                      </c:pt>
                      <c:pt idx="104">
                        <c:v>41.75</c:v>
                      </c:pt>
                      <c:pt idx="105">
                        <c:v>42.249722222222225</c:v>
                      </c:pt>
                      <c:pt idx="106">
                        <c:v>42.75</c:v>
                      </c:pt>
                      <c:pt idx="107">
                        <c:v>43.25</c:v>
                      </c:pt>
                      <c:pt idx="108">
                        <c:v>43.749722222222225</c:v>
                      </c:pt>
                      <c:pt idx="109">
                        <c:v>44.25</c:v>
                      </c:pt>
                      <c:pt idx="110">
                        <c:v>44.749722222222225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'Pitched Blade Impeller (2)'!$BK$40:$BK$150</c15:sqref>
                        </c15:formulaRef>
                      </c:ext>
                    </c:extLst>
                    <c:numCache>
                      <c:formatCode>0.00%</c:formatCode>
                      <c:ptCount val="111"/>
                      <c:pt idx="0">
                        <c:v>0.74103361464912343</c:v>
                      </c:pt>
                      <c:pt idx="1">
                        <c:v>0.737179854404308</c:v>
                      </c:pt>
                      <c:pt idx="2">
                        <c:v>0.73380737749198055</c:v>
                      </c:pt>
                      <c:pt idx="3">
                        <c:v>0.73077233979144662</c:v>
                      </c:pt>
                      <c:pt idx="4">
                        <c:v>0.72747937692971021</c:v>
                      </c:pt>
                      <c:pt idx="5">
                        <c:v>0.72419157172613657</c:v>
                      </c:pt>
                      <c:pt idx="6">
                        <c:v>0.7215081042287802</c:v>
                      </c:pt>
                      <c:pt idx="7">
                        <c:v>0.71923890748418795</c:v>
                      </c:pt>
                      <c:pt idx="8">
                        <c:v>0.71708331908307421</c:v>
                      </c:pt>
                      <c:pt idx="9">
                        <c:v>0.7146106448185221</c:v>
                      </c:pt>
                      <c:pt idx="10">
                        <c:v>0.71255840365940115</c:v>
                      </c:pt>
                      <c:pt idx="11">
                        <c:v>0.71072532460891746</c:v>
                      </c:pt>
                      <c:pt idx="12">
                        <c:v>0.70894042952089387</c:v>
                      </c:pt>
                      <c:pt idx="13">
                        <c:v>0.70711160330228306</c:v>
                      </c:pt>
                      <c:pt idx="14">
                        <c:v>0.70529717656491631</c:v>
                      </c:pt>
                      <c:pt idx="15">
                        <c:v>0.70333660370407647</c:v>
                      </c:pt>
                      <c:pt idx="16">
                        <c:v>0.70150225376547692</c:v>
                      </c:pt>
                      <c:pt idx="17">
                        <c:v>0.69990237514910392</c:v>
                      </c:pt>
                      <c:pt idx="18">
                        <c:v>0.69819437344433932</c:v>
                      </c:pt>
                      <c:pt idx="19">
                        <c:v>0.69667088357189566</c:v>
                      </c:pt>
                      <c:pt idx="20">
                        <c:v>0.69522294120019057</c:v>
                      </c:pt>
                      <c:pt idx="21">
                        <c:v>0.69392858602677476</c:v>
                      </c:pt>
                      <c:pt idx="22">
                        <c:v>0.69224954213386569</c:v>
                      </c:pt>
                      <c:pt idx="23">
                        <c:v>0.69090806063105226</c:v>
                      </c:pt>
                      <c:pt idx="24">
                        <c:v>0.68972392110992853</c:v>
                      </c:pt>
                      <c:pt idx="25">
                        <c:v>0.68813922936946126</c:v>
                      </c:pt>
                      <c:pt idx="26">
                        <c:v>0.68708142970173591</c:v>
                      </c:pt>
                      <c:pt idx="27">
                        <c:v>0.68548972347350323</c:v>
                      </c:pt>
                      <c:pt idx="28">
                        <c:v>0.68443708876968479</c:v>
                      </c:pt>
                      <c:pt idx="29">
                        <c:v>0.68321766082330582</c:v>
                      </c:pt>
                      <c:pt idx="30">
                        <c:v>0.68205742353192256</c:v>
                      </c:pt>
                      <c:pt idx="31">
                        <c:v>0.68051728789804711</c:v>
                      </c:pt>
                      <c:pt idx="32">
                        <c:v>0.67968266936011745</c:v>
                      </c:pt>
                      <c:pt idx="33">
                        <c:v>0.67832763682609121</c:v>
                      </c:pt>
                      <c:pt idx="34">
                        <c:v>0.67726940440904915</c:v>
                      </c:pt>
                      <c:pt idx="35">
                        <c:v>0.67622637097584992</c:v>
                      </c:pt>
                      <c:pt idx="36">
                        <c:v>0.67507027389031715</c:v>
                      </c:pt>
                      <c:pt idx="37">
                        <c:v>0.67438201027116651</c:v>
                      </c:pt>
                      <c:pt idx="38">
                        <c:v>0.67304640398925075</c:v>
                      </c:pt>
                      <c:pt idx="39">
                        <c:v>0.6720844772355743</c:v>
                      </c:pt>
                      <c:pt idx="40">
                        <c:v>0.67102218912324441</c:v>
                      </c:pt>
                      <c:pt idx="41">
                        <c:v>0.66988894146101652</c:v>
                      </c:pt>
                      <c:pt idx="42">
                        <c:v>0.66885402291263762</c:v>
                      </c:pt>
                      <c:pt idx="43">
                        <c:v>0.6678417795168643</c:v>
                      </c:pt>
                      <c:pt idx="44">
                        <c:v>0.66739486749382837</c:v>
                      </c:pt>
                      <c:pt idx="45">
                        <c:v>0.66633610539264321</c:v>
                      </c:pt>
                      <c:pt idx="46">
                        <c:v>0.66510404211060203</c:v>
                      </c:pt>
                      <c:pt idx="47">
                        <c:v>0.66412706077801409</c:v>
                      </c:pt>
                      <c:pt idx="48">
                        <c:v>0.66362013317589874</c:v>
                      </c:pt>
                      <c:pt idx="49">
                        <c:v>0.6627859307728351</c:v>
                      </c:pt>
                      <c:pt idx="50">
                        <c:v>0.66184137934935883</c:v>
                      </c:pt>
                      <c:pt idx="51">
                        <c:v>0.66089775182190558</c:v>
                      </c:pt>
                      <c:pt idx="52">
                        <c:v>0.66007226389549378</c:v>
                      </c:pt>
                      <c:pt idx="53">
                        <c:v>0.65926377798462688</c:v>
                      </c:pt>
                      <c:pt idx="54">
                        <c:v>0.65846264170487245</c:v>
                      </c:pt>
                      <c:pt idx="55">
                        <c:v>0.65770151950659672</c:v>
                      </c:pt>
                      <c:pt idx="56">
                        <c:v>0.65683106557977233</c:v>
                      </c:pt>
                      <c:pt idx="57">
                        <c:v>0.65607503128106792</c:v>
                      </c:pt>
                      <c:pt idx="58">
                        <c:v>0.65532351258270793</c:v>
                      </c:pt>
                      <c:pt idx="59">
                        <c:v>0.65456488991526773</c:v>
                      </c:pt>
                      <c:pt idx="60">
                        <c:v>0.65364199820790558</c:v>
                      </c:pt>
                      <c:pt idx="61">
                        <c:v>0.65281065661185023</c:v>
                      </c:pt>
                      <c:pt idx="62">
                        <c:v>0.65199786742097976</c:v>
                      </c:pt>
                      <c:pt idx="63">
                        <c:v>0.6511822534590771</c:v>
                      </c:pt>
                      <c:pt idx="64">
                        <c:v>0.65048409865436851</c:v>
                      </c:pt>
                      <c:pt idx="65">
                        <c:v>0.64980005245646888</c:v>
                      </c:pt>
                      <c:pt idx="66">
                        <c:v>0.64902727223967516</c:v>
                      </c:pt>
                      <c:pt idx="67">
                        <c:v>0.64835124168495351</c:v>
                      </c:pt>
                      <c:pt idx="68">
                        <c:v>0.64699545696513217</c:v>
                      </c:pt>
                      <c:pt idx="69">
                        <c:v>0.64550739929627876</c:v>
                      </c:pt>
                      <c:pt idx="70">
                        <c:v>0.64419972744906517</c:v>
                      </c:pt>
                      <c:pt idx="71">
                        <c:v>0.6429299047714605</c:v>
                      </c:pt>
                      <c:pt idx="72">
                        <c:v>0.64152029897232465</c:v>
                      </c:pt>
                      <c:pt idx="73">
                        <c:v>0.64014002077795717</c:v>
                      </c:pt>
                      <c:pt idx="74">
                        <c:v>0.63875345634275149</c:v>
                      </c:pt>
                      <c:pt idx="75">
                        <c:v>0.63755820047497391</c:v>
                      </c:pt>
                      <c:pt idx="76">
                        <c:v>0.63638447105011531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F27-4F32-ADAC-A4EAC4D702B0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Consolidation15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(2)'!$BL$15:$BL$150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1.0251401353540595</c:v>
                      </c:pt>
                      <c:pt idx="1">
                        <c:v>0.95582680890815042</c:v>
                      </c:pt>
                      <c:pt idx="2">
                        <c:v>0.91747447418564942</c:v>
                      </c:pt>
                      <c:pt idx="3">
                        <c:v>0.89119999999999999</c:v>
                      </c:pt>
                      <c:pt idx="4">
                        <c:v>0.87133922790081464</c:v>
                      </c:pt>
                      <c:pt idx="5">
                        <c:v>0.85544080138143797</c:v>
                      </c:pt>
                      <c:pt idx="6">
                        <c:v>0.84222540017803871</c:v>
                      </c:pt>
                      <c:pt idx="7">
                        <c:v>0.83095449388527109</c:v>
                      </c:pt>
                      <c:pt idx="8">
                        <c:v>0.82111643252706112</c:v>
                      </c:pt>
                      <c:pt idx="9">
                        <c:v>0.81242492119702303</c:v>
                      </c:pt>
                      <c:pt idx="10">
                        <c:v>0.80464177396749437</c:v>
                      </c:pt>
                      <c:pt idx="11">
                        <c:v>0.79760890258550965</c:v>
                      </c:pt>
                      <c:pt idx="12">
                        <c:v>0.7911793770347274</c:v>
                      </c:pt>
                      <c:pt idx="13">
                        <c:v>0.78527958165985667</c:v>
                      </c:pt>
                      <c:pt idx="14">
                        <c:v>0.77982655481489327</c:v>
                      </c:pt>
                      <c:pt idx="15">
                        <c:v>0.77475987195222729</c:v>
                      </c:pt>
                      <c:pt idx="16">
                        <c:v>0.77003552751975801</c:v>
                      </c:pt>
                      <c:pt idx="17">
                        <c:v>0.76559786547945308</c:v>
                      </c:pt>
                      <c:pt idx="18">
                        <c:v>0.76142849120883294</c:v>
                      </c:pt>
                      <c:pt idx="19">
                        <c:v>0.7574982682817083</c:v>
                      </c:pt>
                      <c:pt idx="20">
                        <c:v>0.75377041589271576</c:v>
                      </c:pt>
                      <c:pt idx="21">
                        <c:v>0.75023711646985203</c:v>
                      </c:pt>
                      <c:pt idx="22">
                        <c:v>0.74687638076209106</c:v>
                      </c:pt>
                      <c:pt idx="23">
                        <c:v>0.7436762846075885</c:v>
                      </c:pt>
                      <c:pt idx="24">
                        <c:v>0.74061294050941306</c:v>
                      </c:pt>
                      <c:pt idx="25">
                        <c:v>0.73768495949469137</c:v>
                      </c:pt>
                      <c:pt idx="26">
                        <c:v>0.73487842412664028</c:v>
                      </c:pt>
                      <c:pt idx="27">
                        <c:v>0.73218407001441943</c:v>
                      </c:pt>
                      <c:pt idx="28">
                        <c:v>0.72959363941678501</c:v>
                      </c:pt>
                      <c:pt idx="29">
                        <c:v>0.72709974147399836</c:v>
                      </c:pt>
                      <c:pt idx="30">
                        <c:v>0.72469573578925461</c:v>
                      </c:pt>
                      <c:pt idx="31">
                        <c:v>0.72237563484178746</c:v>
                      </c:pt>
                      <c:pt idx="32">
                        <c:v>0.7201364706860387</c:v>
                      </c:pt>
                      <c:pt idx="33">
                        <c:v>0.71796598025115532</c:v>
                      </c:pt>
                      <c:pt idx="34">
                        <c:v>0.71586703573568244</c:v>
                      </c:pt>
                      <c:pt idx="35">
                        <c:v>0.71383310381792608</c:v>
                      </c:pt>
                      <c:pt idx="36">
                        <c:v>0.71186044676677029</c:v>
                      </c:pt>
                      <c:pt idx="37">
                        <c:v>0.70994563559110224</c:v>
                      </c:pt>
                      <c:pt idx="38">
                        <c:v>0.7080875547301213</c:v>
                      </c:pt>
                      <c:pt idx="39">
                        <c:v>0.7062771857241964</c:v>
                      </c:pt>
                      <c:pt idx="40">
                        <c:v>0.70451795763111236</c:v>
                      </c:pt>
                      <c:pt idx="41">
                        <c:v>0.70280534965423924</c:v>
                      </c:pt>
                      <c:pt idx="42">
                        <c:v>0.70113705954666616</c:v>
                      </c:pt>
                      <c:pt idx="43">
                        <c:v>0.69951094901982602</c:v>
                      </c:pt>
                      <c:pt idx="44">
                        <c:v>0.69792502864761408</c:v>
                      </c:pt>
                      <c:pt idx="45">
                        <c:v>0.69637914337584783</c:v>
                      </c:pt>
                      <c:pt idx="46">
                        <c:v>0.69486646601442625</c:v>
                      </c:pt>
                      <c:pt idx="47">
                        <c:v>0.69339047572653023</c:v>
                      </c:pt>
                      <c:pt idx="48">
                        <c:v>0.69194795934905695</c:v>
                      </c:pt>
                      <c:pt idx="49">
                        <c:v>0.6905374974112225</c:v>
                      </c:pt>
                      <c:pt idx="50">
                        <c:v>0.68915775752991248</c:v>
                      </c:pt>
                      <c:pt idx="51">
                        <c:v>0.68780748748055243</c:v>
                      </c:pt>
                      <c:pt idx="52">
                        <c:v>0.68648550894069593</c:v>
                      </c:pt>
                      <c:pt idx="53">
                        <c:v>0.68519213580181026</c:v>
                      </c:pt>
                      <c:pt idx="54">
                        <c:v>0.683922049177627</c:v>
                      </c:pt>
                      <c:pt idx="55">
                        <c:v>0.68267853246576438</c:v>
                      </c:pt>
                      <c:pt idx="56">
                        <c:v>0.68145922738701403</c:v>
                      </c:pt>
                      <c:pt idx="57">
                        <c:v>0.68026456621452414</c:v>
                      </c:pt>
                      <c:pt idx="58">
                        <c:v>0.67908976311452995</c:v>
                      </c:pt>
                      <c:pt idx="59">
                        <c:v>0.67793797324207072</c:v>
                      </c:pt>
                      <c:pt idx="60">
                        <c:v>0.67680712746747274</c:v>
                      </c:pt>
                      <c:pt idx="61">
                        <c:v>0.67569773387526744</c:v>
                      </c:pt>
                      <c:pt idx="62">
                        <c:v>0.6746054438099014</c:v>
                      </c:pt>
                      <c:pt idx="63">
                        <c:v>0.67353328005771063</c:v>
                      </c:pt>
                      <c:pt idx="64">
                        <c:v>0.67247940427031394</c:v>
                      </c:pt>
                      <c:pt idx="65">
                        <c:v>0.67144437194666695</c:v>
                      </c:pt>
                      <c:pt idx="66">
                        <c:v>0.67042419914135476</c:v>
                      </c:pt>
                      <c:pt idx="67">
                        <c:v>0.66942177770755096</c:v>
                      </c:pt>
                      <c:pt idx="68">
                        <c:v>0.66843545686045613</c:v>
                      </c:pt>
                      <c:pt idx="69">
                        <c:v>0.6674647502055433</c:v>
                      </c:pt>
                      <c:pt idx="70">
                        <c:v>0.66650919272878206</c:v>
                      </c:pt>
                      <c:pt idx="71">
                        <c:v>0.66556833957109474</c:v>
                      </c:pt>
                      <c:pt idx="72">
                        <c:v>0.66464176488899007</c:v>
                      </c:pt>
                      <c:pt idx="73">
                        <c:v>0.66373006735862594</c:v>
                      </c:pt>
                      <c:pt idx="74">
                        <c:v>0.66282983636601089</c:v>
                      </c:pt>
                      <c:pt idx="75">
                        <c:v>0.66194371672995167</c:v>
                      </c:pt>
                      <c:pt idx="76">
                        <c:v>0.66107034219831984</c:v>
                      </c:pt>
                      <c:pt idx="77">
                        <c:v>0.66021031734824298</c:v>
                      </c:pt>
                      <c:pt idx="78">
                        <c:v>0.65936046086408728</c:v>
                      </c:pt>
                      <c:pt idx="79">
                        <c:v>0.6585233036478777</c:v>
                      </c:pt>
                      <c:pt idx="80">
                        <c:v>0.65769758934772748</c:v>
                      </c:pt>
                      <c:pt idx="81">
                        <c:v>0.65688392214028313</c:v>
                      </c:pt>
                      <c:pt idx="82">
                        <c:v>0.6560793213056122</c:v>
                      </c:pt>
                      <c:pt idx="83">
                        <c:v>0.65528621061312553</c:v>
                      </c:pt>
                      <c:pt idx="84">
                        <c:v>0.65450342788115823</c:v>
                      </c:pt>
                      <c:pt idx="85">
                        <c:v>0.65373157252690162</c:v>
                      </c:pt>
                      <c:pt idx="86">
                        <c:v>0.6529678407937074</c:v>
                      </c:pt>
                      <c:pt idx="87">
                        <c:v>0.65221455598068978</c:v>
                      </c:pt>
                      <c:pt idx="88">
                        <c:v>0.65147063738618638</c:v>
                      </c:pt>
                      <c:pt idx="89">
                        <c:v>0.65073667667397683</c:v>
                      </c:pt>
                      <c:pt idx="90">
                        <c:v>0.65001002736620228</c:v>
                      </c:pt>
                      <c:pt idx="91">
                        <c:v>0.64929291867524763</c:v>
                      </c:pt>
                      <c:pt idx="92">
                        <c:v>0.64858434101615914</c:v>
                      </c:pt>
                      <c:pt idx="93">
                        <c:v>0.64719278320600704</c:v>
                      </c:pt>
                      <c:pt idx="94">
                        <c:v>0.64583160137721252</c:v>
                      </c:pt>
                      <c:pt idx="95">
                        <c:v>0.6445024529506922</c:v>
                      </c:pt>
                      <c:pt idx="96">
                        <c:v>0.64320109960305627</c:v>
                      </c:pt>
                      <c:pt idx="97">
                        <c:v>0.64192852892765073</c:v>
                      </c:pt>
                      <c:pt idx="98">
                        <c:v>0.64068287792828926</c:v>
                      </c:pt>
                      <c:pt idx="99">
                        <c:v>0.63946375107083042</c:v>
                      </c:pt>
                      <c:pt idx="100">
                        <c:v>0.63826813129295723</c:v>
                      </c:pt>
                      <c:pt idx="101">
                        <c:v>0.63709708221045702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F27-4F32-ADAC-A4EAC4D702B0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C30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4197797677355023"/>
                        <c:y val="-0.2059207007921403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0,9011x</a:t>
                          </a:r>
                          <a:r>
                            <a:rPr lang="en-US" sz="1400" baseline="30000"/>
                            <a:t>-0,089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(2)'!$A$40:$A$150</c15:sqref>
                        </c15:formulaRef>
                      </c:ext>
                    </c:extLst>
                    <c:numCache>
                      <c:formatCode>0.00</c:formatCode>
                      <c:ptCount val="111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  <c:pt idx="63">
                        <c:v>22.25</c:v>
                      </c:pt>
                      <c:pt idx="64">
                        <c:v>22.499722222222221</c:v>
                      </c:pt>
                      <c:pt idx="65">
                        <c:v>22.75</c:v>
                      </c:pt>
                      <c:pt idx="66">
                        <c:v>23</c:v>
                      </c:pt>
                      <c:pt idx="67">
                        <c:v>23.25</c:v>
                      </c:pt>
                      <c:pt idx="68">
                        <c:v>23.749722222222221</c:v>
                      </c:pt>
                      <c:pt idx="69">
                        <c:v>24.25</c:v>
                      </c:pt>
                      <c:pt idx="70">
                        <c:v>24.749722222222221</c:v>
                      </c:pt>
                      <c:pt idx="71">
                        <c:v>25.25</c:v>
                      </c:pt>
                      <c:pt idx="72">
                        <c:v>25.75</c:v>
                      </c:pt>
                      <c:pt idx="73">
                        <c:v>26.25</c:v>
                      </c:pt>
                      <c:pt idx="74">
                        <c:v>26.749722222222221</c:v>
                      </c:pt>
                      <c:pt idx="75">
                        <c:v>27.25</c:v>
                      </c:pt>
                      <c:pt idx="76">
                        <c:v>27.75</c:v>
                      </c:pt>
                      <c:pt idx="77">
                        <c:v>28.25</c:v>
                      </c:pt>
                      <c:pt idx="78">
                        <c:v>28.75</c:v>
                      </c:pt>
                      <c:pt idx="79">
                        <c:v>29.25</c:v>
                      </c:pt>
                      <c:pt idx="80">
                        <c:v>29.749722222222221</c:v>
                      </c:pt>
                      <c:pt idx="81">
                        <c:v>30.25</c:v>
                      </c:pt>
                      <c:pt idx="82">
                        <c:v>30.75</c:v>
                      </c:pt>
                      <c:pt idx="83">
                        <c:v>31.25</c:v>
                      </c:pt>
                      <c:pt idx="84">
                        <c:v>31.749722222222221</c:v>
                      </c:pt>
                      <c:pt idx="85">
                        <c:v>32.25</c:v>
                      </c:pt>
                      <c:pt idx="86">
                        <c:v>32.749722222222225</c:v>
                      </c:pt>
                      <c:pt idx="87">
                        <c:v>33.25</c:v>
                      </c:pt>
                      <c:pt idx="88">
                        <c:v>33.749722222222225</c:v>
                      </c:pt>
                      <c:pt idx="89">
                        <c:v>34.25</c:v>
                      </c:pt>
                      <c:pt idx="90">
                        <c:v>34.75</c:v>
                      </c:pt>
                      <c:pt idx="91">
                        <c:v>35.25</c:v>
                      </c:pt>
                      <c:pt idx="92">
                        <c:v>35.749722222222225</c:v>
                      </c:pt>
                      <c:pt idx="93">
                        <c:v>36.25</c:v>
                      </c:pt>
                      <c:pt idx="94">
                        <c:v>36.75</c:v>
                      </c:pt>
                      <c:pt idx="95">
                        <c:v>37.25</c:v>
                      </c:pt>
                      <c:pt idx="96">
                        <c:v>37.75</c:v>
                      </c:pt>
                      <c:pt idx="97">
                        <c:v>38.25</c:v>
                      </c:pt>
                      <c:pt idx="98">
                        <c:v>38.75</c:v>
                      </c:pt>
                      <c:pt idx="99">
                        <c:v>39.25</c:v>
                      </c:pt>
                      <c:pt idx="100">
                        <c:v>39.75</c:v>
                      </c:pt>
                      <c:pt idx="101">
                        <c:v>40.25</c:v>
                      </c:pt>
                      <c:pt idx="102">
                        <c:v>40.75</c:v>
                      </c:pt>
                      <c:pt idx="103">
                        <c:v>41.25</c:v>
                      </c:pt>
                      <c:pt idx="104">
                        <c:v>41.75</c:v>
                      </c:pt>
                      <c:pt idx="105">
                        <c:v>42.249722222222225</c:v>
                      </c:pt>
                      <c:pt idx="106">
                        <c:v>42.75</c:v>
                      </c:pt>
                      <c:pt idx="107">
                        <c:v>43.25</c:v>
                      </c:pt>
                      <c:pt idx="108">
                        <c:v>43.749722222222225</c:v>
                      </c:pt>
                      <c:pt idx="109">
                        <c:v>44.25</c:v>
                      </c:pt>
                      <c:pt idx="110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(2)'!$BO$40:$BO$150</c15:sqref>
                        </c15:formulaRef>
                      </c:ext>
                    </c:extLst>
                    <c:numCache>
                      <c:formatCode>0.00%</c:formatCode>
                      <c:ptCount val="111"/>
                      <c:pt idx="0">
                        <c:v>0.76128935547511978</c:v>
                      </c:pt>
                      <c:pt idx="1">
                        <c:v>0.7582404517861896</c:v>
                      </c:pt>
                      <c:pt idx="2">
                        <c:v>0.75607939237367394</c:v>
                      </c:pt>
                      <c:pt idx="3">
                        <c:v>0.75361420392083567</c:v>
                      </c:pt>
                      <c:pt idx="4">
                        <c:v>0.75183491756365162</c:v>
                      </c:pt>
                      <c:pt idx="5">
                        <c:v>0.7495309972411589</c:v>
                      </c:pt>
                      <c:pt idx="6">
                        <c:v>0.74737447018656322</c:v>
                      </c:pt>
                      <c:pt idx="7">
                        <c:v>0.74539189676159756</c:v>
                      </c:pt>
                      <c:pt idx="8">
                        <c:v>0.74361897000553134</c:v>
                      </c:pt>
                      <c:pt idx="9">
                        <c:v>0.74169035711457609</c:v>
                      </c:pt>
                      <c:pt idx="10">
                        <c:v>0.7399652210207085</c:v>
                      </c:pt>
                      <c:pt idx="11">
                        <c:v>0.7380965583739163</c:v>
                      </c:pt>
                      <c:pt idx="12">
                        <c:v>0.73651599845811033</c:v>
                      </c:pt>
                      <c:pt idx="13">
                        <c:v>0.73512564325313656</c:v>
                      </c:pt>
                      <c:pt idx="14">
                        <c:v>0.73361711666687923</c:v>
                      </c:pt>
                      <c:pt idx="15">
                        <c:v>0.73211249681242174</c:v>
                      </c:pt>
                      <c:pt idx="16">
                        <c:v>0.73063803674811301</c:v>
                      </c:pt>
                      <c:pt idx="17">
                        <c:v>0.72923305734251953</c:v>
                      </c:pt>
                      <c:pt idx="18">
                        <c:v>0.72784088053029228</c:v>
                      </c:pt>
                      <c:pt idx="19">
                        <c:v>0.72650179636441936</c:v>
                      </c:pt>
                      <c:pt idx="20">
                        <c:v>0.72518177315290711</c:v>
                      </c:pt>
                      <c:pt idx="21">
                        <c:v>0.72388595180525439</c:v>
                      </c:pt>
                      <c:pt idx="22">
                        <c:v>0.72264377487889719</c:v>
                      </c:pt>
                      <c:pt idx="23">
                        <c:v>0.72123386191188621</c:v>
                      </c:pt>
                      <c:pt idx="24">
                        <c:v>0.72005521410131434</c:v>
                      </c:pt>
                      <c:pt idx="25">
                        <c:v>0.71883986676805434</c:v>
                      </c:pt>
                      <c:pt idx="26">
                        <c:v>0.7175668835708684</c:v>
                      </c:pt>
                      <c:pt idx="27">
                        <c:v>0.71630083430402225</c:v>
                      </c:pt>
                      <c:pt idx="28">
                        <c:v>0.71520218421911907</c:v>
                      </c:pt>
                      <c:pt idx="29">
                        <c:v>0.71406972957158488</c:v>
                      </c:pt>
                      <c:pt idx="30">
                        <c:v>0.713010366961081</c:v>
                      </c:pt>
                      <c:pt idx="31">
                        <c:v>0.71192701271017089</c:v>
                      </c:pt>
                      <c:pt idx="32">
                        <c:v>0.71090052057686459</c:v>
                      </c:pt>
                      <c:pt idx="33">
                        <c:v>0.70986412399906251</c:v>
                      </c:pt>
                      <c:pt idx="34">
                        <c:v>0.70886055907207934</c:v>
                      </c:pt>
                      <c:pt idx="35">
                        <c:v>0.70783551778523723</c:v>
                      </c:pt>
                      <c:pt idx="36">
                        <c:v>0.70673474176206463</c:v>
                      </c:pt>
                      <c:pt idx="37">
                        <c:v>0.70564277153699628</c:v>
                      </c:pt>
                      <c:pt idx="38">
                        <c:v>0.70464783790132901</c:v>
                      </c:pt>
                      <c:pt idx="39">
                        <c:v>0.70372876648724214</c:v>
                      </c:pt>
                      <c:pt idx="40">
                        <c:v>0.70280053752741523</c:v>
                      </c:pt>
                      <c:pt idx="41">
                        <c:v>0.7017568642052523</c:v>
                      </c:pt>
                      <c:pt idx="42">
                        <c:v>0.70075250899181085</c:v>
                      </c:pt>
                      <c:pt idx="43">
                        <c:v>0.69987314953388036</c:v>
                      </c:pt>
                      <c:pt idx="44">
                        <c:v>0.69897154374224513</c:v>
                      </c:pt>
                      <c:pt idx="45">
                        <c:v>0.69808154394659505</c:v>
                      </c:pt>
                      <c:pt idx="46">
                        <c:v>0.69721663550757818</c:v>
                      </c:pt>
                      <c:pt idx="47">
                        <c:v>0.69634903762906264</c:v>
                      </c:pt>
                      <c:pt idx="48">
                        <c:v>0.69551476294883074</c:v>
                      </c:pt>
                      <c:pt idx="49">
                        <c:v>0.69459428813477042</c:v>
                      </c:pt>
                      <c:pt idx="50">
                        <c:v>0.69358518397714652</c:v>
                      </c:pt>
                      <c:pt idx="51">
                        <c:v>0.69278597332006342</c:v>
                      </c:pt>
                      <c:pt idx="52">
                        <c:v>0.69196059197158855</c:v>
                      </c:pt>
                      <c:pt idx="53">
                        <c:v>0.69117293518432676</c:v>
                      </c:pt>
                      <c:pt idx="54">
                        <c:v>0.69037679791965478</c:v>
                      </c:pt>
                      <c:pt idx="55">
                        <c:v>0.68961946808557362</c:v>
                      </c:pt>
                      <c:pt idx="56">
                        <c:v>0.68873867536559041</c:v>
                      </c:pt>
                      <c:pt idx="57">
                        <c:v>0.68806148328689831</c:v>
                      </c:pt>
                      <c:pt idx="58">
                        <c:v>0.68732106418346106</c:v>
                      </c:pt>
                      <c:pt idx="59">
                        <c:v>0.68641047595238291</c:v>
                      </c:pt>
                      <c:pt idx="60">
                        <c:v>0.68550538810671158</c:v>
                      </c:pt>
                      <c:pt idx="61">
                        <c:v>0.68450602613447087</c:v>
                      </c:pt>
                      <c:pt idx="62">
                        <c:v>0.68371177393652205</c:v>
                      </c:pt>
                      <c:pt idx="63">
                        <c:v>0.68289381235279834</c:v>
                      </c:pt>
                      <c:pt idx="64">
                        <c:v>0.68193979808151273</c:v>
                      </c:pt>
                      <c:pt idx="65">
                        <c:v>0.68125829660818238</c:v>
                      </c:pt>
                      <c:pt idx="66">
                        <c:v>0.68017211365397712</c:v>
                      </c:pt>
                      <c:pt idx="67">
                        <c:v>0.67961796245022754</c:v>
                      </c:pt>
                      <c:pt idx="68">
                        <c:v>0.67799302011385409</c:v>
                      </c:pt>
                      <c:pt idx="69">
                        <c:v>0.67653415306797837</c:v>
                      </c:pt>
                      <c:pt idx="70">
                        <c:v>0.67521907371748735</c:v>
                      </c:pt>
                      <c:pt idx="71">
                        <c:v>0.67395542353578364</c:v>
                      </c:pt>
                      <c:pt idx="72">
                        <c:v>0.67271915849578745</c:v>
                      </c:pt>
                      <c:pt idx="73">
                        <c:v>0.67138482307645697</c:v>
                      </c:pt>
                      <c:pt idx="74">
                        <c:v>0.67002219743312141</c:v>
                      </c:pt>
                      <c:pt idx="75">
                        <c:v>0.66883979350531575</c:v>
                      </c:pt>
                      <c:pt idx="76">
                        <c:v>0.66767729591656777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F27-4F32-ADAC-A4EAC4D702B0}"/>
                  </c:ext>
                </c:extLst>
              </c15:ser>
            </c15:filteredScatterSeries>
            <c15:filteredScatterSeries>
              <c15:ser>
                <c:idx val="10"/>
                <c:order val="6"/>
                <c:tx>
                  <c:v>Consolidation30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(2)'!$BP$15:$BP$150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1.0194274624704407</c:v>
                      </c:pt>
                      <c:pt idx="1">
                        <c:v>0.95843940154404872</c:v>
                      </c:pt>
                      <c:pt idx="2">
                        <c:v>0.92446939295759678</c:v>
                      </c:pt>
                      <c:pt idx="3">
                        <c:v>0.90110000000000001</c:v>
                      </c:pt>
                      <c:pt idx="4">
                        <c:v>0.8833808869746137</c:v>
                      </c:pt>
                      <c:pt idx="5">
                        <c:v>0.8691622742680043</c:v>
                      </c:pt>
                      <c:pt idx="6">
                        <c:v>0.85731930526742506</c:v>
                      </c:pt>
                      <c:pt idx="7">
                        <c:v>0.84720144689477239</c:v>
                      </c:pt>
                      <c:pt idx="8">
                        <c:v>0.8383565187112747</c:v>
                      </c:pt>
                      <c:pt idx="9">
                        <c:v>0.83053192092316175</c:v>
                      </c:pt>
                      <c:pt idx="10">
                        <c:v>0.82351664185465423</c:v>
                      </c:pt>
                      <c:pt idx="11">
                        <c:v>0.81717068243670743</c:v>
                      </c:pt>
                      <c:pt idx="12">
                        <c:v>0.81136332051372129</c:v>
                      </c:pt>
                      <c:pt idx="13">
                        <c:v>0.80602949412547931</c:v>
                      </c:pt>
                      <c:pt idx="14">
                        <c:v>0.80109534262762139</c:v>
                      </c:pt>
                      <c:pt idx="15">
                        <c:v>0.79650709824147425</c:v>
                      </c:pt>
                      <c:pt idx="16">
                        <c:v>0.79222565324198413</c:v>
                      </c:pt>
                      <c:pt idx="17">
                        <c:v>0.78820117139769974</c:v>
                      </c:pt>
                      <c:pt idx="18">
                        <c:v>0.7844174718516711</c:v>
                      </c:pt>
                      <c:pt idx="19">
                        <c:v>0.78084854737227294</c:v>
                      </c:pt>
                      <c:pt idx="20">
                        <c:v>0.77746135638795977</c:v>
                      </c:pt>
                      <c:pt idx="21">
                        <c:v>0.77424910200869301</c:v>
                      </c:pt>
                      <c:pt idx="22">
                        <c:v>0.77119206351878422</c:v>
                      </c:pt>
                      <c:pt idx="23">
                        <c:v>0.76827962885077927</c:v>
                      </c:pt>
                      <c:pt idx="24">
                        <c:v>0.76549025820920757</c:v>
                      </c:pt>
                      <c:pt idx="25">
                        <c:v>0.76282286280914435</c:v>
                      </c:pt>
                      <c:pt idx="26">
                        <c:v>0.76026492366300058</c:v>
                      </c:pt>
                      <c:pt idx="27">
                        <c:v>0.75780813683825698</c:v>
                      </c:pt>
                      <c:pt idx="28">
                        <c:v>0.75544509739169674</c:v>
                      </c:pt>
                      <c:pt idx="29">
                        <c:v>0.75316917488869894</c:v>
                      </c:pt>
                      <c:pt idx="30">
                        <c:v>0.75097440967343443</c:v>
                      </c:pt>
                      <c:pt idx="31">
                        <c:v>0.74885542588203602</c:v>
                      </c:pt>
                      <c:pt idx="32">
                        <c:v>0.74680959601300601</c:v>
                      </c:pt>
                      <c:pt idx="33">
                        <c:v>0.74482578894310947</c:v>
                      </c:pt>
                      <c:pt idx="34">
                        <c:v>0.7429066963453097</c:v>
                      </c:pt>
                      <c:pt idx="35">
                        <c:v>0.74104640773559138</c:v>
                      </c:pt>
                      <c:pt idx="36">
                        <c:v>0.73924156108267769</c:v>
                      </c:pt>
                      <c:pt idx="37">
                        <c:v>0.73748907103236971</c:v>
                      </c:pt>
                      <c:pt idx="38">
                        <c:v>0.73578796524553647</c:v>
                      </c:pt>
                      <c:pt idx="39">
                        <c:v>0.73413003033117863</c:v>
                      </c:pt>
                      <c:pt idx="40">
                        <c:v>0.73251844645215736</c:v>
                      </c:pt>
                      <c:pt idx="41">
                        <c:v>0.73094911072371349</c:v>
                      </c:pt>
                      <c:pt idx="42">
                        <c:v>0.72941994842138413</c:v>
                      </c:pt>
                      <c:pt idx="43">
                        <c:v>0.72792903202443004</c:v>
                      </c:pt>
                      <c:pt idx="44">
                        <c:v>0.7264745677003861</c:v>
                      </c:pt>
                      <c:pt idx="45">
                        <c:v>0.72505644201350572</c:v>
                      </c:pt>
                      <c:pt idx="46">
                        <c:v>0.72366841766588363</c:v>
                      </c:pt>
                      <c:pt idx="47">
                        <c:v>0.72231371108374809</c:v>
                      </c:pt>
                      <c:pt idx="48">
                        <c:v>0.7209893967375165</c:v>
                      </c:pt>
                      <c:pt idx="49">
                        <c:v>0.71969419304034676</c:v>
                      </c:pt>
                      <c:pt idx="50">
                        <c:v>0.71842689673871218</c:v>
                      </c:pt>
                      <c:pt idx="51">
                        <c:v>0.71718637669731589</c:v>
                      </c:pt>
                      <c:pt idx="52">
                        <c:v>0.71597156828605002</c:v>
                      </c:pt>
                      <c:pt idx="53">
                        <c:v>0.71478277727713668</c:v>
                      </c:pt>
                      <c:pt idx="54">
                        <c:v>0.71361513035657853</c:v>
                      </c:pt>
                      <c:pt idx="55">
                        <c:v>0.71247166070683488</c:v>
                      </c:pt>
                      <c:pt idx="56">
                        <c:v>0.71135021443379454</c:v>
                      </c:pt>
                      <c:pt idx="57">
                        <c:v>0.71025120295492938</c:v>
                      </c:pt>
                      <c:pt idx="58">
                        <c:v>0.70917023597788387</c:v>
                      </c:pt>
                      <c:pt idx="59">
                        <c:v>0.70811022835543902</c:v>
                      </c:pt>
                      <c:pt idx="60">
                        <c:v>0.70706928767883059</c:v>
                      </c:pt>
                      <c:pt idx="61">
                        <c:v>0.70604789286241165</c:v>
                      </c:pt>
                      <c:pt idx="62">
                        <c:v>0.70504205021728794</c:v>
                      </c:pt>
                      <c:pt idx="63">
                        <c:v>0.70405455282327523</c:v>
                      </c:pt>
                      <c:pt idx="64">
                        <c:v>0.70308371720451035</c:v>
                      </c:pt>
                      <c:pt idx="65">
                        <c:v>0.70213006431727631</c:v>
                      </c:pt>
                      <c:pt idx="66">
                        <c:v>0.70118993168718446</c:v>
                      </c:pt>
                      <c:pt idx="67">
                        <c:v>0.70026599212781859</c:v>
                      </c:pt>
                      <c:pt idx="68">
                        <c:v>0.69935673214767757</c:v>
                      </c:pt>
                      <c:pt idx="69">
                        <c:v>0.69846171077514108</c:v>
                      </c:pt>
                      <c:pt idx="70">
                        <c:v>0.69758050634906965</c:v>
                      </c:pt>
                      <c:pt idx="71">
                        <c:v>0.6967127154150623</c:v>
                      </c:pt>
                      <c:pt idx="72">
                        <c:v>0.69585795169914955</c:v>
                      </c:pt>
                      <c:pt idx="73">
                        <c:v>0.69501677393502947</c:v>
                      </c:pt>
                      <c:pt idx="74">
                        <c:v>0.69418604106139592</c:v>
                      </c:pt>
                      <c:pt idx="75">
                        <c:v>0.69336819921705439</c:v>
                      </c:pt>
                      <c:pt idx="76">
                        <c:v>0.69256199314079847</c:v>
                      </c:pt>
                      <c:pt idx="77">
                        <c:v>0.6917679863934495</c:v>
                      </c:pt>
                      <c:pt idx="78">
                        <c:v>0.69098324673080258</c:v>
                      </c:pt>
                      <c:pt idx="79">
                        <c:v>0.69021011580461633</c:v>
                      </c:pt>
                      <c:pt idx="80">
                        <c:v>0.68944743823405408</c:v>
                      </c:pt>
                      <c:pt idx="81">
                        <c:v>0.68869577676248461</c:v>
                      </c:pt>
                      <c:pt idx="82">
                        <c:v>0.6879523819711052</c:v>
                      </c:pt>
                      <c:pt idx="83">
                        <c:v>0.68721949724942233</c:v>
                      </c:pt>
                      <c:pt idx="84">
                        <c:v>0.68649605287318838</c:v>
                      </c:pt>
                      <c:pt idx="85">
                        <c:v>0.68578260686735881</c:v>
                      </c:pt>
                      <c:pt idx="86">
                        <c:v>0.68507657122170651</c:v>
                      </c:pt>
                      <c:pt idx="87">
                        <c:v>0.68438009716680859</c:v>
                      </c:pt>
                      <c:pt idx="88">
                        <c:v>0.68369218915140217</c:v>
                      </c:pt>
                      <c:pt idx="89">
                        <c:v>0.68301339780660408</c:v>
                      </c:pt>
                      <c:pt idx="90">
                        <c:v>0.68234127867873118</c:v>
                      </c:pt>
                      <c:pt idx="91">
                        <c:v>0.68167789668205692</c:v>
                      </c:pt>
                      <c:pt idx="92">
                        <c:v>0.68102232105368632</c:v>
                      </c:pt>
                      <c:pt idx="93">
                        <c:v>0.67973460482750314</c:v>
                      </c:pt>
                      <c:pt idx="94">
                        <c:v>0.67847467954381857</c:v>
                      </c:pt>
                      <c:pt idx="95">
                        <c:v>0.6772441002549362</c:v>
                      </c:pt>
                      <c:pt idx="96">
                        <c:v>0.67603896261184704</c:v>
                      </c:pt>
                      <c:pt idx="97">
                        <c:v>0.6748601994042831</c:v>
                      </c:pt>
                      <c:pt idx="98">
                        <c:v>0.6737061025706832</c:v>
                      </c:pt>
                      <c:pt idx="99">
                        <c:v>0.67257632221135932</c:v>
                      </c:pt>
                      <c:pt idx="100">
                        <c:v>0.67146807758096583</c:v>
                      </c:pt>
                      <c:pt idx="101">
                        <c:v>0.67038236891027958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F27-4F32-ADAC-A4EAC4D702B0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v>C45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0.45392673030100844"/>
                        <c:y val="-0.21912216666364129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0,8905x</a:t>
                          </a:r>
                          <a:r>
                            <a:rPr lang="en-US" sz="1400" baseline="30000"/>
                            <a:t>-0,09</a:t>
                          </a:r>
                          <a:endParaRPr lang="en-US" sz="1400"/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(2)'!$A$40:$A$150</c15:sqref>
                        </c15:formulaRef>
                      </c:ext>
                    </c:extLst>
                    <c:numCache>
                      <c:formatCode>0.00</c:formatCode>
                      <c:ptCount val="111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  <c:pt idx="63">
                        <c:v>22.25</c:v>
                      </c:pt>
                      <c:pt idx="64">
                        <c:v>22.499722222222221</c:v>
                      </c:pt>
                      <c:pt idx="65">
                        <c:v>22.75</c:v>
                      </c:pt>
                      <c:pt idx="66">
                        <c:v>23</c:v>
                      </c:pt>
                      <c:pt idx="67">
                        <c:v>23.25</c:v>
                      </c:pt>
                      <c:pt idx="68">
                        <c:v>23.749722222222221</c:v>
                      </c:pt>
                      <c:pt idx="69">
                        <c:v>24.25</c:v>
                      </c:pt>
                      <c:pt idx="70">
                        <c:v>24.749722222222221</c:v>
                      </c:pt>
                      <c:pt idx="71">
                        <c:v>25.25</c:v>
                      </c:pt>
                      <c:pt idx="72">
                        <c:v>25.75</c:v>
                      </c:pt>
                      <c:pt idx="73">
                        <c:v>26.25</c:v>
                      </c:pt>
                      <c:pt idx="74">
                        <c:v>26.749722222222221</c:v>
                      </c:pt>
                      <c:pt idx="75">
                        <c:v>27.25</c:v>
                      </c:pt>
                      <c:pt idx="76">
                        <c:v>27.75</c:v>
                      </c:pt>
                      <c:pt idx="77">
                        <c:v>28.25</c:v>
                      </c:pt>
                      <c:pt idx="78">
                        <c:v>28.75</c:v>
                      </c:pt>
                      <c:pt idx="79">
                        <c:v>29.25</c:v>
                      </c:pt>
                      <c:pt idx="80">
                        <c:v>29.749722222222221</c:v>
                      </c:pt>
                      <c:pt idx="81">
                        <c:v>30.25</c:v>
                      </c:pt>
                      <c:pt idx="82">
                        <c:v>30.75</c:v>
                      </c:pt>
                      <c:pt idx="83">
                        <c:v>31.25</c:v>
                      </c:pt>
                      <c:pt idx="84">
                        <c:v>31.749722222222221</c:v>
                      </c:pt>
                      <c:pt idx="85">
                        <c:v>32.25</c:v>
                      </c:pt>
                      <c:pt idx="86">
                        <c:v>32.749722222222225</c:v>
                      </c:pt>
                      <c:pt idx="87">
                        <c:v>33.25</c:v>
                      </c:pt>
                      <c:pt idx="88">
                        <c:v>33.749722222222225</c:v>
                      </c:pt>
                      <c:pt idx="89">
                        <c:v>34.25</c:v>
                      </c:pt>
                      <c:pt idx="90">
                        <c:v>34.75</c:v>
                      </c:pt>
                      <c:pt idx="91">
                        <c:v>35.25</c:v>
                      </c:pt>
                      <c:pt idx="92">
                        <c:v>35.749722222222225</c:v>
                      </c:pt>
                      <c:pt idx="93">
                        <c:v>36.25</c:v>
                      </c:pt>
                      <c:pt idx="94">
                        <c:v>36.75</c:v>
                      </c:pt>
                      <c:pt idx="95">
                        <c:v>37.25</c:v>
                      </c:pt>
                      <c:pt idx="96">
                        <c:v>37.75</c:v>
                      </c:pt>
                      <c:pt idx="97">
                        <c:v>38.25</c:v>
                      </c:pt>
                      <c:pt idx="98">
                        <c:v>38.75</c:v>
                      </c:pt>
                      <c:pt idx="99">
                        <c:v>39.25</c:v>
                      </c:pt>
                      <c:pt idx="100">
                        <c:v>39.75</c:v>
                      </c:pt>
                      <c:pt idx="101">
                        <c:v>40.25</c:v>
                      </c:pt>
                      <c:pt idx="102">
                        <c:v>40.75</c:v>
                      </c:pt>
                      <c:pt idx="103">
                        <c:v>41.25</c:v>
                      </c:pt>
                      <c:pt idx="104">
                        <c:v>41.75</c:v>
                      </c:pt>
                      <c:pt idx="105">
                        <c:v>42.249722222222225</c:v>
                      </c:pt>
                      <c:pt idx="106">
                        <c:v>42.75</c:v>
                      </c:pt>
                      <c:pt idx="107">
                        <c:v>43.25</c:v>
                      </c:pt>
                      <c:pt idx="108">
                        <c:v>43.749722222222225</c:v>
                      </c:pt>
                      <c:pt idx="109">
                        <c:v>44.25</c:v>
                      </c:pt>
                      <c:pt idx="110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(2)'!$BS$40:$BS$150</c15:sqref>
                        </c15:formulaRef>
                      </c:ext>
                    </c:extLst>
                    <c:numCache>
                      <c:formatCode>0.00%</c:formatCode>
                      <c:ptCount val="111"/>
                      <c:pt idx="0">
                        <c:v>0.756868019892176</c:v>
                      </c:pt>
                      <c:pt idx="1">
                        <c:v>0.75273618111539098</c:v>
                      </c:pt>
                      <c:pt idx="2">
                        <c:v>0.74917217516746626</c:v>
                      </c:pt>
                      <c:pt idx="3">
                        <c:v>0.74600578833517261</c:v>
                      </c:pt>
                      <c:pt idx="4">
                        <c:v>0.74335439825530614</c:v>
                      </c:pt>
                      <c:pt idx="5">
                        <c:v>0.74083770886076017</c:v>
                      </c:pt>
                      <c:pt idx="6">
                        <c:v>0.73829862740669006</c:v>
                      </c:pt>
                      <c:pt idx="7">
                        <c:v>0.7360725746722907</c:v>
                      </c:pt>
                      <c:pt idx="8">
                        <c:v>0.73398080541033928</c:v>
                      </c:pt>
                      <c:pt idx="9">
                        <c:v>0.73199763401168016</c:v>
                      </c:pt>
                      <c:pt idx="10">
                        <c:v>0.7300934029298628</c:v>
                      </c:pt>
                      <c:pt idx="11">
                        <c:v>0.72835592941110283</c:v>
                      </c:pt>
                      <c:pt idx="12">
                        <c:v>0.72666238892419444</c:v>
                      </c:pt>
                      <c:pt idx="13">
                        <c:v>0.72511172954133996</c:v>
                      </c:pt>
                      <c:pt idx="14">
                        <c:v>0.72333666766533034</c:v>
                      </c:pt>
                      <c:pt idx="15">
                        <c:v>0.72181215327620851</c:v>
                      </c:pt>
                      <c:pt idx="16">
                        <c:v>0.72035891130801433</c:v>
                      </c:pt>
                      <c:pt idx="17">
                        <c:v>0.71884677156385424</c:v>
                      </c:pt>
                      <c:pt idx="18">
                        <c:v>0.71740298559610727</c:v>
                      </c:pt>
                      <c:pt idx="19">
                        <c:v>0.71603203616674749</c:v>
                      </c:pt>
                      <c:pt idx="20">
                        <c:v>0.71473613591669116</c:v>
                      </c:pt>
                      <c:pt idx="21">
                        <c:v>0.71348157603538043</c:v>
                      </c:pt>
                      <c:pt idx="22">
                        <c:v>0.71224469193921747</c:v>
                      </c:pt>
                      <c:pt idx="23">
                        <c:v>0.7109198357165214</c:v>
                      </c:pt>
                      <c:pt idx="24">
                        <c:v>0.70973589331197529</c:v>
                      </c:pt>
                      <c:pt idx="25">
                        <c:v>0.70846302474650857</c:v>
                      </c:pt>
                      <c:pt idx="26">
                        <c:v>0.70733655119855132</c:v>
                      </c:pt>
                      <c:pt idx="27">
                        <c:v>0.70626088267149134</c:v>
                      </c:pt>
                      <c:pt idx="28">
                        <c:v>0.7053119140132551</c:v>
                      </c:pt>
                      <c:pt idx="29">
                        <c:v>0.70403486932586956</c:v>
                      </c:pt>
                      <c:pt idx="30">
                        <c:v>0.70299176240968042</c:v>
                      </c:pt>
                      <c:pt idx="31">
                        <c:v>0.70196960579868772</c:v>
                      </c:pt>
                      <c:pt idx="32">
                        <c:v>0.70096010926078245</c:v>
                      </c:pt>
                      <c:pt idx="33">
                        <c:v>0.69996719028728338</c:v>
                      </c:pt>
                      <c:pt idx="34">
                        <c:v>0.69888749524995919</c:v>
                      </c:pt>
                      <c:pt idx="35">
                        <c:v>0.69783495785221517</c:v>
                      </c:pt>
                      <c:pt idx="36">
                        <c:v>0.69688490125953961</c:v>
                      </c:pt>
                      <c:pt idx="37">
                        <c:v>0.69594913832574146</c:v>
                      </c:pt>
                      <c:pt idx="38">
                        <c:v>0.69503905310490544</c:v>
                      </c:pt>
                      <c:pt idx="39">
                        <c:v>0.69415888834692252</c:v>
                      </c:pt>
                      <c:pt idx="40">
                        <c:v>0.69338747830314784</c:v>
                      </c:pt>
                      <c:pt idx="41">
                        <c:v>0.69238529615468658</c:v>
                      </c:pt>
                      <c:pt idx="42">
                        <c:v>0.69143156244907011</c:v>
                      </c:pt>
                      <c:pt idx="43">
                        <c:v>0.69060906281044376</c:v>
                      </c:pt>
                      <c:pt idx="44">
                        <c:v>0.68988855264865101</c:v>
                      </c:pt>
                      <c:pt idx="45">
                        <c:v>0.68885700159378738</c:v>
                      </c:pt>
                      <c:pt idx="46">
                        <c:v>0.68825340868034657</c:v>
                      </c:pt>
                      <c:pt idx="47">
                        <c:v>0.68733912795907903</c:v>
                      </c:pt>
                      <c:pt idx="48">
                        <c:v>0.68655784542052312</c:v>
                      </c:pt>
                      <c:pt idx="49">
                        <c:v>0.68576561093074551</c:v>
                      </c:pt>
                      <c:pt idx="50">
                        <c:v>0.68503621718542029</c:v>
                      </c:pt>
                      <c:pt idx="51">
                        <c:v>0.68439088464493247</c:v>
                      </c:pt>
                      <c:pt idx="52">
                        <c:v>0.683455264475749</c:v>
                      </c:pt>
                      <c:pt idx="53">
                        <c:v>0.68272204655938917</c:v>
                      </c:pt>
                      <c:pt idx="54">
                        <c:v>0.68199714479053131</c:v>
                      </c:pt>
                      <c:pt idx="55">
                        <c:v>0.68127318951821791</c:v>
                      </c:pt>
                      <c:pt idx="56">
                        <c:v>0.68067737867679201</c:v>
                      </c:pt>
                      <c:pt idx="57">
                        <c:v>0.67997042402493835</c:v>
                      </c:pt>
                      <c:pt idx="58">
                        <c:v>0.67912215276297494</c:v>
                      </c:pt>
                      <c:pt idx="59">
                        <c:v>0.67826617402881162</c:v>
                      </c:pt>
                      <c:pt idx="60">
                        <c:v>0.6772448318122023</c:v>
                      </c:pt>
                      <c:pt idx="61">
                        <c:v>0.67632495866712561</c:v>
                      </c:pt>
                      <c:pt idx="62">
                        <c:v>0.67535747264692259</c:v>
                      </c:pt>
                      <c:pt idx="63">
                        <c:v>0.67435602317226262</c:v>
                      </c:pt>
                      <c:pt idx="64">
                        <c:v>0.67336013868528544</c:v>
                      </c:pt>
                      <c:pt idx="65">
                        <c:v>0.67237856275393604</c:v>
                      </c:pt>
                      <c:pt idx="66">
                        <c:v>0.67140431384448829</c:v>
                      </c:pt>
                      <c:pt idx="67">
                        <c:v>0.67100106153057992</c:v>
                      </c:pt>
                      <c:pt idx="68">
                        <c:v>0.66931959540496422</c:v>
                      </c:pt>
                      <c:pt idx="69">
                        <c:v>0.66796052990782173</c:v>
                      </c:pt>
                      <c:pt idx="70">
                        <c:v>0.66678224392937302</c:v>
                      </c:pt>
                      <c:pt idx="71">
                        <c:v>0.66550396797475653</c:v>
                      </c:pt>
                      <c:pt idx="72">
                        <c:v>0.66437147546175812</c:v>
                      </c:pt>
                      <c:pt idx="73">
                        <c:v>0.6632649792109121</c:v>
                      </c:pt>
                      <c:pt idx="74">
                        <c:v>0.66214915849735723</c:v>
                      </c:pt>
                      <c:pt idx="75">
                        <c:v>0.66106904211484396</c:v>
                      </c:pt>
                      <c:pt idx="76">
                        <c:v>0.66011881763634495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F27-4F32-ADAC-A4EAC4D702B0}"/>
                  </c:ext>
                </c:extLst>
              </c15:ser>
            </c15:filteredScatterSeries>
            <c15:filteredScatterSeries>
              <c15:ser>
                <c:idx val="14"/>
                <c:order val="8"/>
                <c:tx>
                  <c:v>Consolidation45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'Pitched Blade Impeller (2)'!$BT$15:$BT$150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1.0088330998559085</c:v>
                      </c:pt>
                      <c:pt idx="1">
                        <c:v>0.94782164747471687</c:v>
                      </c:pt>
                      <c:pt idx="2">
                        <c:v>0.91385735199844798</c:v>
                      </c:pt>
                      <c:pt idx="3">
                        <c:v>0.89049999999999996</c:v>
                      </c:pt>
                      <c:pt idx="4">
                        <c:v>0.87279454378865517</c:v>
                      </c:pt>
                      <c:pt idx="5">
                        <c:v>0.85858977173901863</c:v>
                      </c:pt>
                      <c:pt idx="6">
                        <c:v>0.84676032204503104</c:v>
                      </c:pt>
                      <c:pt idx="7">
                        <c:v>0.83665546702937355</c:v>
                      </c:pt>
                      <c:pt idx="8">
                        <c:v>0.82782301643443035</c:v>
                      </c:pt>
                      <c:pt idx="9">
                        <c:v>0.8200103292793065</c:v>
                      </c:pt>
                      <c:pt idx="10">
                        <c:v>0.81300643177481624</c:v>
                      </c:pt>
                      <c:pt idx="11">
                        <c:v>0.80667134533570772</c:v>
                      </c:pt>
                      <c:pt idx="12">
                        <c:v>0.80087441784399993</c:v>
                      </c:pt>
                      <c:pt idx="13">
                        <c:v>0.79555058569308967</c:v>
                      </c:pt>
                      <c:pt idx="14">
                        <c:v>0.79062603193661685</c:v>
                      </c:pt>
                      <c:pt idx="15">
                        <c:v>0.78604701819682821</c:v>
                      </c:pt>
                      <c:pt idx="16">
                        <c:v>0.78177445389197997</c:v>
                      </c:pt>
                      <c:pt idx="17">
                        <c:v>0.77775855626311197</c:v>
                      </c:pt>
                      <c:pt idx="18">
                        <c:v>0.77398313744491753</c:v>
                      </c:pt>
                      <c:pt idx="19">
                        <c:v>0.77042221115681309</c:v>
                      </c:pt>
                      <c:pt idx="20">
                        <c:v>0.76704278021007566</c:v>
                      </c:pt>
                      <c:pt idx="21">
                        <c:v>0.76383803790974936</c:v>
                      </c:pt>
                      <c:pt idx="22">
                        <c:v>0.76078828724374814</c:v>
                      </c:pt>
                      <c:pt idx="23">
                        <c:v>0.75788292201057095</c:v>
                      </c:pt>
                      <c:pt idx="24">
                        <c:v>0.75510043809630178</c:v>
                      </c:pt>
                      <c:pt idx="25">
                        <c:v>0.752439734827966</c:v>
                      </c:pt>
                      <c:pt idx="26">
                        <c:v>0.74988831138687706</c:v>
                      </c:pt>
                      <c:pt idx="27">
                        <c:v>0.74743787340918877</c:v>
                      </c:pt>
                      <c:pt idx="28">
                        <c:v>0.74508102475909088</c:v>
                      </c:pt>
                      <c:pt idx="29">
                        <c:v>0.74281114312525531</c:v>
                      </c:pt>
                      <c:pt idx="30">
                        <c:v>0.74062227635904965</c:v>
                      </c:pt>
                      <c:pt idx="31">
                        <c:v>0.73850905554776025</c:v>
                      </c:pt>
                      <c:pt idx="32">
                        <c:v>0.7364688534475019</c:v>
                      </c:pt>
                      <c:pt idx="33">
                        <c:v>0.73449056349924102</c:v>
                      </c:pt>
                      <c:pt idx="34">
                        <c:v>0.73257686438240932</c:v>
                      </c:pt>
                      <c:pt idx="35">
                        <c:v>0.73072185700503967</c:v>
                      </c:pt>
                      <c:pt idx="36">
                        <c:v>0.72892218419359023</c:v>
                      </c:pt>
                      <c:pt idx="37">
                        <c:v>0.72717476513753532</c:v>
                      </c:pt>
                      <c:pt idx="38">
                        <c:v>0.72547862628221771</c:v>
                      </c:pt>
                      <c:pt idx="39">
                        <c:v>0.72382557464413033</c:v>
                      </c:pt>
                      <c:pt idx="40">
                        <c:v>0.72221877772126541</c:v>
                      </c:pt>
                      <c:pt idx="41">
                        <c:v>0.72065414162772923</c:v>
                      </c:pt>
                      <c:pt idx="42">
                        <c:v>0.71912959496068207</c:v>
                      </c:pt>
                      <c:pt idx="43">
                        <c:v>0.71764321333120418</c:v>
                      </c:pt>
                      <c:pt idx="44">
                        <c:v>0.71619320586312474</c:v>
                      </c:pt>
                      <c:pt idx="45">
                        <c:v>0.71477945708652824</c:v>
                      </c:pt>
                      <c:pt idx="46">
                        <c:v>0.71339574683017959</c:v>
                      </c:pt>
                      <c:pt idx="47">
                        <c:v>0.71204527953952823</c:v>
                      </c:pt>
                      <c:pt idx="48">
                        <c:v>0.71072513688558991</c:v>
                      </c:pt>
                      <c:pt idx="49">
                        <c:v>0.70943403953294215</c:v>
                      </c:pt>
                      <c:pt idx="50">
                        <c:v>0.70817078636639685</c:v>
                      </c:pt>
                      <c:pt idx="51">
                        <c:v>0.70693424828343254</c:v>
                      </c:pt>
                      <c:pt idx="52">
                        <c:v>0.70572336258805191</c:v>
                      </c:pt>
                      <c:pt idx="53">
                        <c:v>0.70453843263066784</c:v>
                      </c:pt>
                      <c:pt idx="54">
                        <c:v>0.70337459964338334</c:v>
                      </c:pt>
                      <c:pt idx="55">
                        <c:v>0.70223488569207548</c:v>
                      </c:pt>
                      <c:pt idx="56">
                        <c:v>0.70111714274431314</c:v>
                      </c:pt>
                      <c:pt idx="57">
                        <c:v>0.70002177971347757</c:v>
                      </c:pt>
                      <c:pt idx="58">
                        <c:v>0.69894441985839284</c:v>
                      </c:pt>
                      <c:pt idx="59">
                        <c:v>0.69788796733584268</c:v>
                      </c:pt>
                      <c:pt idx="60">
                        <c:v>0.6968505351039268</c:v>
                      </c:pt>
                      <c:pt idx="61">
                        <c:v>0.69583259953378995</c:v>
                      </c:pt>
                      <c:pt idx="62">
                        <c:v>0.69483017963271254</c:v>
                      </c:pt>
                      <c:pt idx="63">
                        <c:v>0.69384605818767509</c:v>
                      </c:pt>
                      <c:pt idx="64">
                        <c:v>0.69287855667503029</c:v>
                      </c:pt>
                      <c:pt idx="65">
                        <c:v>0.69192819349816825</c:v>
                      </c:pt>
                      <c:pt idx="66">
                        <c:v>0.69099131813543668</c:v>
                      </c:pt>
                      <c:pt idx="67">
                        <c:v>0.69007059349055555</c:v>
                      </c:pt>
                      <c:pt idx="68">
                        <c:v>0.68916451067209128</c:v>
                      </c:pt>
                      <c:pt idx="69">
                        <c:v>0.68827262963514146</c:v>
                      </c:pt>
                      <c:pt idx="70">
                        <c:v>0.68739452961080394</c:v>
                      </c:pt>
                      <c:pt idx="71">
                        <c:v>0.68652980800414276</c:v>
                      </c:pt>
                      <c:pt idx="72">
                        <c:v>0.68567807936948566</c:v>
                      </c:pt>
                      <c:pt idx="73">
                        <c:v>0.68483989992229111</c:v>
                      </c:pt>
                      <c:pt idx="74">
                        <c:v>0.6840121393222669</c:v>
                      </c:pt>
                      <c:pt idx="75">
                        <c:v>0.6831972345010705</c:v>
                      </c:pt>
                      <c:pt idx="76">
                        <c:v>0.68239393423218575</c:v>
                      </c:pt>
                      <c:pt idx="77">
                        <c:v>0.68160279959169801</c:v>
                      </c:pt>
                      <c:pt idx="78">
                        <c:v>0.68082090853959254</c:v>
                      </c:pt>
                      <c:pt idx="79">
                        <c:v>0.68005059384106514</c:v>
                      </c:pt>
                      <c:pt idx="80">
                        <c:v>0.67929070391968605</c:v>
                      </c:pt>
                      <c:pt idx="81">
                        <c:v>0.6785417990737671</c:v>
                      </c:pt>
                      <c:pt idx="82">
                        <c:v>0.67780113962396105</c:v>
                      </c:pt>
                      <c:pt idx="83">
                        <c:v>0.67707096037454806</c:v>
                      </c:pt>
                      <c:pt idx="84">
                        <c:v>0.67635019520219652</c:v>
                      </c:pt>
                      <c:pt idx="85">
                        <c:v>0.67563939973044618</c:v>
                      </c:pt>
                      <c:pt idx="86">
                        <c:v>0.67493599526808279</c:v>
                      </c:pt>
                      <c:pt idx="87">
                        <c:v>0.67424212474371059</c:v>
                      </c:pt>
                      <c:pt idx="88">
                        <c:v>0.67355679602583562</c:v>
                      </c:pt>
                      <c:pt idx="89">
                        <c:v>0.67288055739018315</c:v>
                      </c:pt>
                      <c:pt idx="90">
                        <c:v>0.67221097331964219</c:v>
                      </c:pt>
                      <c:pt idx="91">
                        <c:v>0.67155010069289178</c:v>
                      </c:pt>
                      <c:pt idx="92">
                        <c:v>0.67089701200447749</c:v>
                      </c:pt>
                      <c:pt idx="93">
                        <c:v>0.66961420132799498</c:v>
                      </c:pt>
                      <c:pt idx="94">
                        <c:v>0.66835910215201844</c:v>
                      </c:pt>
                      <c:pt idx="95">
                        <c:v>0.66713326184121158</c:v>
                      </c:pt>
                      <c:pt idx="96">
                        <c:v>0.66593278945571543</c:v>
                      </c:pt>
                      <c:pt idx="97">
                        <c:v>0.66475861266761405</c:v>
                      </c:pt>
                      <c:pt idx="98">
                        <c:v>0.66360902860488524</c:v>
                      </c:pt>
                      <c:pt idx="99">
                        <c:v>0.66248368736584773</c:v>
                      </c:pt>
                      <c:pt idx="100">
                        <c:v>0.66137981787356881</c:v>
                      </c:pt>
                      <c:pt idx="101">
                        <c:v>0.66029841522371013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F27-4F32-ADAC-A4EAC4D702B0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'Paddle Impeller'!$B$12:$M$12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'Paddle Impeller'!$K$15:$K$150</c:f>
              <c:numCache>
                <c:formatCode>0.00</c:formatCode>
                <c:ptCount val="136"/>
                <c:pt idx="0">
                  <c:v>0.23817729330149728</c:v>
                </c:pt>
                <c:pt idx="1">
                  <c:v>0.47635458660299457</c:v>
                </c:pt>
                <c:pt idx="2">
                  <c:v>0.71453187990449196</c:v>
                </c:pt>
                <c:pt idx="3">
                  <c:v>0.95270917320598913</c:v>
                </c:pt>
                <c:pt idx="4">
                  <c:v>1.1908864665074865</c:v>
                </c:pt>
                <c:pt idx="5">
                  <c:v>1.4290637598089839</c:v>
                </c:pt>
                <c:pt idx="6">
                  <c:v>1.6672410531104811</c:v>
                </c:pt>
                <c:pt idx="7">
                  <c:v>1.9312528703044274</c:v>
                </c:pt>
                <c:pt idx="8">
                  <c:v>2.2220682610725571</c:v>
                </c:pt>
                <c:pt idx="9">
                  <c:v>2.5130477707289254</c:v>
                </c:pt>
                <c:pt idx="10">
                  <c:v>2.7510792030996294</c:v>
                </c:pt>
                <c:pt idx="11">
                  <c:v>3.0159486467550316</c:v>
                </c:pt>
                <c:pt idx="12">
                  <c:v>3.307647795948883</c:v>
                </c:pt>
                <c:pt idx="13">
                  <c:v>3.5458250892503802</c:v>
                </c:pt>
                <c:pt idx="14">
                  <c:v>3.8108366928239565</c:v>
                </c:pt>
                <c:pt idx="15">
                  <c:v>4.0487493446884519</c:v>
                </c:pt>
                <c:pt idx="16">
                  <c:v>4.2871912794269509</c:v>
                </c:pt>
                <c:pt idx="17">
                  <c:v>4.5253685727284481</c:v>
                </c:pt>
                <c:pt idx="18">
                  <c:v>4.7632812245929435</c:v>
                </c:pt>
                <c:pt idx="19">
                  <c:v>5.0017231593314433</c:v>
                </c:pt>
                <c:pt idx="20">
                  <c:v>5.2399004526329414</c:v>
                </c:pt>
                <c:pt idx="21">
                  <c:v>5.4780777459344385</c:v>
                </c:pt>
                <c:pt idx="22">
                  <c:v>5.7420895631283839</c:v>
                </c:pt>
                <c:pt idx="23">
                  <c:v>5.9805025309797237</c:v>
                </c:pt>
                <c:pt idx="24">
                  <c:v>6.244849653399986</c:v>
                </c:pt>
                <c:pt idx="25">
                  <c:v>6.5092595404995084</c:v>
                </c:pt>
                <c:pt idx="26">
                  <c:v>6.7474368338010056</c:v>
                </c:pt>
                <c:pt idx="27">
                  <c:v>6.9856141271025036</c:v>
                </c:pt>
                <c:pt idx="28">
                  <c:v>7.2501800369149123</c:v>
                </c:pt>
                <c:pt idx="29">
                  <c:v>7.5147709300603687</c:v>
                </c:pt>
                <c:pt idx="30">
                  <c:v>7.7528023624310727</c:v>
                </c:pt>
                <c:pt idx="31">
                  <c:v>7.9910067361571544</c:v>
                </c:pt>
                <c:pt idx="32">
                  <c:v>8.2293028099648584</c:v>
                </c:pt>
                <c:pt idx="33">
                  <c:v>8.4674801032663574</c:v>
                </c:pt>
                <c:pt idx="34">
                  <c:v>8.732292871524999</c:v>
                </c:pt>
                <c:pt idx="35">
                  <c:v>8.9704701648264979</c:v>
                </c:pt>
                <c:pt idx="36">
                  <c:v>9.2084720022250277</c:v>
                </c:pt>
                <c:pt idx="37">
                  <c:v>9.4734667514242368</c:v>
                </c:pt>
                <c:pt idx="38">
                  <c:v>9.7645049135316011</c:v>
                </c:pt>
                <c:pt idx="39">
                  <c:v>10.002682206833098</c:v>
                </c:pt>
                <c:pt idx="40">
                  <c:v>10.267029329253361</c:v>
                </c:pt>
                <c:pt idx="41">
                  <c:v>10.505206622554859</c:v>
                </c:pt>
                <c:pt idx="42">
                  <c:v>10.796363628124949</c:v>
                </c:pt>
                <c:pt idx="43">
                  <c:v>11.034450663592464</c:v>
                </c:pt>
                <c:pt idx="44">
                  <c:v>11.272805406529454</c:v>
                </c:pt>
                <c:pt idx="45">
                  <c:v>11.510982699830953</c:v>
                </c:pt>
                <c:pt idx="46">
                  <c:v>11.749159993132448</c:v>
                </c:pt>
                <c:pt idx="47">
                  <c:v>12.013725902944856</c:v>
                </c:pt>
                <c:pt idx="48">
                  <c:v>12.278316796090312</c:v>
                </c:pt>
                <c:pt idx="49">
                  <c:v>12.516494089391811</c:v>
                </c:pt>
                <c:pt idx="50">
                  <c:v>12.754525521762515</c:v>
                </c:pt>
                <c:pt idx="51">
                  <c:v>12.992729895488596</c:v>
                </c:pt>
                <c:pt idx="52">
                  <c:v>13.231025969296304</c:v>
                </c:pt>
                <c:pt idx="53">
                  <c:v>13.495244494152935</c:v>
                </c:pt>
                <c:pt idx="54">
                  <c:v>13.733333860297956</c:v>
                </c:pt>
                <c:pt idx="55">
                  <c:v>13.971509267136881</c:v>
                </c:pt>
                <c:pt idx="56">
                  <c:v>14.23597517006335</c:v>
                </c:pt>
                <c:pt idx="57">
                  <c:v>14.474094418889782</c:v>
                </c:pt>
                <c:pt idx="58">
                  <c:v>14.738847820195588</c:v>
                </c:pt>
                <c:pt idx="59">
                  <c:v>15.003285933188977</c:v>
                </c:pt>
                <c:pt idx="60">
                  <c:v>15.241552412024511</c:v>
                </c:pt>
                <c:pt idx="61">
                  <c:v>15.479642513524494</c:v>
                </c:pt>
                <c:pt idx="62">
                  <c:v>15.744490583349988</c:v>
                </c:pt>
                <c:pt idx="63">
                  <c:v>16.00948714638702</c:v>
                </c:pt>
                <c:pt idx="64">
                  <c:v>16.247694255588822</c:v>
                </c:pt>
                <c:pt idx="65">
                  <c:v>16.485871548890312</c:v>
                </c:pt>
                <c:pt idx="66">
                  <c:v>16.750437458702724</c:v>
                </c:pt>
                <c:pt idx="67">
                  <c:v>17.01502835184818</c:v>
                </c:pt>
                <c:pt idx="68">
                  <c:v>17.279246876704811</c:v>
                </c:pt>
                <c:pt idx="69">
                  <c:v>17.517336242849829</c:v>
                </c:pt>
                <c:pt idx="70">
                  <c:v>17.755541465589058</c:v>
                </c:pt>
                <c:pt idx="71">
                  <c:v>18.020642033768539</c:v>
                </c:pt>
                <c:pt idx="72">
                  <c:v>18.258790360182882</c:v>
                </c:pt>
                <c:pt idx="73">
                  <c:v>18.523078633034572</c:v>
                </c:pt>
                <c:pt idx="74">
                  <c:v>18.761224962285592</c:v>
                </c:pt>
                <c:pt idx="75">
                  <c:v>18.999521036093299</c:v>
                </c:pt>
                <c:pt idx="76">
                  <c:v>19.263843731391304</c:v>
                </c:pt>
                <c:pt idx="77">
                  <c:v>19.502049547365029</c:v>
                </c:pt>
                <c:pt idx="78">
                  <c:v>19.740166729289605</c:v>
                </c:pt>
                <c:pt idx="79">
                  <c:v>19.978462803097312</c:v>
                </c:pt>
                <c:pt idx="80">
                  <c:v>20.216552904597293</c:v>
                </c:pt>
                <c:pt idx="81">
                  <c:v>20.481364600555992</c:v>
                </c:pt>
                <c:pt idx="82">
                  <c:v>20.719540972424912</c:v>
                </c:pt>
                <c:pt idx="83">
                  <c:v>20.983848682815577</c:v>
                </c:pt>
                <c:pt idx="84">
                  <c:v>21.221996718089883</c:v>
                </c:pt>
                <c:pt idx="85">
                  <c:v>21.486561909400198</c:v>
                </c:pt>
                <c:pt idx="86">
                  <c:v>21.751440146112888</c:v>
                </c:pt>
                <c:pt idx="87">
                  <c:v>21.990020357997665</c:v>
                </c:pt>
                <c:pt idx="88">
                  <c:v>22.253780864501863</c:v>
                </c:pt>
                <c:pt idx="89">
                  <c:v>22.41289209153636</c:v>
                </c:pt>
                <c:pt idx="90">
                  <c:v>22.783610656724917</c:v>
                </c:pt>
                <c:pt idx="91">
                  <c:v>22.941385188561366</c:v>
                </c:pt>
                <c:pt idx="92">
                  <c:v>23.260055501161887</c:v>
                </c:pt>
                <c:pt idx="93">
                  <c:v>23.789126383637736</c:v>
                </c:pt>
                <c:pt idx="94">
                  <c:v>24.318456298879127</c:v>
                </c:pt>
                <c:pt idx="95">
                  <c:v>24.794810885482125</c:v>
                </c:pt>
                <c:pt idx="96">
                  <c:v>25.271019611154326</c:v>
                </c:pt>
                <c:pt idx="97">
                  <c:v>25.747401278181904</c:v>
                </c:pt>
                <c:pt idx="98">
                  <c:v>26.223874645291104</c:v>
                </c:pt>
                <c:pt idx="99">
                  <c:v>26.752369628778691</c:v>
                </c:pt>
                <c:pt idx="100">
                  <c:v>27.228724215381678</c:v>
                </c:pt>
                <c:pt idx="101">
                  <c:v>27.705049835097519</c:v>
                </c:pt>
                <c:pt idx="102">
                  <c:v>28.181316494544038</c:v>
                </c:pt>
                <c:pt idx="103">
                  <c:v>28.710008852921987</c:v>
                </c:pt>
                <c:pt idx="104">
                  <c:v>29.239753169945484</c:v>
                </c:pt>
                <c:pt idx="105">
                  <c:v>29.768485752343015</c:v>
                </c:pt>
                <c:pt idx="106">
                  <c:v>30.244839266646061</c:v>
                </c:pt>
                <c:pt idx="107">
                  <c:v>30.721105740014973</c:v>
                </c:pt>
                <c:pt idx="108">
                  <c:v>31.250921805852354</c:v>
                </c:pt>
                <c:pt idx="109">
                  <c:v>31.727247615926103</c:v>
                </c:pt>
                <c:pt idx="110">
                  <c:v>32.257063584140951</c:v>
                </c:pt>
                <c:pt idx="111">
                  <c:v>32.733535988578829</c:v>
                </c:pt>
                <c:pt idx="112">
                  <c:v>33.26269762410395</c:v>
                </c:pt>
                <c:pt idx="113">
                  <c:v>33.738935698220423</c:v>
                </c:pt>
                <c:pt idx="114">
                  <c:v>34.268145032391956</c:v>
                </c:pt>
                <c:pt idx="115">
                  <c:v>34.796699164585135</c:v>
                </c:pt>
                <c:pt idx="116">
                  <c:v>35.273083567088435</c:v>
                </c:pt>
                <c:pt idx="117">
                  <c:v>35.803106774235587</c:v>
                </c:pt>
                <c:pt idx="118">
                  <c:v>36.279461360838582</c:v>
                </c:pt>
                <c:pt idx="119">
                  <c:v>36.808155605679104</c:v>
                </c:pt>
                <c:pt idx="120">
                  <c:v>37.284510192282099</c:v>
                </c:pt>
                <c:pt idx="121">
                  <c:v>37.7608647788851</c:v>
                </c:pt>
                <c:pt idx="122">
                  <c:v>38.289684553084129</c:v>
                </c:pt>
                <c:pt idx="123">
                  <c:v>38.76603913968713</c:v>
                </c:pt>
                <c:pt idx="124">
                  <c:v>39.242393726290125</c:v>
                </c:pt>
                <c:pt idx="125">
                  <c:v>39.718661121091614</c:v>
                </c:pt>
                <c:pt idx="126">
                  <c:v>40.19504423036684</c:v>
                </c:pt>
                <c:pt idx="127">
                  <c:v>40.671338705592895</c:v>
                </c:pt>
                <c:pt idx="128">
                  <c:v>41.20099583081489</c:v>
                </c:pt>
                <c:pt idx="129">
                  <c:v>41.677349345117939</c:v>
                </c:pt>
                <c:pt idx="130">
                  <c:v>42.20578518225858</c:v>
                </c:pt>
                <c:pt idx="131">
                  <c:v>42.734976502028182</c:v>
                </c:pt>
                <c:pt idx="132">
                  <c:v>43.211242267801396</c:v>
                </c:pt>
                <c:pt idx="133">
                  <c:v>43.79394455625382</c:v>
                </c:pt>
                <c:pt idx="134">
                  <c:v>44.270298888999797</c:v>
                </c:pt>
                <c:pt idx="135">
                  <c:v>44.800175299148322</c:v>
                </c:pt>
              </c:numCache>
            </c:numRef>
          </c:xVal>
          <c:yVal>
            <c:numRef>
              <c:f>'Paddle Impeller'!$L$15:$L$150</c:f>
              <c:numCache>
                <c:formatCode>0.00%</c:formatCode>
                <c:ptCount val="136"/>
                <c:pt idx="0">
                  <c:v>0.98845348170127978</c:v>
                </c:pt>
                <c:pt idx="1">
                  <c:v>0.97385551280241622</c:v>
                </c:pt>
                <c:pt idx="2">
                  <c:v>0.95848262385556893</c:v>
                </c:pt>
                <c:pt idx="3">
                  <c:v>0.94303480376541282</c:v>
                </c:pt>
                <c:pt idx="4">
                  <c:v>0.92762165704007971</c:v>
                </c:pt>
                <c:pt idx="5">
                  <c:v>0.91247715030797039</c:v>
                </c:pt>
                <c:pt idx="6">
                  <c:v>0.89727454819590413</c:v>
                </c:pt>
                <c:pt idx="7">
                  <c:v>0.88091760539905783</c:v>
                </c:pt>
                <c:pt idx="8">
                  <c:v>0.86327155395883381</c:v>
                </c:pt>
                <c:pt idx="9">
                  <c:v>0.84804102442366835</c:v>
                </c:pt>
                <c:pt idx="10">
                  <c:v>0.83533408441328172</c:v>
                </c:pt>
                <c:pt idx="11">
                  <c:v>0.82168902712311231</c:v>
                </c:pt>
                <c:pt idx="12">
                  <c:v>0.81008989061452708</c:v>
                </c:pt>
                <c:pt idx="13">
                  <c:v>0.801072130750907</c:v>
                </c:pt>
                <c:pt idx="14">
                  <c:v>0.79328510420479725</c:v>
                </c:pt>
                <c:pt idx="15">
                  <c:v>0.78740271059239397</c:v>
                </c:pt>
                <c:pt idx="16">
                  <c:v>0.78274398100090281</c:v>
                </c:pt>
                <c:pt idx="17">
                  <c:v>0.77891164402131796</c:v>
                </c:pt>
                <c:pt idx="18">
                  <c:v>0.77545458655662536</c:v>
                </c:pt>
                <c:pt idx="19">
                  <c:v>0.77237055033298929</c:v>
                </c:pt>
                <c:pt idx="20">
                  <c:v>0.76951397264592047</c:v>
                </c:pt>
                <c:pt idx="21">
                  <c:v>0.76683227757636208</c:v>
                </c:pt>
                <c:pt idx="22">
                  <c:v>0.76406260736532172</c:v>
                </c:pt>
                <c:pt idx="23">
                  <c:v>0.7617085395905272</c:v>
                </c:pt>
                <c:pt idx="24">
                  <c:v>0.75920743021050308</c:v>
                </c:pt>
                <c:pt idx="25">
                  <c:v>0.75685445907404159</c:v>
                </c:pt>
                <c:pt idx="26">
                  <c:v>0.75479183654486315</c:v>
                </c:pt>
                <c:pt idx="27">
                  <c:v>0.75282626018376375</c:v>
                </c:pt>
                <c:pt idx="28">
                  <c:v>0.7507105556148741</c:v>
                </c:pt>
                <c:pt idx="29">
                  <c:v>0.74863618277713284</c:v>
                </c:pt>
                <c:pt idx="30">
                  <c:v>0.74684363639341245</c:v>
                </c:pt>
                <c:pt idx="31">
                  <c:v>0.74513670692145118</c:v>
                </c:pt>
                <c:pt idx="32">
                  <c:v>0.74347578827302752</c:v>
                </c:pt>
                <c:pt idx="33">
                  <c:v>0.74185034057594157</c:v>
                </c:pt>
                <c:pt idx="34">
                  <c:v>0.74009610221239785</c:v>
                </c:pt>
                <c:pt idx="35">
                  <c:v>0.73853566172186669</c:v>
                </c:pt>
                <c:pt idx="36">
                  <c:v>0.73704576218470397</c:v>
                </c:pt>
                <c:pt idx="37">
                  <c:v>0.73544000333420723</c:v>
                </c:pt>
                <c:pt idx="38">
                  <c:v>0.7337362895421653</c:v>
                </c:pt>
                <c:pt idx="39">
                  <c:v>0.73236861642979889</c:v>
                </c:pt>
                <c:pt idx="40">
                  <c:v>0.73088213880434705</c:v>
                </c:pt>
                <c:pt idx="41">
                  <c:v>0.72960000865750896</c:v>
                </c:pt>
                <c:pt idx="42">
                  <c:v>0.72805553655612798</c:v>
                </c:pt>
                <c:pt idx="43">
                  <c:v>0.72680453507455256</c:v>
                </c:pt>
                <c:pt idx="44">
                  <c:v>0.72553939502307008</c:v>
                </c:pt>
                <c:pt idx="45">
                  <c:v>0.72429257551515258</c:v>
                </c:pt>
                <c:pt idx="46">
                  <c:v>0.72308241386503047</c:v>
                </c:pt>
                <c:pt idx="47">
                  <c:v>0.72180816527485336</c:v>
                </c:pt>
                <c:pt idx="48">
                  <c:v>0.72057217177478827</c:v>
                </c:pt>
                <c:pt idx="49">
                  <c:v>0.71948082762680665</c:v>
                </c:pt>
                <c:pt idx="50">
                  <c:v>0.71838936197259995</c:v>
                </c:pt>
                <c:pt idx="51">
                  <c:v>0.71732502058483816</c:v>
                </c:pt>
                <c:pt idx="52">
                  <c:v>0.71629877546522813</c:v>
                </c:pt>
                <c:pt idx="53">
                  <c:v>0.71516675339331037</c:v>
                </c:pt>
                <c:pt idx="54">
                  <c:v>0.71418469275964958</c:v>
                </c:pt>
                <c:pt idx="55">
                  <c:v>0.7132285514379062</c:v>
                </c:pt>
                <c:pt idx="56">
                  <c:v>0.7122122488062973</c:v>
                </c:pt>
                <c:pt idx="57">
                  <c:v>0.71127474717671957</c:v>
                </c:pt>
                <c:pt idx="58">
                  <c:v>0.71044461015791938</c:v>
                </c:pt>
                <c:pt idx="59">
                  <c:v>0.70941857609979897</c:v>
                </c:pt>
                <c:pt idx="60">
                  <c:v>0.70848709198037318</c:v>
                </c:pt>
                <c:pt idx="61">
                  <c:v>0.707608090067673</c:v>
                </c:pt>
                <c:pt idx="62">
                  <c:v>0.70664213130662867</c:v>
                </c:pt>
                <c:pt idx="63">
                  <c:v>0.70568212381846429</c:v>
                </c:pt>
                <c:pt idx="64">
                  <c:v>0.70485255252565371</c:v>
                </c:pt>
                <c:pt idx="65">
                  <c:v>0.70398853593947519</c:v>
                </c:pt>
                <c:pt idx="66">
                  <c:v>0.70309000632734475</c:v>
                </c:pt>
                <c:pt idx="67">
                  <c:v>0.70218551850335231</c:v>
                </c:pt>
                <c:pt idx="68">
                  <c:v>0.7013068976157536</c:v>
                </c:pt>
                <c:pt idx="69">
                  <c:v>0.70052987585326321</c:v>
                </c:pt>
                <c:pt idx="70">
                  <c:v>0.69973097030333542</c:v>
                </c:pt>
                <c:pt idx="71">
                  <c:v>0.69889425000647731</c:v>
                </c:pt>
                <c:pt idx="72">
                  <c:v>0.69812788003585657</c:v>
                </c:pt>
                <c:pt idx="73">
                  <c:v>0.69729879989485921</c:v>
                </c:pt>
                <c:pt idx="74">
                  <c:v>0.69658236834330733</c:v>
                </c:pt>
                <c:pt idx="75">
                  <c:v>0.69582902056326079</c:v>
                </c:pt>
                <c:pt idx="76">
                  <c:v>0.69503271649023413</c:v>
                </c:pt>
                <c:pt idx="77">
                  <c:v>0.69432242711871262</c:v>
                </c:pt>
                <c:pt idx="78">
                  <c:v>0.69363226931159128</c:v>
                </c:pt>
                <c:pt idx="79">
                  <c:v>0.69291452734042258</c:v>
                </c:pt>
                <c:pt idx="80">
                  <c:v>0.69224212637941884</c:v>
                </c:pt>
                <c:pt idx="81">
                  <c:v>0.69147124618267508</c:v>
                </c:pt>
                <c:pt idx="82">
                  <c:v>0.69080641116945851</c:v>
                </c:pt>
                <c:pt idx="83">
                  <c:v>0.69007472437350958</c:v>
                </c:pt>
                <c:pt idx="84">
                  <c:v>0.68940403704635367</c:v>
                </c:pt>
                <c:pt idx="85">
                  <c:v>0.68868071412413745</c:v>
                </c:pt>
                <c:pt idx="86">
                  <c:v>0.68797182820416325</c:v>
                </c:pt>
                <c:pt idx="87">
                  <c:v>0.68719786968574614</c:v>
                </c:pt>
                <c:pt idx="88">
                  <c:v>0.68641113846159907</c:v>
                </c:pt>
                <c:pt idx="89">
                  <c:v>0.68595060130156005</c:v>
                </c:pt>
                <c:pt idx="90">
                  <c:v>0.68498215569414067</c:v>
                </c:pt>
                <c:pt idx="91">
                  <c:v>0.68457828379594887</c:v>
                </c:pt>
                <c:pt idx="92">
                  <c:v>0.68377815928463948</c:v>
                </c:pt>
                <c:pt idx="93">
                  <c:v>0.68243955200315864</c:v>
                </c:pt>
                <c:pt idx="94">
                  <c:v>0.68115401943362608</c:v>
                </c:pt>
                <c:pt idx="95">
                  <c:v>0.67996326289957998</c:v>
                </c:pt>
                <c:pt idx="96">
                  <c:v>0.67881563563403757</c:v>
                </c:pt>
                <c:pt idx="97">
                  <c:v>0.67771173512294525</c:v>
                </c:pt>
                <c:pt idx="98">
                  <c:v>0.67661487561018208</c:v>
                </c:pt>
                <c:pt idx="99">
                  <c:v>0.67537093168667761</c:v>
                </c:pt>
                <c:pt idx="100">
                  <c:v>0.67430609337789515</c:v>
                </c:pt>
                <c:pt idx="101">
                  <c:v>0.67322539693742056</c:v>
                </c:pt>
                <c:pt idx="102">
                  <c:v>0.67221156834432871</c:v>
                </c:pt>
                <c:pt idx="103">
                  <c:v>0.67100762528605051</c:v>
                </c:pt>
                <c:pt idx="104">
                  <c:v>0.669875348950008</c:v>
                </c:pt>
                <c:pt idx="105">
                  <c:v>0.66863849318974788</c:v>
                </c:pt>
                <c:pt idx="106">
                  <c:v>0.6675659509417623</c:v>
                </c:pt>
                <c:pt idx="107">
                  <c:v>0.66641627819546345</c:v>
                </c:pt>
                <c:pt idx="108">
                  <c:v>0.6653291121656062</c:v>
                </c:pt>
                <c:pt idx="109">
                  <c:v>0.66436366317889883</c:v>
                </c:pt>
                <c:pt idx="110">
                  <c:v>0.66331365068442372</c:v>
                </c:pt>
                <c:pt idx="111">
                  <c:v>0.66236287581107178</c:v>
                </c:pt>
                <c:pt idx="112">
                  <c:v>0.66134189816510403</c:v>
                </c:pt>
                <c:pt idx="113">
                  <c:v>0.66044741061192647</c:v>
                </c:pt>
                <c:pt idx="114">
                  <c:v>0.65945309549111986</c:v>
                </c:pt>
                <c:pt idx="115">
                  <c:v>0.6584573884254431</c:v>
                </c:pt>
                <c:pt idx="116">
                  <c:v>0.65756683397415694</c:v>
                </c:pt>
                <c:pt idx="117">
                  <c:v>0.65660474746013142</c:v>
                </c:pt>
                <c:pt idx="118">
                  <c:v>0.65575577164187149</c:v>
                </c:pt>
                <c:pt idx="119">
                  <c:v>0.65477956200093801</c:v>
                </c:pt>
                <c:pt idx="120">
                  <c:v>0.65393346590803381</c:v>
                </c:pt>
                <c:pt idx="121">
                  <c:v>0.65309483135941937</c:v>
                </c:pt>
                <c:pt idx="122">
                  <c:v>0.65211085994627249</c:v>
                </c:pt>
                <c:pt idx="123">
                  <c:v>0.65129713482293317</c:v>
                </c:pt>
                <c:pt idx="124">
                  <c:v>0.65041265012622618</c:v>
                </c:pt>
                <c:pt idx="125">
                  <c:v>0.6495671570584437</c:v>
                </c:pt>
                <c:pt idx="126">
                  <c:v>0.64870359590102844</c:v>
                </c:pt>
                <c:pt idx="127">
                  <c:v>0.64781501365623329</c:v>
                </c:pt>
                <c:pt idx="128">
                  <c:v>0.64661795951265999</c:v>
                </c:pt>
                <c:pt idx="129">
                  <c:v>0.64561140591231181</c:v>
                </c:pt>
                <c:pt idx="130">
                  <c:v>0.64455793856610544</c:v>
                </c:pt>
                <c:pt idx="131">
                  <c:v>0.64351730344865665</c:v>
                </c:pt>
                <c:pt idx="132">
                  <c:v>0.64260846530360149</c:v>
                </c:pt>
                <c:pt idx="133">
                  <c:v>0.64149521499226969</c:v>
                </c:pt>
                <c:pt idx="134">
                  <c:v>0.64062419822083794</c:v>
                </c:pt>
                <c:pt idx="135">
                  <c:v>0.63968820987572361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34B-4A00-A87E-F22242567DA8}"/>
            </c:ext>
          </c:extLst>
        </c:ser>
        <c:ser>
          <c:idx val="1"/>
          <c:order val="1"/>
          <c:tx>
            <c:strRef>
              <c:f>'Paddle Impeller'!$O$12:$Z$12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'Paddle Impeller'!$X$15:$X$150</c:f>
              <c:numCache>
                <c:formatCode>0.00</c:formatCode>
                <c:ptCount val="13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  <c:pt idx="56">
                  <c:v>14.299490160180799</c:v>
                </c:pt>
                <c:pt idx="57">
                  <c:v>14.536871139671648</c:v>
                </c:pt>
                <c:pt idx="58">
                  <c:v>14.774279444608149</c:v>
                </c:pt>
                <c:pt idx="59">
                  <c:v>15.038100558203894</c:v>
                </c:pt>
                <c:pt idx="60">
                  <c:v>15.275598567710821</c:v>
                </c:pt>
                <c:pt idx="61">
                  <c:v>15.512950395877308</c:v>
                </c:pt>
                <c:pt idx="62">
                  <c:v>15.750417003462521</c:v>
                </c:pt>
                <c:pt idx="63">
                  <c:v>15.987972773812873</c:v>
                </c:pt>
                <c:pt idx="64">
                  <c:v>16.251823026308127</c:v>
                </c:pt>
                <c:pt idx="65">
                  <c:v>16.489291080210378</c:v>
                </c:pt>
                <c:pt idx="66">
                  <c:v>16.726759134112619</c:v>
                </c:pt>
                <c:pt idx="67">
                  <c:v>16.964227188014867</c:v>
                </c:pt>
                <c:pt idx="68">
                  <c:v>17.227739624125288</c:v>
                </c:pt>
                <c:pt idx="69">
                  <c:v>17.491542785107416</c:v>
                </c:pt>
                <c:pt idx="70">
                  <c:v>17.72909776520412</c:v>
                </c:pt>
                <c:pt idx="71">
                  <c:v>17.9927271206762</c:v>
                </c:pt>
                <c:pt idx="72">
                  <c:v>18.282792020389238</c:v>
                </c:pt>
                <c:pt idx="73">
                  <c:v>18.52022988970074</c:v>
                </c:pt>
                <c:pt idx="74">
                  <c:v>18.757785638230121</c:v>
                </c:pt>
                <c:pt idx="75">
                  <c:v>18.995253300902689</c:v>
                </c:pt>
                <c:pt idx="76">
                  <c:v>19.258871276594899</c:v>
                </c:pt>
                <c:pt idx="77">
                  <c:v>19.496367448555119</c:v>
                </c:pt>
                <c:pt idx="78">
                  <c:v>19.733894045760142</c:v>
                </c:pt>
                <c:pt idx="79">
                  <c:v>19.997969645937832</c:v>
                </c:pt>
                <c:pt idx="80">
                  <c:v>20.235351429709006</c:v>
                </c:pt>
                <c:pt idx="81">
                  <c:v>20.472818037294214</c:v>
                </c:pt>
                <c:pt idx="82">
                  <c:v>20.73733385185777</c:v>
                </c:pt>
                <c:pt idx="83">
                  <c:v>21.001184104353033</c:v>
                </c:pt>
                <c:pt idx="84">
                  <c:v>21.264608975241266</c:v>
                </c:pt>
                <c:pt idx="85">
                  <c:v>21.50210517297467</c:v>
                </c:pt>
                <c:pt idx="86">
                  <c:v>21.739631663055036</c:v>
                </c:pt>
                <c:pt idx="87">
                  <c:v>21.951056319962007</c:v>
                </c:pt>
                <c:pt idx="88">
                  <c:v>22.266659067320514</c:v>
                </c:pt>
                <c:pt idx="89">
                  <c:v>22.45212482386307</c:v>
                </c:pt>
                <c:pt idx="90">
                  <c:v>22.714633684594769</c:v>
                </c:pt>
                <c:pt idx="91">
                  <c:v>23.0325689192948</c:v>
                </c:pt>
                <c:pt idx="92">
                  <c:v>23.242216488818286</c:v>
                </c:pt>
                <c:pt idx="93">
                  <c:v>23.717239666450396</c:v>
                </c:pt>
                <c:pt idx="94">
                  <c:v>24.192234210433007</c:v>
                </c:pt>
                <c:pt idx="95">
                  <c:v>24.721120362268593</c:v>
                </c:pt>
                <c:pt idx="96">
                  <c:v>25.248785699853126</c:v>
                </c:pt>
                <c:pt idx="97">
                  <c:v>25.723807748639178</c:v>
                </c:pt>
                <c:pt idx="98">
                  <c:v>26.251818019712534</c:v>
                </c:pt>
                <c:pt idx="99">
                  <c:v>26.726754127517026</c:v>
                </c:pt>
                <c:pt idx="100">
                  <c:v>27.25383694052142</c:v>
                </c:pt>
                <c:pt idx="101">
                  <c:v>27.728744077934131</c:v>
                </c:pt>
                <c:pt idx="102">
                  <c:v>28.255827342095998</c:v>
                </c:pt>
                <c:pt idx="103">
                  <c:v>28.836418418659168</c:v>
                </c:pt>
                <c:pt idx="104">
                  <c:v>29.311384482068338</c:v>
                </c:pt>
                <c:pt idx="105">
                  <c:v>29.786233515461429</c:v>
                </c:pt>
                <c:pt idx="106">
                  <c:v>30.31361140946661</c:v>
                </c:pt>
                <c:pt idx="107">
                  <c:v>30.788519007983446</c:v>
                </c:pt>
                <c:pt idx="108">
                  <c:v>31.263483625075594</c:v>
                </c:pt>
                <c:pt idx="109">
                  <c:v>31.73839122359243</c:v>
                </c:pt>
                <c:pt idx="110">
                  <c:v>32.213355840684571</c:v>
                </c:pt>
                <c:pt idx="111">
                  <c:v>32.741084150913828</c:v>
                </c:pt>
                <c:pt idx="112">
                  <c:v>33.216050214322991</c:v>
                </c:pt>
                <c:pt idx="113">
                  <c:v>33.690840816121742</c:v>
                </c:pt>
                <c:pt idx="114">
                  <c:v>34.165834038149178</c:v>
                </c:pt>
                <c:pt idx="115">
                  <c:v>34.692975287331691</c:v>
                </c:pt>
                <c:pt idx="116">
                  <c:v>35.220845477708309</c:v>
                </c:pt>
                <c:pt idx="117">
                  <c:v>35.748046098659515</c:v>
                </c:pt>
                <c:pt idx="118">
                  <c:v>36.275967413527034</c:v>
                </c:pt>
                <c:pt idx="119">
                  <c:v>36.803226243503524</c:v>
                </c:pt>
                <c:pt idx="120">
                  <c:v>37.278162351308005</c:v>
                </c:pt>
                <c:pt idx="121">
                  <c:v>37.753098459112493</c:v>
                </c:pt>
                <c:pt idx="122">
                  <c:v>38.228034566916989</c:v>
                </c:pt>
                <c:pt idx="123">
                  <c:v>38.755443058563543</c:v>
                </c:pt>
                <c:pt idx="124">
                  <c:v>39.230379166368046</c:v>
                </c:pt>
                <c:pt idx="125">
                  <c:v>39.705199048436782</c:v>
                </c:pt>
                <c:pt idx="126">
                  <c:v>40.233349584934487</c:v>
                </c:pt>
                <c:pt idx="127">
                  <c:v>40.708403364791764</c:v>
                </c:pt>
                <c:pt idx="128">
                  <c:v>41.237143335286909</c:v>
                </c:pt>
                <c:pt idx="129">
                  <c:v>41.764811763021015</c:v>
                </c:pt>
                <c:pt idx="130">
                  <c:v>42.291836476589566</c:v>
                </c:pt>
                <c:pt idx="131">
                  <c:v>42.766801713438127</c:v>
                </c:pt>
                <c:pt idx="132">
                  <c:v>43.241708692198543</c:v>
                </c:pt>
                <c:pt idx="133">
                  <c:v>43.768967412585603</c:v>
                </c:pt>
                <c:pt idx="134">
                  <c:v>44.243961956568207</c:v>
                </c:pt>
                <c:pt idx="135">
                  <c:v>44.77125074214937</c:v>
                </c:pt>
              </c:numCache>
            </c:numRef>
          </c:xVal>
          <c:yVal>
            <c:numRef>
              <c:f>'Paddle Impeller'!$Y$15:$Y$150</c:f>
              <c:numCache>
                <c:formatCode>0.00%</c:formatCode>
                <c:ptCount val="136"/>
                <c:pt idx="0">
                  <c:v>0.98602271000893382</c:v>
                </c:pt>
                <c:pt idx="1">
                  <c:v>0.97145659619322045</c:v>
                </c:pt>
                <c:pt idx="2">
                  <c:v>0.95659658082466925</c:v>
                </c:pt>
                <c:pt idx="3">
                  <c:v>0.94173207250221225</c:v>
                </c:pt>
                <c:pt idx="4">
                  <c:v>0.92722625507651435</c:v>
                </c:pt>
                <c:pt idx="5">
                  <c:v>0.91272521959458253</c:v>
                </c:pt>
                <c:pt idx="6">
                  <c:v>0.8978638910067771</c:v>
                </c:pt>
                <c:pt idx="7">
                  <c:v>0.87939006858656943</c:v>
                </c:pt>
                <c:pt idx="8">
                  <c:v>0.86143172995610118</c:v>
                </c:pt>
                <c:pt idx="9">
                  <c:v>0.84436647056503011</c:v>
                </c:pt>
                <c:pt idx="10">
                  <c:v>0.83024286450228424</c:v>
                </c:pt>
                <c:pt idx="11">
                  <c:v>0.81565166223665342</c:v>
                </c:pt>
                <c:pt idx="12">
                  <c:v>0.80416255448851626</c:v>
                </c:pt>
                <c:pt idx="13">
                  <c:v>0.79418194070872739</c:v>
                </c:pt>
                <c:pt idx="14">
                  <c:v>0.78556095240439383</c:v>
                </c:pt>
                <c:pt idx="15">
                  <c:v>0.77909904065524171</c:v>
                </c:pt>
                <c:pt idx="16">
                  <c:v>0.77381402954295231</c:v>
                </c:pt>
                <c:pt idx="17">
                  <c:v>0.77008477754602334</c:v>
                </c:pt>
                <c:pt idx="18">
                  <c:v>0.76683860137941517</c:v>
                </c:pt>
                <c:pt idx="19">
                  <c:v>0.76392912583394801</c:v>
                </c:pt>
                <c:pt idx="20">
                  <c:v>0.76113715790234904</c:v>
                </c:pt>
                <c:pt idx="21">
                  <c:v>0.75857090045867248</c:v>
                </c:pt>
                <c:pt idx="22">
                  <c:v>0.7557702821539688</c:v>
                </c:pt>
                <c:pt idx="23">
                  <c:v>0.75317248393592273</c:v>
                </c:pt>
                <c:pt idx="24">
                  <c:v>0.75066942890813215</c:v>
                </c:pt>
                <c:pt idx="25">
                  <c:v>0.74837970866118375</c:v>
                </c:pt>
                <c:pt idx="26">
                  <c:v>0.74644358104885578</c:v>
                </c:pt>
                <c:pt idx="27">
                  <c:v>0.74431292365248913</c:v>
                </c:pt>
                <c:pt idx="28">
                  <c:v>0.74222219164989922</c:v>
                </c:pt>
                <c:pt idx="29">
                  <c:v>0.74045098092018269</c:v>
                </c:pt>
                <c:pt idx="30">
                  <c:v>0.73827467258978086</c:v>
                </c:pt>
                <c:pt idx="31">
                  <c:v>0.73660599661809811</c:v>
                </c:pt>
                <c:pt idx="32">
                  <c:v>0.73504268933186356</c:v>
                </c:pt>
                <c:pt idx="33">
                  <c:v>0.73350294930464066</c:v>
                </c:pt>
                <c:pt idx="34">
                  <c:v>0.73182876986714762</c:v>
                </c:pt>
                <c:pt idx="35">
                  <c:v>0.73035503460610351</c:v>
                </c:pt>
                <c:pt idx="36">
                  <c:v>0.72891636033679852</c:v>
                </c:pt>
                <c:pt idx="37">
                  <c:v>0.72771204913418941</c:v>
                </c:pt>
                <c:pt idx="38">
                  <c:v>0.72603667706186537</c:v>
                </c:pt>
                <c:pt idx="39">
                  <c:v>0.72456130535451557</c:v>
                </c:pt>
                <c:pt idx="40">
                  <c:v>0.72313947415496937</c:v>
                </c:pt>
                <c:pt idx="41">
                  <c:v>0.721854840899808</c:v>
                </c:pt>
                <c:pt idx="42">
                  <c:v>0.72042527322919958</c:v>
                </c:pt>
                <c:pt idx="43">
                  <c:v>0.71922852176131358</c:v>
                </c:pt>
                <c:pt idx="44">
                  <c:v>0.71795489763517684</c:v>
                </c:pt>
                <c:pt idx="45">
                  <c:v>0.71674141323614504</c:v>
                </c:pt>
                <c:pt idx="46">
                  <c:v>0.71554440643782313</c:v>
                </c:pt>
                <c:pt idx="47">
                  <c:v>0.71442439627847776</c:v>
                </c:pt>
                <c:pt idx="48">
                  <c:v>0.71332531067362781</c:v>
                </c:pt>
                <c:pt idx="49">
                  <c:v>0.71204408414108689</c:v>
                </c:pt>
                <c:pt idx="50">
                  <c:v>0.71095123978460284</c:v>
                </c:pt>
                <c:pt idx="51">
                  <c:v>0.70983433346976832</c:v>
                </c:pt>
                <c:pt idx="52">
                  <c:v>0.7089109486788151</c:v>
                </c:pt>
                <c:pt idx="53">
                  <c:v>0.70770142784179124</c:v>
                </c:pt>
                <c:pt idx="54">
                  <c:v>0.70672541264703614</c:v>
                </c:pt>
                <c:pt idx="55">
                  <c:v>0.70566174796126835</c:v>
                </c:pt>
                <c:pt idx="56">
                  <c:v>0.70481404570096018</c:v>
                </c:pt>
                <c:pt idx="57">
                  <c:v>0.70390503489715339</c:v>
                </c:pt>
                <c:pt idx="58">
                  <c:v>0.70297837522934303</c:v>
                </c:pt>
                <c:pt idx="59">
                  <c:v>0.70196872169214797</c:v>
                </c:pt>
                <c:pt idx="60">
                  <c:v>0.70109407940805435</c:v>
                </c:pt>
                <c:pt idx="61">
                  <c:v>0.70023384377919839</c:v>
                </c:pt>
                <c:pt idx="62">
                  <c:v>0.69938490483306115</c:v>
                </c:pt>
                <c:pt idx="63">
                  <c:v>0.69853135498124752</c:v>
                </c:pt>
                <c:pt idx="64">
                  <c:v>0.69758390207312759</c:v>
                </c:pt>
                <c:pt idx="65">
                  <c:v>0.69689755946277987</c:v>
                </c:pt>
                <c:pt idx="66">
                  <c:v>0.69593927014206192</c:v>
                </c:pt>
                <c:pt idx="67">
                  <c:v>0.69515502928546058</c:v>
                </c:pt>
                <c:pt idx="68">
                  <c:v>0.69428048748744353</c:v>
                </c:pt>
                <c:pt idx="69">
                  <c:v>0.69342182057640445</c:v>
                </c:pt>
                <c:pt idx="70">
                  <c:v>0.69275371087153803</c:v>
                </c:pt>
                <c:pt idx="71">
                  <c:v>0.69183129047310787</c:v>
                </c:pt>
                <c:pt idx="72">
                  <c:v>0.69091251334208759</c:v>
                </c:pt>
                <c:pt idx="73">
                  <c:v>0.69018126818009629</c:v>
                </c:pt>
                <c:pt idx="74">
                  <c:v>0.68943657697404825</c:v>
                </c:pt>
                <c:pt idx="75">
                  <c:v>0.6886916516638889</c:v>
                </c:pt>
                <c:pt idx="76">
                  <c:v>0.68786356603667642</c:v>
                </c:pt>
                <c:pt idx="77">
                  <c:v>0.68720140733592228</c:v>
                </c:pt>
                <c:pt idx="78">
                  <c:v>0.68651261983790113</c:v>
                </c:pt>
                <c:pt idx="79">
                  <c:v>0.68576120005406627</c:v>
                </c:pt>
                <c:pt idx="80">
                  <c:v>0.68510497538319726</c:v>
                </c:pt>
                <c:pt idx="81">
                  <c:v>0.68442983924004597</c:v>
                </c:pt>
                <c:pt idx="82">
                  <c:v>0.68368204946472655</c:v>
                </c:pt>
                <c:pt idx="83">
                  <c:v>0.68296638745205052</c:v>
                </c:pt>
                <c:pt idx="84">
                  <c:v>0.68218208121144952</c:v>
                </c:pt>
                <c:pt idx="85">
                  <c:v>0.68135719786293736</c:v>
                </c:pt>
                <c:pt idx="86">
                  <c:v>0.68035885762265336</c:v>
                </c:pt>
                <c:pt idx="87">
                  <c:v>0.67934119749646027</c:v>
                </c:pt>
                <c:pt idx="88">
                  <c:v>0.67826061428872608</c:v>
                </c:pt>
                <c:pt idx="89">
                  <c:v>0.67771743201300205</c:v>
                </c:pt>
                <c:pt idx="90">
                  <c:v>0.67705168413818528</c:v>
                </c:pt>
                <c:pt idx="91">
                  <c:v>0.67628307690592759</c:v>
                </c:pt>
                <c:pt idx="92">
                  <c:v>0.67574409029681959</c:v>
                </c:pt>
                <c:pt idx="93">
                  <c:v>0.67458109248881071</c:v>
                </c:pt>
                <c:pt idx="94">
                  <c:v>0.67341846327815758</c:v>
                </c:pt>
                <c:pt idx="95">
                  <c:v>0.67217440570047871</c:v>
                </c:pt>
                <c:pt idx="96">
                  <c:v>0.6709171317260535</c:v>
                </c:pt>
                <c:pt idx="97">
                  <c:v>0.66984138735888998</c:v>
                </c:pt>
                <c:pt idx="98">
                  <c:v>0.66861871574730414</c:v>
                </c:pt>
                <c:pt idx="99">
                  <c:v>0.667551626956011</c:v>
                </c:pt>
                <c:pt idx="100">
                  <c:v>0.66639453606994969</c:v>
                </c:pt>
                <c:pt idx="101">
                  <c:v>0.66534463929359478</c:v>
                </c:pt>
                <c:pt idx="102">
                  <c:v>0.66408967734941682</c:v>
                </c:pt>
                <c:pt idx="103">
                  <c:v>0.66274142805407288</c:v>
                </c:pt>
                <c:pt idx="104">
                  <c:v>0.66165222907342858</c:v>
                </c:pt>
                <c:pt idx="105">
                  <c:v>0.66067199227247242</c:v>
                </c:pt>
                <c:pt idx="106">
                  <c:v>0.65953986076505167</c:v>
                </c:pt>
                <c:pt idx="107">
                  <c:v>0.65862818270070778</c:v>
                </c:pt>
                <c:pt idx="108">
                  <c:v>0.65765490812473781</c:v>
                </c:pt>
                <c:pt idx="109">
                  <c:v>0.65671401840594568</c:v>
                </c:pt>
                <c:pt idx="110">
                  <c:v>0.65579777041719955</c:v>
                </c:pt>
                <c:pt idx="111">
                  <c:v>0.65477752407620471</c:v>
                </c:pt>
                <c:pt idx="112">
                  <c:v>0.6540299596903334</c:v>
                </c:pt>
                <c:pt idx="113">
                  <c:v>0.65290980844972002</c:v>
                </c:pt>
                <c:pt idx="114">
                  <c:v>0.65198043787611826</c:v>
                </c:pt>
                <c:pt idx="115">
                  <c:v>0.65094113885991101</c:v>
                </c:pt>
                <c:pt idx="116">
                  <c:v>0.64993282361421423</c:v>
                </c:pt>
                <c:pt idx="117">
                  <c:v>0.64888316414685698</c:v>
                </c:pt>
                <c:pt idx="118">
                  <c:v>0.64786166698333636</c:v>
                </c:pt>
                <c:pt idx="119">
                  <c:v>0.64679039372471114</c:v>
                </c:pt>
                <c:pt idx="120">
                  <c:v>0.64580756224934122</c:v>
                </c:pt>
                <c:pt idx="121">
                  <c:v>0.64482025809320098</c:v>
                </c:pt>
                <c:pt idx="122">
                  <c:v>0.64384794499175779</c:v>
                </c:pt>
                <c:pt idx="123">
                  <c:v>0.64284675973150895</c:v>
                </c:pt>
                <c:pt idx="124">
                  <c:v>0.64192696910395752</c:v>
                </c:pt>
                <c:pt idx="125">
                  <c:v>0.64102489270287522</c:v>
                </c:pt>
                <c:pt idx="126">
                  <c:v>0.64002976080607599</c:v>
                </c:pt>
                <c:pt idx="127">
                  <c:v>0.63914312074284296</c:v>
                </c:pt>
                <c:pt idx="128">
                  <c:v>0.63814798120906924</c:v>
                </c:pt>
                <c:pt idx="129">
                  <c:v>0.63717070420193211</c:v>
                </c:pt>
                <c:pt idx="130">
                  <c:v>0.63621062698981201</c:v>
                </c:pt>
                <c:pt idx="131">
                  <c:v>0.6367430828423325</c:v>
                </c:pt>
                <c:pt idx="132">
                  <c:v>0.63733469713105739</c:v>
                </c:pt>
                <c:pt idx="133">
                  <c:v>0.63897763165297683</c:v>
                </c:pt>
                <c:pt idx="134">
                  <c:v>0.63833498873076566</c:v>
                </c:pt>
                <c:pt idx="135">
                  <c:v>0.63746515504200574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34B-4A00-A87E-F22242567DA8}"/>
            </c:ext>
          </c:extLst>
        </c:ser>
        <c:ser>
          <c:idx val="2"/>
          <c:order val="2"/>
          <c:tx>
            <c:strRef>
              <c:f>'Paddle Impeller'!$AB$12:$AM$12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'Paddle Impeller'!$AK$15:$AK$150</c:f>
              <c:numCache>
                <c:formatCode>0.00</c:formatCode>
                <c:ptCount val="136"/>
                <c:pt idx="0">
                  <c:v>0.23637818961181914</c:v>
                </c:pt>
                <c:pt idx="1">
                  <c:v>0.47275637922363828</c:v>
                </c:pt>
                <c:pt idx="2">
                  <c:v>0.70913456883545722</c:v>
                </c:pt>
                <c:pt idx="3">
                  <c:v>0.94551275844727656</c:v>
                </c:pt>
                <c:pt idx="4">
                  <c:v>1.1818909480590956</c:v>
                </c:pt>
                <c:pt idx="5">
                  <c:v>1.4182691376709144</c:v>
                </c:pt>
                <c:pt idx="6">
                  <c:v>1.6804905132750818</c:v>
                </c:pt>
                <c:pt idx="7">
                  <c:v>1.9949458197910133</c:v>
                </c:pt>
                <c:pt idx="8">
                  <c:v>2.257752946056506</c:v>
                </c:pt>
                <c:pt idx="9">
                  <c:v>2.5732649543134665</c:v>
                </c:pt>
                <c:pt idx="10">
                  <c:v>2.8094103849717351</c:v>
                </c:pt>
                <c:pt idx="11">
                  <c:v>3.0459914500577532</c:v>
                </c:pt>
                <c:pt idx="12">
                  <c:v>3.2823995231489236</c:v>
                </c:pt>
                <c:pt idx="13">
                  <c:v>3.5187777127607425</c:v>
                </c:pt>
                <c:pt idx="14">
                  <c:v>3.7551559023725622</c:v>
                </c:pt>
                <c:pt idx="15">
                  <c:v>4.018166580968022</c:v>
                </c:pt>
                <c:pt idx="16">
                  <c:v>4.2548074130127445</c:v>
                </c:pt>
                <c:pt idx="17">
                  <c:v>4.4911856026245633</c:v>
                </c:pt>
                <c:pt idx="18">
                  <c:v>4.7273011498034787</c:v>
                </c:pt>
                <c:pt idx="19">
                  <c:v>4.963941981848202</c:v>
                </c:pt>
                <c:pt idx="20">
                  <c:v>5.2261921040441273</c:v>
                </c:pt>
                <c:pt idx="21">
                  <c:v>5.4625415470641876</c:v>
                </c:pt>
                <c:pt idx="22">
                  <c:v>5.7508494914081094</c:v>
                </c:pt>
                <c:pt idx="23">
                  <c:v>6.0135220552748629</c:v>
                </c:pt>
                <c:pt idx="24">
                  <c:v>6.2499002448866801</c:v>
                </c:pt>
                <c:pt idx="25">
                  <c:v>6.4862784344984998</c:v>
                </c:pt>
                <c:pt idx="26">
                  <c:v>6.7489385486810685</c:v>
                </c:pt>
                <c:pt idx="27">
                  <c:v>7.0380002060427547</c:v>
                </c:pt>
                <c:pt idx="28">
                  <c:v>7.2743783956545753</c:v>
                </c:pt>
                <c:pt idx="29">
                  <c:v>7.5372069361616685</c:v>
                </c:pt>
                <c:pt idx="30">
                  <c:v>7.7733523668199371</c:v>
                </c:pt>
                <c:pt idx="31">
                  <c:v>8.0099334319059547</c:v>
                </c:pt>
                <c:pt idx="32">
                  <c:v>8.246341504997126</c:v>
                </c:pt>
                <c:pt idx="33">
                  <c:v>8.5085916271930522</c:v>
                </c:pt>
                <c:pt idx="34">
                  <c:v>8.744969816804872</c:v>
                </c:pt>
                <c:pt idx="35">
                  <c:v>8.9813192598249305</c:v>
                </c:pt>
                <c:pt idx="36">
                  <c:v>9.2435702383629419</c:v>
                </c:pt>
                <c:pt idx="37">
                  <c:v>9.5061515427640142</c:v>
                </c:pt>
                <c:pt idx="38">
                  <c:v>9.7425596158551837</c:v>
                </c:pt>
                <c:pt idx="39">
                  <c:v>10.005056147259245</c:v>
                </c:pt>
                <c:pt idx="40">
                  <c:v>10.241434336871063</c:v>
                </c:pt>
                <c:pt idx="41">
                  <c:v>10.477812526482882</c:v>
                </c:pt>
                <c:pt idx="42">
                  <c:v>10.714075085744724</c:v>
                </c:pt>
                <c:pt idx="43">
                  <c:v>10.976762903812109</c:v>
                </c:pt>
                <c:pt idx="44">
                  <c:v>11.213199136409735</c:v>
                </c:pt>
                <c:pt idx="45">
                  <c:v>11.502834460991544</c:v>
                </c:pt>
                <c:pt idx="46">
                  <c:v>11.765563998279138</c:v>
                </c:pt>
                <c:pt idx="47">
                  <c:v>12.027814120475064</c:v>
                </c:pt>
                <c:pt idx="48">
                  <c:v>12.264192310086884</c:v>
                </c:pt>
                <c:pt idx="49">
                  <c:v>12.526992104002217</c:v>
                </c:pt>
                <c:pt idx="50">
                  <c:v>12.763195027844008</c:v>
                </c:pt>
                <c:pt idx="51">
                  <c:v>13.02576649087389</c:v>
                </c:pt>
                <c:pt idx="52">
                  <c:v>13.262174563965061</c:v>
                </c:pt>
                <c:pt idx="53">
                  <c:v>13.524524039674084</c:v>
                </c:pt>
                <c:pt idx="54">
                  <c:v>13.760842690272767</c:v>
                </c:pt>
                <c:pt idx="55">
                  <c:v>14.023455487180815</c:v>
                </c:pt>
                <c:pt idx="56">
                  <c:v>14.259863560271988</c:v>
                </c:pt>
                <c:pt idx="57">
                  <c:v>14.496126119533832</c:v>
                </c:pt>
                <c:pt idx="58">
                  <c:v>14.732502810892052</c:v>
                </c:pt>
                <c:pt idx="59">
                  <c:v>14.968968245628096</c:v>
                </c:pt>
                <c:pt idx="60">
                  <c:v>15.205376318719267</c:v>
                </c:pt>
                <c:pt idx="61">
                  <c:v>15.493792279589311</c:v>
                </c:pt>
                <c:pt idx="62">
                  <c:v>15.7301986286326</c:v>
                </c:pt>
                <c:pt idx="63">
                  <c:v>15.992966981304315</c:v>
                </c:pt>
                <c:pt idx="64">
                  <c:v>16.255726402071264</c:v>
                </c:pt>
                <c:pt idx="65">
                  <c:v>16.492104591683084</c:v>
                </c:pt>
                <c:pt idx="66">
                  <c:v>16.754501925830528</c:v>
                </c:pt>
                <c:pt idx="67">
                  <c:v>16.990880115442351</c:v>
                </c:pt>
                <c:pt idx="68">
                  <c:v>17.253229591151367</c:v>
                </c:pt>
                <c:pt idx="69">
                  <c:v>17.515998592645328</c:v>
                </c:pt>
                <c:pt idx="70">
                  <c:v>17.778641273032733</c:v>
                </c:pt>
                <c:pt idx="71">
                  <c:v>18.014989579165199</c:v>
                </c:pt>
                <c:pt idx="72">
                  <c:v>18.251282021906391</c:v>
                </c:pt>
                <c:pt idx="73">
                  <c:v>18.487658713264615</c:v>
                </c:pt>
                <c:pt idx="74">
                  <c:v>18.750025964064115</c:v>
                </c:pt>
                <c:pt idx="75">
                  <c:v>18.986345523604822</c:v>
                </c:pt>
                <c:pt idx="76">
                  <c:v>19.249590590946081</c:v>
                </c:pt>
                <c:pt idx="77">
                  <c:v>19.485938535712542</c:v>
                </c:pt>
                <c:pt idx="78">
                  <c:v>19.722403970448582</c:v>
                </c:pt>
                <c:pt idx="79">
                  <c:v>19.985065221518745</c:v>
                </c:pt>
                <c:pt idx="80">
                  <c:v>20.221356071825692</c:v>
                </c:pt>
                <c:pt idx="81">
                  <c:v>20.510142943389891</c:v>
                </c:pt>
                <c:pt idx="82">
                  <c:v>20.746549918076326</c:v>
                </c:pt>
                <c:pt idx="83">
                  <c:v>21.035280624940476</c:v>
                </c:pt>
                <c:pt idx="84">
                  <c:v>21.271628664817932</c:v>
                </c:pt>
                <c:pt idx="85">
                  <c:v>21.508094224855551</c:v>
                </c:pt>
                <c:pt idx="86">
                  <c:v>21.770590262059031</c:v>
                </c:pt>
                <c:pt idx="87">
                  <c:v>21.954646138747272</c:v>
                </c:pt>
                <c:pt idx="88">
                  <c:v>22.216830149094509</c:v>
                </c:pt>
                <c:pt idx="89">
                  <c:v>22.505744802328</c:v>
                </c:pt>
                <c:pt idx="90">
                  <c:v>22.662748302924836</c:v>
                </c:pt>
                <c:pt idx="91">
                  <c:v>23.030675582438096</c:v>
                </c:pt>
                <c:pt idx="92">
                  <c:v>23.294546437271677</c:v>
                </c:pt>
                <c:pt idx="93">
                  <c:v>23.767446913411966</c:v>
                </c:pt>
                <c:pt idx="94">
                  <c:v>24.292006430561948</c:v>
                </c:pt>
                <c:pt idx="95">
                  <c:v>24.764734063193824</c:v>
                </c:pt>
                <c:pt idx="96">
                  <c:v>25.29021587843798</c:v>
                </c:pt>
                <c:pt idx="97">
                  <c:v>25.763146386544062</c:v>
                </c:pt>
                <c:pt idx="98">
                  <c:v>26.287970938318303</c:v>
                </c:pt>
                <c:pt idx="99">
                  <c:v>26.812843109676759</c:v>
                </c:pt>
                <c:pt idx="100">
                  <c:v>27.285599488900399</c:v>
                </c:pt>
                <c:pt idx="101">
                  <c:v>27.810476921358539</c:v>
                </c:pt>
                <c:pt idx="102">
                  <c:v>28.283231802328583</c:v>
                </c:pt>
                <c:pt idx="103">
                  <c:v>28.756075426676446</c:v>
                </c:pt>
                <c:pt idx="104">
                  <c:v>29.228861689379432</c:v>
                </c:pt>
                <c:pt idx="105">
                  <c:v>29.701502438253094</c:v>
                </c:pt>
                <c:pt idx="106">
                  <c:v>30.174257319223134</c:v>
                </c:pt>
                <c:pt idx="107">
                  <c:v>30.751292571984081</c:v>
                </c:pt>
                <c:pt idx="108">
                  <c:v>31.224078247526784</c:v>
                </c:pt>
                <c:pt idx="109">
                  <c:v>31.69680533043136</c:v>
                </c:pt>
                <c:pt idx="110">
                  <c:v>32.222313250625191</c:v>
                </c:pt>
                <c:pt idx="111">
                  <c:v>32.747801110274999</c:v>
                </c:pt>
                <c:pt idx="112">
                  <c:v>33.220558626386229</c:v>
                </c:pt>
                <c:pt idx="113">
                  <c:v>33.745236328350451</c:v>
                </c:pt>
                <c:pt idx="114">
                  <c:v>34.270224823352557</c:v>
                </c:pt>
                <c:pt idx="115">
                  <c:v>34.742980708375626</c:v>
                </c:pt>
                <c:pt idx="116">
                  <c:v>35.268667672869157</c:v>
                </c:pt>
                <c:pt idx="117">
                  <c:v>35.793660735677278</c:v>
                </c:pt>
                <c:pt idx="118">
                  <c:v>36.266417114900918</c:v>
                </c:pt>
                <c:pt idx="119">
                  <c:v>36.73917349412455</c:v>
                </c:pt>
                <c:pt idx="120">
                  <c:v>37.21192987334819</c:v>
                </c:pt>
                <c:pt idx="121">
                  <c:v>37.736430117740049</c:v>
                </c:pt>
                <c:pt idx="122">
                  <c:v>38.262976759796771</c:v>
                </c:pt>
                <c:pt idx="123">
                  <c:v>38.735733139020418</c:v>
                </c:pt>
                <c:pt idx="124">
                  <c:v>39.208460771652291</c:v>
                </c:pt>
                <c:pt idx="125">
                  <c:v>39.733693660712554</c:v>
                </c:pt>
                <c:pt idx="126">
                  <c:v>40.206478199367659</c:v>
                </c:pt>
                <c:pt idx="127">
                  <c:v>40.731273253896013</c:v>
                </c:pt>
                <c:pt idx="128">
                  <c:v>41.25666497985231</c:v>
                </c:pt>
                <c:pt idx="129">
                  <c:v>41.834240280960572</c:v>
                </c:pt>
                <c:pt idx="130">
                  <c:v>42.30696601624927</c:v>
                </c:pt>
                <c:pt idx="131">
                  <c:v>42.779753039407844</c:v>
                </c:pt>
                <c:pt idx="132">
                  <c:v>43.252478774696534</c:v>
                </c:pt>
                <c:pt idx="133">
                  <c:v>43.777589091409808</c:v>
                </c:pt>
                <c:pt idx="134">
                  <c:v>44.302088841601091</c:v>
                </c:pt>
                <c:pt idx="135">
                  <c:v>44.77484635771232</c:v>
                </c:pt>
              </c:numCache>
            </c:numRef>
          </c:xVal>
          <c:yVal>
            <c:numRef>
              <c:f>'Paddle Impeller'!$AL$15:$AL$150</c:f>
              <c:numCache>
                <c:formatCode>0.00%</c:formatCode>
                <c:ptCount val="136"/>
                <c:pt idx="0">
                  <c:v>0.9888822117904762</c:v>
                </c:pt>
                <c:pt idx="1">
                  <c:v>0.97527843940514658</c:v>
                </c:pt>
                <c:pt idx="2">
                  <c:v>0.96130383312072631</c:v>
                </c:pt>
                <c:pt idx="3">
                  <c:v>0.94719367691537826</c:v>
                </c:pt>
                <c:pt idx="4">
                  <c:v>0.93326803880618614</c:v>
                </c:pt>
                <c:pt idx="5">
                  <c:v>0.91933040876044236</c:v>
                </c:pt>
                <c:pt idx="6">
                  <c:v>0.90367089959226865</c:v>
                </c:pt>
                <c:pt idx="7">
                  <c:v>0.88416275314631976</c:v>
                </c:pt>
                <c:pt idx="8">
                  <c:v>0.86739906080490536</c:v>
                </c:pt>
                <c:pt idx="9">
                  <c:v>0.8470248715032126</c:v>
                </c:pt>
                <c:pt idx="10">
                  <c:v>0.832555835511959</c:v>
                </c:pt>
                <c:pt idx="11">
                  <c:v>0.81921206065047714</c:v>
                </c:pt>
                <c:pt idx="12">
                  <c:v>0.80743201654003616</c:v>
                </c:pt>
                <c:pt idx="13">
                  <c:v>0.79631771920680139</c:v>
                </c:pt>
                <c:pt idx="14">
                  <c:v>0.78604460598814307</c:v>
                </c:pt>
                <c:pt idx="15">
                  <c:v>0.77541174590310669</c:v>
                </c:pt>
                <c:pt idx="16">
                  <c:v>0.76770711449334583</c:v>
                </c:pt>
                <c:pt idx="17">
                  <c:v>0.76165987202233587</c:v>
                </c:pt>
                <c:pt idx="18">
                  <c:v>0.75703794527101032</c:v>
                </c:pt>
                <c:pt idx="19">
                  <c:v>0.75339598598780233</c:v>
                </c:pt>
                <c:pt idx="20">
                  <c:v>0.7497242046851933</c:v>
                </c:pt>
                <c:pt idx="21">
                  <c:v>0.74675266354324032</c:v>
                </c:pt>
                <c:pt idx="22">
                  <c:v>0.74351802622011731</c:v>
                </c:pt>
                <c:pt idx="23">
                  <c:v>0.7408010530908844</c:v>
                </c:pt>
                <c:pt idx="24">
                  <c:v>0.73846942389786874</c:v>
                </c:pt>
                <c:pt idx="25">
                  <c:v>0.73627461713057707</c:v>
                </c:pt>
                <c:pt idx="26">
                  <c:v>0.73394096763270678</c:v>
                </c:pt>
                <c:pt idx="27">
                  <c:v>0.73144855312601076</c:v>
                </c:pt>
                <c:pt idx="28">
                  <c:v>0.72951407205774899</c:v>
                </c:pt>
                <c:pt idx="29">
                  <c:v>0.72751139757101724</c:v>
                </c:pt>
                <c:pt idx="30">
                  <c:v>0.72577897969971472</c:v>
                </c:pt>
                <c:pt idx="31">
                  <c:v>0.72406808848503579</c:v>
                </c:pt>
                <c:pt idx="32">
                  <c:v>0.72240130347183262</c:v>
                </c:pt>
                <c:pt idx="33">
                  <c:v>0.72060734089137257</c:v>
                </c:pt>
                <c:pt idx="34">
                  <c:v>0.71905533673505395</c:v>
                </c:pt>
                <c:pt idx="35">
                  <c:v>0.71754642335533925</c:v>
                </c:pt>
                <c:pt idx="36">
                  <c:v>0.71591583855217733</c:v>
                </c:pt>
                <c:pt idx="37">
                  <c:v>0.7143225828626063</c:v>
                </c:pt>
                <c:pt idx="38">
                  <c:v>0.71295273951420091</c:v>
                </c:pt>
                <c:pt idx="39">
                  <c:v>0.71143960273158069</c:v>
                </c:pt>
                <c:pt idx="40">
                  <c:v>0.71010561071671541</c:v>
                </c:pt>
                <c:pt idx="41">
                  <c:v>0.70883619305996171</c:v>
                </c:pt>
                <c:pt idx="42">
                  <c:v>0.70738693165775435</c:v>
                </c:pt>
                <c:pt idx="43">
                  <c:v>0.70603703223079917</c:v>
                </c:pt>
                <c:pt idx="44">
                  <c:v>0.70483332055277392</c:v>
                </c:pt>
                <c:pt idx="45">
                  <c:v>0.70341708683340676</c:v>
                </c:pt>
                <c:pt idx="46">
                  <c:v>0.70215478513991714</c:v>
                </c:pt>
                <c:pt idx="47">
                  <c:v>0.70090484167155254</c:v>
                </c:pt>
                <c:pt idx="48">
                  <c:v>0.69980983196461755</c:v>
                </c:pt>
                <c:pt idx="49">
                  <c:v>0.69865057600032954</c:v>
                </c:pt>
                <c:pt idx="50">
                  <c:v>0.69758413017164267</c:v>
                </c:pt>
                <c:pt idx="51">
                  <c:v>0.69642483372564679</c:v>
                </c:pt>
                <c:pt idx="52">
                  <c:v>0.6954384282242263</c:v>
                </c:pt>
                <c:pt idx="53">
                  <c:v>0.69431997088521369</c:v>
                </c:pt>
                <c:pt idx="54">
                  <c:v>0.69355706424854213</c:v>
                </c:pt>
                <c:pt idx="55">
                  <c:v>0.69259247819044512</c:v>
                </c:pt>
                <c:pt idx="56">
                  <c:v>0.69164460622243629</c:v>
                </c:pt>
                <c:pt idx="57">
                  <c:v>0.69071750190250847</c:v>
                </c:pt>
                <c:pt idx="58">
                  <c:v>0.68980652093670891</c:v>
                </c:pt>
                <c:pt idx="59">
                  <c:v>0.68890158789227662</c:v>
                </c:pt>
                <c:pt idx="60">
                  <c:v>0.68801698535173827</c:v>
                </c:pt>
                <c:pt idx="61">
                  <c:v>0.68693647154030779</c:v>
                </c:pt>
                <c:pt idx="62">
                  <c:v>0.6860699551779581</c:v>
                </c:pt>
                <c:pt idx="63">
                  <c:v>0.68513713551124455</c:v>
                </c:pt>
                <c:pt idx="64">
                  <c:v>0.68421868146920828</c:v>
                </c:pt>
                <c:pt idx="65">
                  <c:v>0.68340433799355393</c:v>
                </c:pt>
                <c:pt idx="66">
                  <c:v>0.68252123223045158</c:v>
                </c:pt>
                <c:pt idx="67">
                  <c:v>0.68172594180169699</c:v>
                </c:pt>
                <c:pt idx="68">
                  <c:v>0.68084675349643931</c:v>
                </c:pt>
                <c:pt idx="69">
                  <c:v>0.67998262778516061</c:v>
                </c:pt>
                <c:pt idx="70">
                  <c:v>0.6791352960652155</c:v>
                </c:pt>
                <c:pt idx="71">
                  <c:v>0.67838142609016727</c:v>
                </c:pt>
                <c:pt idx="72">
                  <c:v>0.67764218945155641</c:v>
                </c:pt>
                <c:pt idx="73">
                  <c:v>0.6769047561101067</c:v>
                </c:pt>
                <c:pt idx="74">
                  <c:v>0.67610824334438524</c:v>
                </c:pt>
                <c:pt idx="75">
                  <c:v>0.67539270322691836</c:v>
                </c:pt>
                <c:pt idx="76">
                  <c:v>0.67461970176239572</c:v>
                </c:pt>
                <c:pt idx="77">
                  <c:v>0.67392995943693779</c:v>
                </c:pt>
                <c:pt idx="78">
                  <c:v>0.67324849632158634</c:v>
                </c:pt>
                <c:pt idx="79">
                  <c:v>0.67248998757106582</c:v>
                </c:pt>
                <c:pt idx="80">
                  <c:v>0.67183519259276236</c:v>
                </c:pt>
                <c:pt idx="81">
                  <c:v>0.67102820742905267</c:v>
                </c:pt>
                <c:pt idx="82">
                  <c:v>0.67038144229956642</c:v>
                </c:pt>
                <c:pt idx="83">
                  <c:v>0.66952593655584414</c:v>
                </c:pt>
                <c:pt idx="84">
                  <c:v>0.66859081599332959</c:v>
                </c:pt>
                <c:pt idx="85">
                  <c:v>0.6674920529420818</c:v>
                </c:pt>
                <c:pt idx="86">
                  <c:v>0.66612319260581343</c:v>
                </c:pt>
                <c:pt idx="87">
                  <c:v>0.66533183993251988</c:v>
                </c:pt>
                <c:pt idx="88">
                  <c:v>0.66453637198743165</c:v>
                </c:pt>
                <c:pt idx="89">
                  <c:v>0.66375626539722155</c:v>
                </c:pt>
                <c:pt idx="90">
                  <c:v>0.66336031217346769</c:v>
                </c:pt>
                <c:pt idx="91">
                  <c:v>0.66246232014796591</c:v>
                </c:pt>
                <c:pt idx="92">
                  <c:v>0.66183455447660589</c:v>
                </c:pt>
                <c:pt idx="93">
                  <c:v>0.66067355776224368</c:v>
                </c:pt>
                <c:pt idx="94">
                  <c:v>0.65945592794350449</c:v>
                </c:pt>
                <c:pt idx="95">
                  <c:v>0.65834419652357901</c:v>
                </c:pt>
                <c:pt idx="96">
                  <c:v>0.65713710129999769</c:v>
                </c:pt>
                <c:pt idx="97">
                  <c:v>0.65605604953285768</c:v>
                </c:pt>
                <c:pt idx="98">
                  <c:v>0.65488586773006829</c:v>
                </c:pt>
                <c:pt idx="99">
                  <c:v>0.65372117630224758</c:v>
                </c:pt>
                <c:pt idx="100">
                  <c:v>0.65268682145868684</c:v>
                </c:pt>
                <c:pt idx="101">
                  <c:v>0.65152911190774554</c:v>
                </c:pt>
                <c:pt idx="102">
                  <c:v>0.65030820801119127</c:v>
                </c:pt>
                <c:pt idx="103">
                  <c:v>0.64921299814644995</c:v>
                </c:pt>
                <c:pt idx="104">
                  <c:v>0.64822940040377963</c:v>
                </c:pt>
                <c:pt idx="105">
                  <c:v>0.64726408113645773</c:v>
                </c:pt>
                <c:pt idx="106">
                  <c:v>0.64628879059012823</c:v>
                </c:pt>
                <c:pt idx="107">
                  <c:v>0.64512669354194707</c:v>
                </c:pt>
                <c:pt idx="108">
                  <c:v>0.64418544724703963</c:v>
                </c:pt>
                <c:pt idx="109">
                  <c:v>0.64324062187930342</c:v>
                </c:pt>
                <c:pt idx="110">
                  <c:v>0.64220384379959172</c:v>
                </c:pt>
                <c:pt idx="111">
                  <c:v>0.64120326577243203</c:v>
                </c:pt>
                <c:pt idx="112">
                  <c:v>0.64030583908775407</c:v>
                </c:pt>
                <c:pt idx="113">
                  <c:v>0.6393306031019067</c:v>
                </c:pt>
                <c:pt idx="114">
                  <c:v>0.6383374234866307</c:v>
                </c:pt>
                <c:pt idx="115">
                  <c:v>0.63748282405166434</c:v>
                </c:pt>
                <c:pt idx="116">
                  <c:v>0.63654546584616867</c:v>
                </c:pt>
                <c:pt idx="117">
                  <c:v>0.63560077058301268</c:v>
                </c:pt>
                <c:pt idx="118">
                  <c:v>0.63476018848147064</c:v>
                </c:pt>
                <c:pt idx="119">
                  <c:v>0.6339248661836806</c:v>
                </c:pt>
                <c:pt idx="120">
                  <c:v>0.63309662019521085</c:v>
                </c:pt>
                <c:pt idx="121">
                  <c:v>0.63220378078205819</c:v>
                </c:pt>
                <c:pt idx="122">
                  <c:v>0.63130457432621057</c:v>
                </c:pt>
                <c:pt idx="123">
                  <c:v>0.63047575346567442</c:v>
                </c:pt>
                <c:pt idx="124">
                  <c:v>0.62966876436305241</c:v>
                </c:pt>
                <c:pt idx="125">
                  <c:v>0.62877662504324472</c:v>
                </c:pt>
                <c:pt idx="126">
                  <c:v>0.62795526104082933</c:v>
                </c:pt>
                <c:pt idx="127">
                  <c:v>0.62706319043000136</c:v>
                </c:pt>
                <c:pt idx="128">
                  <c:v>0.62615154771017556</c:v>
                </c:pt>
                <c:pt idx="129">
                  <c:v>0.62518955082765371</c:v>
                </c:pt>
                <c:pt idx="130">
                  <c:v>0.62439007615316555</c:v>
                </c:pt>
                <c:pt idx="131">
                  <c:v>0.62358849718965648</c:v>
                </c:pt>
                <c:pt idx="132">
                  <c:v>0.62279241093936177</c:v>
                </c:pt>
                <c:pt idx="133">
                  <c:v>0.62191203913069115</c:v>
                </c:pt>
                <c:pt idx="134">
                  <c:v>0.62104272130162086</c:v>
                </c:pt>
                <c:pt idx="135">
                  <c:v>0.62025269205010758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34B-4A00-A87E-F2224256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S15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4405143721960742"/>
                        <c:y val="-3.8289050925699668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'Paddle Impeller'!$A$15:$A$25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'Paddle Impeller'!$L$15:$L$25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0.98845348170127978</c:v>
                      </c:pt>
                      <c:pt idx="1">
                        <c:v>0.97385551280241622</c:v>
                      </c:pt>
                      <c:pt idx="2">
                        <c:v>0.95848262385556893</c:v>
                      </c:pt>
                      <c:pt idx="3">
                        <c:v>0.94303480376541282</c:v>
                      </c:pt>
                      <c:pt idx="4">
                        <c:v>0.92762165704007971</c:v>
                      </c:pt>
                      <c:pt idx="5">
                        <c:v>0.91247715030797039</c:v>
                      </c:pt>
                      <c:pt idx="6">
                        <c:v>0.89727454819590413</c:v>
                      </c:pt>
                      <c:pt idx="7">
                        <c:v>0.88091760539905783</c:v>
                      </c:pt>
                      <c:pt idx="8">
                        <c:v>0.86327155395883381</c:v>
                      </c:pt>
                      <c:pt idx="9">
                        <c:v>0.84804102442366835</c:v>
                      </c:pt>
                      <c:pt idx="10">
                        <c:v>0.83533408441328172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43C-4E81-AFE2-204B0F69DFA0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Settlement 15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Impeller'!$BB$15:$BB$44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0.98937499999999989</c:v>
                      </c:pt>
                      <c:pt idx="1">
                        <c:v>0.97384999999999988</c:v>
                      </c:pt>
                      <c:pt idx="2">
                        <c:v>0.95832499999999987</c:v>
                      </c:pt>
                      <c:pt idx="3">
                        <c:v>0.94279999999999986</c:v>
                      </c:pt>
                      <c:pt idx="4">
                        <c:v>0.92727499999999985</c:v>
                      </c:pt>
                      <c:pt idx="5">
                        <c:v>0.91174999999999984</c:v>
                      </c:pt>
                      <c:pt idx="6">
                        <c:v>0.89622499999999994</c:v>
                      </c:pt>
                      <c:pt idx="7">
                        <c:v>0.8807172499999999</c:v>
                      </c:pt>
                      <c:pt idx="8">
                        <c:v>0.86517499999999992</c:v>
                      </c:pt>
                      <c:pt idx="9">
                        <c:v>0.84964999999999991</c:v>
                      </c:pt>
                      <c:pt idx="10">
                        <c:v>0.83412499999999989</c:v>
                      </c:pt>
                      <c:pt idx="11">
                        <c:v>0.81861724999999996</c:v>
                      </c:pt>
                      <c:pt idx="12">
                        <c:v>0.80307499999999987</c:v>
                      </c:pt>
                      <c:pt idx="13">
                        <c:v>0.78754999999999986</c:v>
                      </c:pt>
                      <c:pt idx="14">
                        <c:v>0.77202499999999996</c:v>
                      </c:pt>
                      <c:pt idx="15">
                        <c:v>0.75649999999999995</c:v>
                      </c:pt>
                      <c:pt idx="16">
                        <c:v>0.74099224999999991</c:v>
                      </c:pt>
                      <c:pt idx="17">
                        <c:v>0.72544999999999993</c:v>
                      </c:pt>
                      <c:pt idx="18">
                        <c:v>0.70992499999999992</c:v>
                      </c:pt>
                      <c:pt idx="19">
                        <c:v>0.69441724999999987</c:v>
                      </c:pt>
                      <c:pt idx="20">
                        <c:v>0.6788749999999999</c:v>
                      </c:pt>
                      <c:pt idx="21">
                        <c:v>0.66334999999999988</c:v>
                      </c:pt>
                      <c:pt idx="22">
                        <c:v>0.64782499999999987</c:v>
                      </c:pt>
                      <c:pt idx="23">
                        <c:v>0.63231724999999983</c:v>
                      </c:pt>
                      <c:pt idx="24">
                        <c:v>0.61677499999999985</c:v>
                      </c:pt>
                      <c:pt idx="25">
                        <c:v>0.60124999999999984</c:v>
                      </c:pt>
                      <c:pt idx="26">
                        <c:v>0.58572499999999983</c:v>
                      </c:pt>
                      <c:pt idx="27">
                        <c:v>0.57019999999999982</c:v>
                      </c:pt>
                      <c:pt idx="28">
                        <c:v>0.55467499999999981</c:v>
                      </c:pt>
                      <c:pt idx="29">
                        <c:v>0.53914999999999991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3C-4E81-AFE2-204B0F69DFA0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S30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7834939846237108"/>
                        <c:y val="-0.17041541636587304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Impeller'!$A$15:$A$26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Impeller'!$Y$15:$Y$26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0.98602271000893382</c:v>
                      </c:pt>
                      <c:pt idx="1">
                        <c:v>0.97145659619322045</c:v>
                      </c:pt>
                      <c:pt idx="2">
                        <c:v>0.95659658082466925</c:v>
                      </c:pt>
                      <c:pt idx="3">
                        <c:v>0.94173207250221225</c:v>
                      </c:pt>
                      <c:pt idx="4">
                        <c:v>0.92722625507651435</c:v>
                      </c:pt>
                      <c:pt idx="5">
                        <c:v>0.91272521959458253</c:v>
                      </c:pt>
                      <c:pt idx="6">
                        <c:v>0.8978638910067771</c:v>
                      </c:pt>
                      <c:pt idx="7">
                        <c:v>0.87939006858656943</c:v>
                      </c:pt>
                      <c:pt idx="8">
                        <c:v>0.86143172995610118</c:v>
                      </c:pt>
                      <c:pt idx="9">
                        <c:v>0.84436647056503011</c:v>
                      </c:pt>
                      <c:pt idx="10">
                        <c:v>0.83024286450228424</c:v>
                      </c:pt>
                      <c:pt idx="11">
                        <c:v>0.81565166223665342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34B-4A00-A87E-F22242567DA8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Settlement 30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Impeller'!$BE$15:$BE$44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0.98839999999999995</c:v>
                      </c:pt>
                      <c:pt idx="1">
                        <c:v>0.97270000000000001</c:v>
                      </c:pt>
                      <c:pt idx="2">
                        <c:v>0.95699999999999996</c:v>
                      </c:pt>
                      <c:pt idx="3">
                        <c:v>0.94130000000000003</c:v>
                      </c:pt>
                      <c:pt idx="4">
                        <c:v>0.92559999999999998</c:v>
                      </c:pt>
                      <c:pt idx="5">
                        <c:v>0.90990000000000004</c:v>
                      </c:pt>
                      <c:pt idx="6">
                        <c:v>0.89419999999999999</c:v>
                      </c:pt>
                      <c:pt idx="7">
                        <c:v>0.87851744444444446</c:v>
                      </c:pt>
                      <c:pt idx="8">
                        <c:v>0.86280000000000001</c:v>
                      </c:pt>
                      <c:pt idx="9">
                        <c:v>0.84709999999999996</c:v>
                      </c:pt>
                      <c:pt idx="10">
                        <c:v>0.83140000000000003</c:v>
                      </c:pt>
                      <c:pt idx="11">
                        <c:v>0.81571744444444449</c:v>
                      </c:pt>
                      <c:pt idx="12">
                        <c:v>0.8</c:v>
                      </c:pt>
                      <c:pt idx="13">
                        <c:v>0.7843</c:v>
                      </c:pt>
                      <c:pt idx="14">
                        <c:v>0.76859999999999995</c:v>
                      </c:pt>
                      <c:pt idx="15">
                        <c:v>0.75290000000000001</c:v>
                      </c:pt>
                      <c:pt idx="16">
                        <c:v>0.73721744444444448</c:v>
                      </c:pt>
                      <c:pt idx="17">
                        <c:v>0.72150000000000003</c:v>
                      </c:pt>
                      <c:pt idx="18">
                        <c:v>0.70579999999999998</c:v>
                      </c:pt>
                      <c:pt idx="19">
                        <c:v>0.69011744444444445</c:v>
                      </c:pt>
                      <c:pt idx="20">
                        <c:v>0.6744</c:v>
                      </c:pt>
                      <c:pt idx="21">
                        <c:v>0.65870000000000006</c:v>
                      </c:pt>
                      <c:pt idx="22">
                        <c:v>0.64300000000000002</c:v>
                      </c:pt>
                      <c:pt idx="23">
                        <c:v>0.62731744444444448</c:v>
                      </c:pt>
                      <c:pt idx="24">
                        <c:v>0.61160000000000003</c:v>
                      </c:pt>
                      <c:pt idx="25">
                        <c:v>0.5959000000000001</c:v>
                      </c:pt>
                      <c:pt idx="26">
                        <c:v>0.58020000000000005</c:v>
                      </c:pt>
                      <c:pt idx="27">
                        <c:v>0.5645</c:v>
                      </c:pt>
                      <c:pt idx="28">
                        <c:v>0.54879999999999995</c:v>
                      </c:pt>
                      <c:pt idx="29">
                        <c:v>0.53310000000000002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34B-4A00-A87E-F22242567DA8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S45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30696675312273486"/>
                        <c:y val="-0.12614394668238005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Impeller'!$A$15:$A$27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Impeller'!$AL$15:$AL$27</c15:sqref>
                        </c15:formulaRef>
                      </c:ext>
                    </c:extLst>
                    <c:numCache>
                      <c:formatCode>0.00%</c:formatCode>
                      <c:ptCount val="13"/>
                      <c:pt idx="0">
                        <c:v>0.9888822117904762</c:v>
                      </c:pt>
                      <c:pt idx="1">
                        <c:v>0.97527843940514658</c:v>
                      </c:pt>
                      <c:pt idx="2">
                        <c:v>0.96130383312072631</c:v>
                      </c:pt>
                      <c:pt idx="3">
                        <c:v>0.94719367691537826</c:v>
                      </c:pt>
                      <c:pt idx="4">
                        <c:v>0.93326803880618614</c:v>
                      </c:pt>
                      <c:pt idx="5">
                        <c:v>0.91933040876044236</c:v>
                      </c:pt>
                      <c:pt idx="6">
                        <c:v>0.90367089959226865</c:v>
                      </c:pt>
                      <c:pt idx="7">
                        <c:v>0.88416275314631976</c:v>
                      </c:pt>
                      <c:pt idx="8">
                        <c:v>0.86739906080490536</c:v>
                      </c:pt>
                      <c:pt idx="9">
                        <c:v>0.8470248715032126</c:v>
                      </c:pt>
                      <c:pt idx="10">
                        <c:v>0.832555835511959</c:v>
                      </c:pt>
                      <c:pt idx="11">
                        <c:v>0.81921206065047714</c:v>
                      </c:pt>
                      <c:pt idx="12">
                        <c:v>0.80743201654003616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43C-4E81-AFE2-204B0F69DFA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Settlement 45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Impeller'!$A$15:$A$44</c15:sqref>
                        </c15:formulaRef>
                      </c:ext>
                    </c:extLst>
                    <c:numCache>
                      <c:formatCode>0.00</c:formatCode>
                      <c:ptCount val="30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Impeller'!$BH$15:$BH$44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0.99292499999999995</c:v>
                      </c:pt>
                      <c:pt idx="1">
                        <c:v>0.97724999999999995</c:v>
                      </c:pt>
                      <c:pt idx="2">
                        <c:v>0.96157499999999996</c:v>
                      </c:pt>
                      <c:pt idx="3">
                        <c:v>0.94589999999999996</c:v>
                      </c:pt>
                      <c:pt idx="4">
                        <c:v>0.93022499999999997</c:v>
                      </c:pt>
                      <c:pt idx="5">
                        <c:v>0.91454999999999997</c:v>
                      </c:pt>
                      <c:pt idx="6">
                        <c:v>0.89887499999999987</c:v>
                      </c:pt>
                      <c:pt idx="7">
                        <c:v>0.88321741666666664</c:v>
                      </c:pt>
                      <c:pt idx="8">
                        <c:v>0.86752499999999988</c:v>
                      </c:pt>
                      <c:pt idx="9">
                        <c:v>0.85185</c:v>
                      </c:pt>
                      <c:pt idx="10">
                        <c:v>0.83617499999999989</c:v>
                      </c:pt>
                      <c:pt idx="11">
                        <c:v>0.82051741666666655</c:v>
                      </c:pt>
                      <c:pt idx="12">
                        <c:v>0.8048249999999999</c:v>
                      </c:pt>
                      <c:pt idx="13">
                        <c:v>0.78914999999999991</c:v>
                      </c:pt>
                      <c:pt idx="14">
                        <c:v>0.77347499999999991</c:v>
                      </c:pt>
                      <c:pt idx="15">
                        <c:v>0.75779999999999992</c:v>
                      </c:pt>
                      <c:pt idx="16">
                        <c:v>0.74214241666666658</c:v>
                      </c:pt>
                      <c:pt idx="17">
                        <c:v>0.72644999999999993</c:v>
                      </c:pt>
                      <c:pt idx="18">
                        <c:v>0.71077499999999993</c:v>
                      </c:pt>
                      <c:pt idx="19">
                        <c:v>0.6951174166666666</c:v>
                      </c:pt>
                      <c:pt idx="20">
                        <c:v>0.67942499999999995</c:v>
                      </c:pt>
                      <c:pt idx="21">
                        <c:v>0.66374999999999984</c:v>
                      </c:pt>
                      <c:pt idx="22">
                        <c:v>0.64807499999999996</c:v>
                      </c:pt>
                      <c:pt idx="23">
                        <c:v>0.63241741666666651</c:v>
                      </c:pt>
                      <c:pt idx="24">
                        <c:v>0.61672499999999997</c:v>
                      </c:pt>
                      <c:pt idx="25">
                        <c:v>0.60104999999999986</c:v>
                      </c:pt>
                      <c:pt idx="26">
                        <c:v>0.58537499999999998</c:v>
                      </c:pt>
                      <c:pt idx="27">
                        <c:v>0.56969999999999987</c:v>
                      </c:pt>
                      <c:pt idx="28">
                        <c:v>0.55402499999999988</c:v>
                      </c:pt>
                      <c:pt idx="29">
                        <c:v>0.53834999999999988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43C-4E81-AFE2-204B0F69DFA0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Time </a:t>
                </a:r>
                <a:r>
                  <a:rPr lang="en-GB" sz="1800" b="0" i="0" u="none" strike="noStrike" baseline="0">
                    <a:effectLst/>
                  </a:rPr>
                  <a:t>x (h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/h</a:t>
                </a:r>
                <a:r>
                  <a:rPr lang="en-GB" sz="1800" b="0" i="0" u="none" strike="noStrike" baseline="-25000">
                    <a:effectLst/>
                  </a:rPr>
                  <a:t>0,ref</a:t>
                </a:r>
                <a:r>
                  <a:rPr lang="en-GB" sz="1800" b="0" i="0" u="none" strike="noStrike" baseline="0">
                    <a:effectLst/>
                  </a:rPr>
                  <a:t>) </a:t>
                </a:r>
                <a:r>
                  <a:rPr lang="en-GB" sz="1800" b="0" i="0" baseline="0">
                    <a:effectLst/>
                  </a:rPr>
                  <a:t>[hours]</a:t>
                </a:r>
                <a:endParaRPr lang="en-GB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Settlement </a:t>
                </a:r>
                <a:r>
                  <a:rPr lang="en-GB" sz="1800" b="0" i="0" u="none" strike="noStrike" baseline="0">
                    <a:effectLst/>
                  </a:rPr>
                  <a:t>(h/h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)</a:t>
                </a:r>
                <a:endParaRPr lang="en-GB" sz="1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Impeller'!$K$15:$K$40</c:f>
              <c:numCache>
                <c:formatCode>0.00</c:formatCode>
                <c:ptCount val="26"/>
                <c:pt idx="0">
                  <c:v>0.23817729330149728</c:v>
                </c:pt>
                <c:pt idx="1">
                  <c:v>0.47635458660299457</c:v>
                </c:pt>
                <c:pt idx="2">
                  <c:v>0.71453187990449196</c:v>
                </c:pt>
                <c:pt idx="3">
                  <c:v>0.95270917320598913</c:v>
                </c:pt>
                <c:pt idx="4">
                  <c:v>1.1908864665074865</c:v>
                </c:pt>
                <c:pt idx="5">
                  <c:v>1.4290637598089839</c:v>
                </c:pt>
                <c:pt idx="6">
                  <c:v>1.6672410531104811</c:v>
                </c:pt>
                <c:pt idx="7">
                  <c:v>1.9312528703044274</c:v>
                </c:pt>
                <c:pt idx="8">
                  <c:v>2.2220682610725571</c:v>
                </c:pt>
                <c:pt idx="9">
                  <c:v>2.5130477707289254</c:v>
                </c:pt>
                <c:pt idx="10">
                  <c:v>2.7510792030996294</c:v>
                </c:pt>
                <c:pt idx="11">
                  <c:v>3.0159486467550316</c:v>
                </c:pt>
                <c:pt idx="12">
                  <c:v>3.307647795948883</c:v>
                </c:pt>
                <c:pt idx="13">
                  <c:v>3.5458250892503802</c:v>
                </c:pt>
                <c:pt idx="14">
                  <c:v>3.8108366928239565</c:v>
                </c:pt>
                <c:pt idx="15">
                  <c:v>4.0487493446884519</c:v>
                </c:pt>
                <c:pt idx="16">
                  <c:v>4.2871912794269509</c:v>
                </c:pt>
                <c:pt idx="17">
                  <c:v>4.5253685727284481</c:v>
                </c:pt>
                <c:pt idx="18">
                  <c:v>4.7632812245929435</c:v>
                </c:pt>
                <c:pt idx="19">
                  <c:v>5.0017231593314433</c:v>
                </c:pt>
                <c:pt idx="20">
                  <c:v>5.2399004526329414</c:v>
                </c:pt>
                <c:pt idx="21">
                  <c:v>5.4780777459344385</c:v>
                </c:pt>
                <c:pt idx="22">
                  <c:v>5.7420895631283839</c:v>
                </c:pt>
                <c:pt idx="23">
                  <c:v>5.9805025309797237</c:v>
                </c:pt>
                <c:pt idx="24">
                  <c:v>6.244849653399986</c:v>
                </c:pt>
                <c:pt idx="25">
                  <c:v>6.5092595404995084</c:v>
                </c:pt>
              </c:numCache>
            </c:numRef>
          </c:xVal>
          <c:yVal>
            <c:numRef>
              <c:f>'Paddle Impeller'!$BC$15:$BC$40</c:f>
              <c:numCache>
                <c:formatCode>#,##0.00</c:formatCode>
                <c:ptCount val="26"/>
                <c:pt idx="0">
                  <c:v>9.2151829872011426E-2</c:v>
                </c:pt>
                <c:pt idx="1">
                  <c:v>-5.5128024163408895E-4</c:v>
                </c:pt>
                <c:pt idx="2">
                  <c:v>-1.5762385556905567E-2</c:v>
                </c:pt>
                <c:pt idx="3">
                  <c:v>-2.3480376541296089E-2</c:v>
                </c:pt>
                <c:pt idx="4">
                  <c:v>-3.4665704007985632E-2</c:v>
                </c:pt>
                <c:pt idx="5">
                  <c:v>-7.2715030797054769E-2</c:v>
                </c:pt>
                <c:pt idx="6">
                  <c:v>-0.1049548195904193</c:v>
                </c:pt>
                <c:pt idx="7">
                  <c:v>-2.0035539905793875E-2</c:v>
                </c:pt>
                <c:pt idx="8">
                  <c:v>0.19034460411661014</c:v>
                </c:pt>
                <c:pt idx="9">
                  <c:v>0.16089755763315505</c:v>
                </c:pt>
                <c:pt idx="10">
                  <c:v>-0.12090844132818246</c:v>
                </c:pt>
                <c:pt idx="11">
                  <c:v>-0.30717771231123514</c:v>
                </c:pt>
                <c:pt idx="12">
                  <c:v>-0.70148906145272028</c:v>
                </c:pt>
                <c:pt idx="13">
                  <c:v>-1.3522130750907135</c:v>
                </c:pt>
                <c:pt idx="14">
                  <c:v>-2.1260104204797292</c:v>
                </c:pt>
                <c:pt idx="15">
                  <c:v>-3.0902710592394023</c:v>
                </c:pt>
                <c:pt idx="16">
                  <c:v>-4.1751731000902907</c:v>
                </c:pt>
                <c:pt idx="17">
                  <c:v>-5.3461644021318033</c:v>
                </c:pt>
                <c:pt idx="18">
                  <c:v>-6.5529586556625441</c:v>
                </c:pt>
                <c:pt idx="19">
                  <c:v>-7.7953300332989421</c:v>
                </c:pt>
                <c:pt idx="20">
                  <c:v>-9.0638972645920575</c:v>
                </c:pt>
                <c:pt idx="21">
                  <c:v>-10.34822775763622</c:v>
                </c:pt>
                <c:pt idx="22">
                  <c:v>-11.623760736532185</c:v>
                </c:pt>
                <c:pt idx="23">
                  <c:v>-12.939128959052738</c:v>
                </c:pt>
                <c:pt idx="24">
                  <c:v>-14.243243021050322</c:v>
                </c:pt>
                <c:pt idx="25">
                  <c:v>-15.560445907404175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8F-4E02-A59C-FE7B4A7A0E0C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Impeller'!$X$15:$X$40</c:f>
              <c:numCache>
                <c:formatCode>0.00</c:formatCode>
                <c:ptCount val="2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</c:numCache>
            </c:numRef>
          </c:xVal>
          <c:yVal>
            <c:numRef>
              <c:f>'Paddle Impeller'!$BF$15:$BF$40</c:f>
              <c:numCache>
                <c:formatCode>#,##0.00</c:formatCode>
                <c:ptCount val="26"/>
                <c:pt idx="0">
                  <c:v>0.23772899910661227</c:v>
                </c:pt>
                <c:pt idx="1">
                  <c:v>0.12434038067795639</c:v>
                </c:pt>
                <c:pt idx="2">
                  <c:v>4.0341917533071037E-2</c:v>
                </c:pt>
                <c:pt idx="3">
                  <c:v>-4.3207250221222182E-2</c:v>
                </c:pt>
                <c:pt idx="4">
                  <c:v>-0.16262550765143713</c:v>
                </c:pt>
                <c:pt idx="5">
                  <c:v>-0.28252195945824843</c:v>
                </c:pt>
                <c:pt idx="6">
                  <c:v>-0.36638910067771091</c:v>
                </c:pt>
                <c:pt idx="7">
                  <c:v>-8.7262414212496697E-2</c:v>
                </c:pt>
                <c:pt idx="8">
                  <c:v>0.13682700438988338</c:v>
                </c:pt>
                <c:pt idx="9">
                  <c:v>0.27335294349698502</c:v>
                </c:pt>
                <c:pt idx="10">
                  <c:v>0.11571354977157888</c:v>
                </c:pt>
                <c:pt idx="11">
                  <c:v>6.5782207791076353E-3</c:v>
                </c:pt>
                <c:pt idx="12">
                  <c:v>-0.41625544885162125</c:v>
                </c:pt>
                <c:pt idx="13">
                  <c:v>-0.98819407087273881</c:v>
                </c:pt>
                <c:pt idx="14">
                  <c:v>-1.6960952404393881</c:v>
                </c:pt>
                <c:pt idx="15">
                  <c:v>-2.6199040655241701</c:v>
                </c:pt>
                <c:pt idx="16">
                  <c:v>-3.6596585098507828</c:v>
                </c:pt>
                <c:pt idx="17">
                  <c:v>-4.8584777546023306</c:v>
                </c:pt>
                <c:pt idx="18">
                  <c:v>-6.1038601379415187</c:v>
                </c:pt>
                <c:pt idx="19">
                  <c:v>-7.3811681389503558</c:v>
                </c:pt>
                <c:pt idx="20">
                  <c:v>-8.6737157902349047</c:v>
                </c:pt>
                <c:pt idx="21">
                  <c:v>-9.9870900458672409</c:v>
                </c:pt>
                <c:pt idx="22">
                  <c:v>-11.277028215396879</c:v>
                </c:pt>
                <c:pt idx="23">
                  <c:v>-12.585503949147824</c:v>
                </c:pt>
                <c:pt idx="24">
                  <c:v>-13.906942890813212</c:v>
                </c:pt>
                <c:pt idx="25">
                  <c:v>-15.247970866118365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8F-4E02-A59C-FE7B4A7A0E0C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Impeller'!$AK$15:$AK$40</c:f>
              <c:numCache>
                <c:formatCode>0.00</c:formatCode>
                <c:ptCount val="26"/>
                <c:pt idx="0">
                  <c:v>0.23637818961181914</c:v>
                </c:pt>
                <c:pt idx="1">
                  <c:v>0.47275637922363828</c:v>
                </c:pt>
                <c:pt idx="2">
                  <c:v>0.70913456883545722</c:v>
                </c:pt>
                <c:pt idx="3">
                  <c:v>0.94551275844727656</c:v>
                </c:pt>
                <c:pt idx="4">
                  <c:v>1.1818909480590956</c:v>
                </c:pt>
                <c:pt idx="5">
                  <c:v>1.4182691376709144</c:v>
                </c:pt>
                <c:pt idx="6">
                  <c:v>1.6804905132750818</c:v>
                </c:pt>
                <c:pt idx="7">
                  <c:v>1.9949458197910133</c:v>
                </c:pt>
                <c:pt idx="8">
                  <c:v>2.257752946056506</c:v>
                </c:pt>
                <c:pt idx="9">
                  <c:v>2.5732649543134665</c:v>
                </c:pt>
                <c:pt idx="10">
                  <c:v>2.8094103849717351</c:v>
                </c:pt>
                <c:pt idx="11">
                  <c:v>3.0459914500577532</c:v>
                </c:pt>
                <c:pt idx="12">
                  <c:v>3.2823995231489236</c:v>
                </c:pt>
                <c:pt idx="13">
                  <c:v>3.5187777127607425</c:v>
                </c:pt>
                <c:pt idx="14">
                  <c:v>3.7551559023725622</c:v>
                </c:pt>
                <c:pt idx="15">
                  <c:v>4.018166580968022</c:v>
                </c:pt>
                <c:pt idx="16">
                  <c:v>4.2548074130127445</c:v>
                </c:pt>
                <c:pt idx="17">
                  <c:v>4.4911856026245633</c:v>
                </c:pt>
                <c:pt idx="18">
                  <c:v>4.7273011498034787</c:v>
                </c:pt>
                <c:pt idx="19">
                  <c:v>4.963941981848202</c:v>
                </c:pt>
                <c:pt idx="20">
                  <c:v>5.2261921040441273</c:v>
                </c:pt>
                <c:pt idx="21">
                  <c:v>5.4625415470641876</c:v>
                </c:pt>
                <c:pt idx="22">
                  <c:v>5.7508494914081094</c:v>
                </c:pt>
                <c:pt idx="23">
                  <c:v>6.0135220552748629</c:v>
                </c:pt>
                <c:pt idx="24">
                  <c:v>6.2499002448866801</c:v>
                </c:pt>
                <c:pt idx="25">
                  <c:v>6.4862784344984998</c:v>
                </c:pt>
              </c:numCache>
            </c:numRef>
          </c:xVal>
          <c:yVal>
            <c:numRef>
              <c:f>'Paddle Impeller'!$BI$15:$BI$40</c:f>
              <c:numCache>
                <c:formatCode>#,##0.00</c:formatCode>
                <c:ptCount val="26"/>
                <c:pt idx="0">
                  <c:v>0.40427882095237511</c:v>
                </c:pt>
                <c:pt idx="1">
                  <c:v>0.19715605948533721</c:v>
                </c:pt>
                <c:pt idx="2">
                  <c:v>2.7116687927364325E-2</c:v>
                </c:pt>
                <c:pt idx="3">
                  <c:v>-0.12936769153782945</c:v>
                </c:pt>
                <c:pt idx="4">
                  <c:v>-0.30430388061861713</c:v>
                </c:pt>
                <c:pt idx="5">
                  <c:v>-0.47804087604423895</c:v>
                </c:pt>
                <c:pt idx="6">
                  <c:v>-0.47958995922687819</c:v>
                </c:pt>
                <c:pt idx="7">
                  <c:v>-9.4533647965311385E-2</c:v>
                </c:pt>
                <c:pt idx="8">
                  <c:v>1.2593919509451545E-2</c:v>
                </c:pt>
                <c:pt idx="9">
                  <c:v>0.48251284967874009</c:v>
                </c:pt>
                <c:pt idx="10">
                  <c:v>0.36191644880408935</c:v>
                </c:pt>
                <c:pt idx="11">
                  <c:v>0.13053560161894184</c:v>
                </c:pt>
                <c:pt idx="12">
                  <c:v>-0.26070165400362555</c:v>
                </c:pt>
                <c:pt idx="13">
                  <c:v>-0.71677192068014817</c:v>
                </c:pt>
                <c:pt idx="14">
                  <c:v>-1.2569605988143162</c:v>
                </c:pt>
                <c:pt idx="15">
                  <c:v>-1.7611745903106768</c:v>
                </c:pt>
                <c:pt idx="16">
                  <c:v>-2.556469782667925</c:v>
                </c:pt>
                <c:pt idx="17">
                  <c:v>-3.5209872022335942</c:v>
                </c:pt>
                <c:pt idx="18">
                  <c:v>-4.6262945271010381</c:v>
                </c:pt>
                <c:pt idx="19">
                  <c:v>-5.8278569321135727</c:v>
                </c:pt>
                <c:pt idx="20">
                  <c:v>-7.0299204685193351</c:v>
                </c:pt>
                <c:pt idx="21">
                  <c:v>-8.300266354324048</c:v>
                </c:pt>
                <c:pt idx="22">
                  <c:v>-9.5443026220117346</c:v>
                </c:pt>
                <c:pt idx="23">
                  <c:v>-10.83836364242179</c:v>
                </c:pt>
                <c:pt idx="24">
                  <c:v>-12.174442389786877</c:v>
                </c:pt>
                <c:pt idx="25">
                  <c:v>-13.522461713057721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8F-4E02-A59C-FE7B4A7A0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0.4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Impeller'!$X$15:$X$100</c:f>
              <c:numCache>
                <c:formatCode>0.00</c:formatCode>
                <c:ptCount val="8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  <c:pt idx="56">
                  <c:v>14.299490160180799</c:v>
                </c:pt>
                <c:pt idx="57">
                  <c:v>14.536871139671648</c:v>
                </c:pt>
                <c:pt idx="58">
                  <c:v>14.774279444608149</c:v>
                </c:pt>
                <c:pt idx="59">
                  <c:v>15.038100558203894</c:v>
                </c:pt>
                <c:pt idx="60">
                  <c:v>15.275598567710821</c:v>
                </c:pt>
                <c:pt idx="61">
                  <c:v>15.512950395877308</c:v>
                </c:pt>
                <c:pt idx="62">
                  <c:v>15.750417003462521</c:v>
                </c:pt>
                <c:pt idx="63">
                  <c:v>15.987972773812873</c:v>
                </c:pt>
                <c:pt idx="64">
                  <c:v>16.251823026308127</c:v>
                </c:pt>
                <c:pt idx="65">
                  <c:v>16.489291080210378</c:v>
                </c:pt>
                <c:pt idx="66">
                  <c:v>16.726759134112619</c:v>
                </c:pt>
                <c:pt idx="67">
                  <c:v>16.964227188014867</c:v>
                </c:pt>
                <c:pt idx="68">
                  <c:v>17.227739624125288</c:v>
                </c:pt>
                <c:pt idx="69">
                  <c:v>17.491542785107416</c:v>
                </c:pt>
                <c:pt idx="70">
                  <c:v>17.72909776520412</c:v>
                </c:pt>
                <c:pt idx="71">
                  <c:v>17.9927271206762</c:v>
                </c:pt>
                <c:pt idx="72">
                  <c:v>18.282792020389238</c:v>
                </c:pt>
                <c:pt idx="73">
                  <c:v>18.52022988970074</c:v>
                </c:pt>
                <c:pt idx="74">
                  <c:v>18.757785638230121</c:v>
                </c:pt>
                <c:pt idx="75">
                  <c:v>18.995253300902689</c:v>
                </c:pt>
                <c:pt idx="76">
                  <c:v>19.258871276594899</c:v>
                </c:pt>
                <c:pt idx="77">
                  <c:v>19.496367448555119</c:v>
                </c:pt>
                <c:pt idx="78">
                  <c:v>19.733894045760142</c:v>
                </c:pt>
                <c:pt idx="79">
                  <c:v>19.997969645937832</c:v>
                </c:pt>
                <c:pt idx="80">
                  <c:v>20.235351429709006</c:v>
                </c:pt>
                <c:pt idx="81">
                  <c:v>20.472818037294214</c:v>
                </c:pt>
                <c:pt idx="82">
                  <c:v>20.73733385185777</c:v>
                </c:pt>
                <c:pt idx="83">
                  <c:v>21.001184104353033</c:v>
                </c:pt>
                <c:pt idx="84">
                  <c:v>21.264608975241266</c:v>
                </c:pt>
                <c:pt idx="85">
                  <c:v>21.50210517297467</c:v>
                </c:pt>
              </c:numCache>
            </c:numRef>
          </c:xVal>
          <c:yVal>
            <c:numRef>
              <c:f>'Paddle Impeller'!$BM$15:$BM$100</c:f>
              <c:numCache>
                <c:formatCode>#,##0.00</c:formatCode>
                <c:ptCount val="86"/>
                <c:pt idx="0">
                  <c:v>0.79417652421013285</c:v>
                </c:pt>
                <c:pt idx="1">
                  <c:v>4.5591705243203995</c:v>
                </c:pt>
                <c:pt idx="2">
                  <c:v>5.9481554258422058</c:v>
                </c:pt>
                <c:pt idx="3">
                  <c:v>6.4234803765412796</c:v>
                </c:pt>
                <c:pt idx="4">
                  <c:v>6.4177694325308394</c:v>
                </c:pt>
                <c:pt idx="5">
                  <c:v>6.1380583223965779</c:v>
                </c:pt>
                <c:pt idx="6">
                  <c:v>5.6479699172480302</c:v>
                </c:pt>
                <c:pt idx="7">
                  <c:v>4.8936537003159364</c:v>
                </c:pt>
                <c:pt idx="8">
                  <c:v>3.9005092304102762</c:v>
                </c:pt>
                <c:pt idx="9">
                  <c:v>3.0606855112549347</c:v>
                </c:pt>
                <c:pt idx="10">
                  <c:v>2.4031675589555657</c:v>
                </c:pt>
                <c:pt idx="11">
                  <c:v>1.5938411398046859</c:v>
                </c:pt>
                <c:pt idx="12">
                  <c:v>0.9424119230691308</c:v>
                </c:pt>
                <c:pt idx="13">
                  <c:v>0.50801861068168197</c:v>
                </c:pt>
                <c:pt idx="14">
                  <c:v>0.16198614671342204</c:v>
                </c:pt>
                <c:pt idx="15">
                  <c:v>-2.3646498919904779E-2</c:v>
                </c:pt>
                <c:pt idx="16">
                  <c:v>-0.11359853040716628</c:v>
                </c:pt>
                <c:pt idx="17">
                  <c:v>-0.14326509984700087</c:v>
                </c:pt>
                <c:pt idx="18">
                  <c:v>-0.15637239105299461</c:v>
                </c:pt>
                <c:pt idx="19">
                  <c:v>-0.15089169503984534</c:v>
                </c:pt>
                <c:pt idx="20">
                  <c:v>-0.13849935729077778</c:v>
                </c:pt>
                <c:pt idx="21">
                  <c:v>-0.12387719122406438</c:v>
                </c:pt>
                <c:pt idx="22">
                  <c:v>-0.13159456532835234</c:v>
                </c:pt>
                <c:pt idx="23">
                  <c:v>-0.11037615795461697</c:v>
                </c:pt>
                <c:pt idx="24">
                  <c:v>-0.11460303691043228</c:v>
                </c:pt>
                <c:pt idx="25">
                  <c:v>-0.11467407596942314</c:v>
                </c:pt>
                <c:pt idx="26">
                  <c:v>-9.5275907977199203E-2</c:v>
                </c:pt>
                <c:pt idx="27">
                  <c:v>-7.5016416541640041E-2</c:v>
                </c:pt>
                <c:pt idx="28">
                  <c:v>-7.7968642911818709E-2</c:v>
                </c:pt>
                <c:pt idx="29">
                  <c:v>-8.4409389893469466E-2</c:v>
                </c:pt>
                <c:pt idx="30">
                  <c:v>-6.9770196286478292E-2</c:v>
                </c:pt>
                <c:pt idx="31">
                  <c:v>-5.3203709769045204E-2</c:v>
                </c:pt>
                <c:pt idx="32">
                  <c:v>-3.8444424054684401E-2</c:v>
                </c:pt>
                <c:pt idx="33">
                  <c:v>-2.5567685399285889E-2</c:v>
                </c:pt>
                <c:pt idx="34">
                  <c:v>-3.1242538032416611E-2</c:v>
                </c:pt>
                <c:pt idx="35">
                  <c:v>-2.269194311704803E-2</c:v>
                </c:pt>
                <c:pt idx="36">
                  <c:v>-1.1948270980766118E-2</c:v>
                </c:pt>
                <c:pt idx="37">
                  <c:v>-1.7382290556977598E-2</c:v>
                </c:pt>
                <c:pt idx="38">
                  <c:v>-3.7121051854949183E-2</c:v>
                </c:pt>
                <c:pt idx="39">
                  <c:v>-2.7040861393579085E-2</c:v>
                </c:pt>
                <c:pt idx="40">
                  <c:v>-3.2910832953014779E-2</c:v>
                </c:pt>
                <c:pt idx="41">
                  <c:v>-2.20550968146771E-2</c:v>
                </c:pt>
                <c:pt idx="42">
                  <c:v>-4.0961302972941649E-2</c:v>
                </c:pt>
                <c:pt idx="43">
                  <c:v>-3.3879723459628863E-2</c:v>
                </c:pt>
                <c:pt idx="44">
                  <c:v>-3.1414454926848023E-2</c:v>
                </c:pt>
                <c:pt idx="45">
                  <c:v>-3.0311638177338285E-2</c:v>
                </c:pt>
                <c:pt idx="46">
                  <c:v>-2.8186189785028848E-2</c:v>
                </c:pt>
                <c:pt idx="47">
                  <c:v>-3.5399701068705713E-2</c:v>
                </c:pt>
                <c:pt idx="48">
                  <c:v>-4.14601027078354E-2</c:v>
                </c:pt>
                <c:pt idx="49">
                  <c:v>-3.5615806191524602E-2</c:v>
                </c:pt>
                <c:pt idx="50">
                  <c:v>-3.223856912595302E-2</c:v>
                </c:pt>
                <c:pt idx="51">
                  <c:v>-2.8504779154403526E-2</c:v>
                </c:pt>
                <c:pt idx="52">
                  <c:v>-2.3224005500421807E-2</c:v>
                </c:pt>
                <c:pt idx="53">
                  <c:v>-3.0812004374203283E-2</c:v>
                </c:pt>
                <c:pt idx="54">
                  <c:v>-2.5263121694940605E-2</c:v>
                </c:pt>
                <c:pt idx="55">
                  <c:v>-1.9252167208494431E-2</c:v>
                </c:pt>
                <c:pt idx="56">
                  <c:v>-2.1196854941929466E-2</c:v>
                </c:pt>
                <c:pt idx="57">
                  <c:v>-1.7238542838182713E-2</c:v>
                </c:pt>
                <c:pt idx="58">
                  <c:v>-4.1314573802964105E-3</c:v>
                </c:pt>
                <c:pt idx="59">
                  <c:v>-1.2461817249809215E-2</c:v>
                </c:pt>
                <c:pt idx="60">
                  <c:v>-1.3017492561018251E-2</c:v>
                </c:pt>
                <c:pt idx="61">
                  <c:v>-1.0048682842334067E-2</c:v>
                </c:pt>
                <c:pt idx="62">
                  <c:v>-1.7144730593710023E-2</c:v>
                </c:pt>
                <c:pt idx="63">
                  <c:v>-2.5264053161710986E-2</c:v>
                </c:pt>
                <c:pt idx="64">
                  <c:v>-2.1809053638688347E-2</c:v>
                </c:pt>
                <c:pt idx="65">
                  <c:v>-2.3314930063222938E-2</c:v>
                </c:pt>
                <c:pt idx="66">
                  <c:v>-2.9463022487852264E-2</c:v>
                </c:pt>
                <c:pt idx="67">
                  <c:v>-3.7636402035701177E-2</c:v>
                </c:pt>
                <c:pt idx="68">
                  <c:v>-4.4518373134283529E-2</c:v>
                </c:pt>
                <c:pt idx="69">
                  <c:v>-4.2496990267137935E-2</c:v>
                </c:pt>
                <c:pt idx="70">
                  <c:v>-4.388350854365175E-2</c:v>
                </c:pt>
                <c:pt idx="71">
                  <c:v>-5.0235581872204449E-2</c:v>
                </c:pt>
                <c:pt idx="72">
                  <c:v>-5.0702765353793922E-2</c:v>
                </c:pt>
                <c:pt idx="73">
                  <c:v>-5.864137482493037E-2</c:v>
                </c:pt>
                <c:pt idx="74">
                  <c:v>-5.6236012707155947E-2</c:v>
                </c:pt>
                <c:pt idx="75">
                  <c:v>-5.8661606413168421E-2</c:v>
                </c:pt>
                <c:pt idx="76">
                  <c:v>-6.6410679977513265E-2</c:v>
                </c:pt>
                <c:pt idx="77">
                  <c:v>-6.6636785482321326E-2</c:v>
                </c:pt>
                <c:pt idx="78">
                  <c:v>-6.5667122652701693E-2</c:v>
                </c:pt>
                <c:pt idx="79">
                  <c:v>-6.8482444445727708E-2</c:v>
                </c:pt>
                <c:pt idx="80">
                  <c:v>-6.7687540702865423E-2</c:v>
                </c:pt>
                <c:pt idx="81">
                  <c:v>-7.7714982189380777E-2</c:v>
                </c:pt>
                <c:pt idx="82">
                  <c:v>-7.7867340208648272E-2</c:v>
                </c:pt>
                <c:pt idx="83">
                  <c:v>-8.5634778090570851E-2</c:v>
                </c:pt>
                <c:pt idx="84">
                  <c:v>-8.81370211977206E-2</c:v>
                </c:pt>
                <c:pt idx="85">
                  <c:v>-9.678767787660858E-2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8-4DCC-887F-5957B64FDAD7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Impeller'!$X$15:$X$100</c:f>
              <c:numCache>
                <c:formatCode>0.00</c:formatCode>
                <c:ptCount val="8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  <c:pt idx="56">
                  <c:v>14.299490160180799</c:v>
                </c:pt>
                <c:pt idx="57">
                  <c:v>14.536871139671648</c:v>
                </c:pt>
                <c:pt idx="58">
                  <c:v>14.774279444608149</c:v>
                </c:pt>
                <c:pt idx="59">
                  <c:v>15.038100558203894</c:v>
                </c:pt>
                <c:pt idx="60">
                  <c:v>15.275598567710821</c:v>
                </c:pt>
                <c:pt idx="61">
                  <c:v>15.512950395877308</c:v>
                </c:pt>
                <c:pt idx="62">
                  <c:v>15.750417003462521</c:v>
                </c:pt>
                <c:pt idx="63">
                  <c:v>15.987972773812873</c:v>
                </c:pt>
                <c:pt idx="64">
                  <c:v>16.251823026308127</c:v>
                </c:pt>
                <c:pt idx="65">
                  <c:v>16.489291080210378</c:v>
                </c:pt>
                <c:pt idx="66">
                  <c:v>16.726759134112619</c:v>
                </c:pt>
                <c:pt idx="67">
                  <c:v>16.964227188014867</c:v>
                </c:pt>
                <c:pt idx="68">
                  <c:v>17.227739624125288</c:v>
                </c:pt>
                <c:pt idx="69">
                  <c:v>17.491542785107416</c:v>
                </c:pt>
                <c:pt idx="70">
                  <c:v>17.72909776520412</c:v>
                </c:pt>
                <c:pt idx="71">
                  <c:v>17.9927271206762</c:v>
                </c:pt>
                <c:pt idx="72">
                  <c:v>18.282792020389238</c:v>
                </c:pt>
                <c:pt idx="73">
                  <c:v>18.52022988970074</c:v>
                </c:pt>
                <c:pt idx="74">
                  <c:v>18.757785638230121</c:v>
                </c:pt>
                <c:pt idx="75">
                  <c:v>18.995253300902689</c:v>
                </c:pt>
                <c:pt idx="76">
                  <c:v>19.258871276594899</c:v>
                </c:pt>
                <c:pt idx="77">
                  <c:v>19.496367448555119</c:v>
                </c:pt>
                <c:pt idx="78">
                  <c:v>19.733894045760142</c:v>
                </c:pt>
                <c:pt idx="79">
                  <c:v>19.997969645937832</c:v>
                </c:pt>
                <c:pt idx="80">
                  <c:v>20.235351429709006</c:v>
                </c:pt>
                <c:pt idx="81">
                  <c:v>20.472818037294214</c:v>
                </c:pt>
                <c:pt idx="82">
                  <c:v>20.73733385185777</c:v>
                </c:pt>
                <c:pt idx="83">
                  <c:v>21.001184104353033</c:v>
                </c:pt>
                <c:pt idx="84">
                  <c:v>21.264608975241266</c:v>
                </c:pt>
                <c:pt idx="85">
                  <c:v>21.50210517297467</c:v>
                </c:pt>
              </c:numCache>
            </c:numRef>
          </c:xVal>
          <c:yVal>
            <c:numRef>
              <c:f>'Paddle Impeller'!$BQ$15:$BQ$100</c:f>
              <c:numCache>
                <c:formatCode>#,##0.00</c:formatCode>
                <c:ptCount val="86"/>
                <c:pt idx="0">
                  <c:v>1.9236879192999101</c:v>
                </c:pt>
                <c:pt idx="1">
                  <c:v>5.555263539875666</c:v>
                </c:pt>
                <c:pt idx="2">
                  <c:v>6.9205991202860639</c:v>
                </c:pt>
                <c:pt idx="3">
                  <c:v>7.4032072502212216</c:v>
                </c:pt>
                <c:pt idx="4">
                  <c:v>7.4498072834080613</c:v>
                </c:pt>
                <c:pt idx="5">
                  <c:v>7.2037934055443902</c:v>
                </c:pt>
                <c:pt idx="6">
                  <c:v>6.7224295241553271</c:v>
                </c:pt>
                <c:pt idx="7">
                  <c:v>5.7348152303244522</c:v>
                </c:pt>
                <c:pt idx="8">
                  <c:v>4.6916215299923625</c:v>
                </c:pt>
                <c:pt idx="9">
                  <c:v>3.6517312352030373</c:v>
                </c:pt>
                <c:pt idx="10">
                  <c:v>2.8377145094334089</c:v>
                </c:pt>
                <c:pt idx="11">
                  <c:v>1.9203936815526457</c:v>
                </c:pt>
                <c:pt idx="12">
                  <c:v>1.2677542377617423</c:v>
                </c:pt>
                <c:pt idx="13">
                  <c:v>0.7258848226080139</c:v>
                </c:pt>
                <c:pt idx="14">
                  <c:v>0.28612682472372031</c:v>
                </c:pt>
                <c:pt idx="15">
                  <c:v>3.2956969125896851E-2</c:v>
                </c:pt>
                <c:pt idx="16">
                  <c:v>-0.12855031096905556</c:v>
                </c:pt>
                <c:pt idx="17">
                  <c:v>-0.1562843077998477</c:v>
                </c:pt>
                <c:pt idx="18">
                  <c:v>-0.15616458129157351</c:v>
                </c:pt>
                <c:pt idx="19">
                  <c:v>-0.14063047543342311</c:v>
                </c:pt>
                <c:pt idx="20">
                  <c:v>-0.12879182153199276</c:v>
                </c:pt>
                <c:pt idx="21">
                  <c:v>-0.10926827479699197</c:v>
                </c:pt>
                <c:pt idx="22">
                  <c:v>-0.12639279689776739</c:v>
                </c:pt>
                <c:pt idx="23">
                  <c:v>-0.13555290462770042</c:v>
                </c:pt>
                <c:pt idx="24">
                  <c:v>-0.14571844668272993</c:v>
                </c:pt>
                <c:pt idx="25">
                  <c:v>-0.14495031405807879</c:v>
                </c:pt>
                <c:pt idx="26">
                  <c:v>-0.11815700115843653</c:v>
                </c:pt>
                <c:pt idx="27">
                  <c:v>-0.11944620289905394</c:v>
                </c:pt>
                <c:pt idx="28">
                  <c:v>-0.1247438725970107</c:v>
                </c:pt>
                <c:pt idx="29">
                  <c:v>-0.10552741178074809</c:v>
                </c:pt>
                <c:pt idx="30">
                  <c:v>-0.13375246271408736</c:v>
                </c:pt>
                <c:pt idx="31">
                  <c:v>-0.11768920696045848</c:v>
                </c:pt>
                <c:pt idx="32">
                  <c:v>-9.7343715708286815E-2</c:v>
                </c:pt>
                <c:pt idx="33">
                  <c:v>-7.9940603186456904E-2</c:v>
                </c:pt>
                <c:pt idx="34">
                  <c:v>-8.151829281470846E-2</c:v>
                </c:pt>
                <c:pt idx="35">
                  <c:v>-6.8082622223297751E-2</c:v>
                </c:pt>
                <c:pt idx="36">
                  <c:v>-5.5885737717431549E-2</c:v>
                </c:pt>
                <c:pt idx="37">
                  <c:v>-2.4734729690367718E-2</c:v>
                </c:pt>
                <c:pt idx="38">
                  <c:v>-4.5091719363699045E-2</c:v>
                </c:pt>
                <c:pt idx="39">
                  <c:v>-4.9143356473835276E-2</c:v>
                </c:pt>
                <c:pt idx="40">
                  <c:v>-5.1813989899673896E-2</c:v>
                </c:pt>
                <c:pt idx="41">
                  <c:v>-4.4385728844009709E-2</c:v>
                </c:pt>
                <c:pt idx="42">
                  <c:v>-5.4894907185931707E-2</c:v>
                </c:pt>
                <c:pt idx="43">
                  <c:v>-4.5402069285582769E-2</c:v>
                </c:pt>
                <c:pt idx="44">
                  <c:v>-4.6723070201359906E-2</c:v>
                </c:pt>
                <c:pt idx="45">
                  <c:v>-4.5149110214648402E-2</c:v>
                </c:pt>
                <c:pt idx="46">
                  <c:v>-4.4507779949909398E-2</c:v>
                </c:pt>
                <c:pt idx="47">
                  <c:v>-3.9027930996216043E-2</c:v>
                </c:pt>
                <c:pt idx="48">
                  <c:v>-3.40649315369701E-2</c:v>
                </c:pt>
                <c:pt idx="49">
                  <c:v>-4.9815867153635285E-2</c:v>
                </c:pt>
                <c:pt idx="50">
                  <c:v>-4.9125632331759039E-2</c:v>
                </c:pt>
                <c:pt idx="51">
                  <c:v>-5.3141985226257127E-2</c:v>
                </c:pt>
                <c:pt idx="52">
                  <c:v>-4.0015585545605248E-2</c:v>
                </c:pt>
                <c:pt idx="53">
                  <c:v>-5.774010547084929E-2</c:v>
                </c:pt>
                <c:pt idx="54">
                  <c:v>-5.3929430070753792E-2</c:v>
                </c:pt>
                <c:pt idx="55">
                  <c:v>-6.0963664407065465E-2</c:v>
                </c:pt>
                <c:pt idx="56">
                  <c:v>-4.8295668277320569E-2</c:v>
                </c:pt>
                <c:pt idx="57">
                  <c:v>-4.3689379469113998E-2</c:v>
                </c:pt>
                <c:pt idx="58">
                  <c:v>-4.2398278402411282E-2</c:v>
                </c:pt>
                <c:pt idx="59">
                  <c:v>-5.1211149299135172E-2</c:v>
                </c:pt>
                <c:pt idx="60">
                  <c:v>-4.8163898925324133E-2</c:v>
                </c:pt>
                <c:pt idx="61">
                  <c:v>-4.5359517792809001E-2</c:v>
                </c:pt>
                <c:pt idx="62">
                  <c:v>-4.2762476049873488E-2</c:v>
                </c:pt>
                <c:pt idx="63">
                  <c:v>-4.220723617530675E-2</c:v>
                </c:pt>
                <c:pt idx="64">
                  <c:v>-5.2477322659882919E-2</c:v>
                </c:pt>
                <c:pt idx="65">
                  <c:v>-3.8117460898967614E-2</c:v>
                </c:pt>
                <c:pt idx="66">
                  <c:v>-5.211526725142912E-2</c:v>
                </c:pt>
                <c:pt idx="67">
                  <c:v>-5.0104493089275781E-2</c:v>
                </c:pt>
                <c:pt idx="68">
                  <c:v>-5.8388957724497814E-2</c:v>
                </c:pt>
                <c:pt idx="69">
                  <c:v>-6.6313270740048225E-2</c:v>
                </c:pt>
                <c:pt idx="70">
                  <c:v>-5.6373042495161396E-2</c:v>
                </c:pt>
                <c:pt idx="71">
                  <c:v>-7.3020461042971885E-2</c:v>
                </c:pt>
                <c:pt idx="72">
                  <c:v>-9.0426996695647244E-2</c:v>
                </c:pt>
                <c:pt idx="73">
                  <c:v>-9.0252970902970908E-2</c:v>
                </c:pt>
                <c:pt idx="74">
                  <c:v>-9.2322934393518352E-2</c:v>
                </c:pt>
                <c:pt idx="75">
                  <c:v>-9.5529312643616304E-2</c:v>
                </c:pt>
                <c:pt idx="76">
                  <c:v>-0.10805576736149236</c:v>
                </c:pt>
                <c:pt idx="77">
                  <c:v>-0.10504313823743727</c:v>
                </c:pt>
                <c:pt idx="78">
                  <c:v>-0.10549172460384559</c:v>
                </c:pt>
                <c:pt idx="79">
                  <c:v>-0.11320644040596628</c:v>
                </c:pt>
                <c:pt idx="80">
                  <c:v>-0.11230416903469376</c:v>
                </c:pt>
                <c:pt idx="81">
                  <c:v>-0.11424502690826621</c:v>
                </c:pt>
                <c:pt idx="82">
                  <c:v>-0.12416370845547142</c:v>
                </c:pt>
                <c:pt idx="83">
                  <c:v>-0.13177812443091463</c:v>
                </c:pt>
                <c:pt idx="84">
                  <c:v>-0.14707246343711455</c:v>
                </c:pt>
                <c:pt idx="85">
                  <c:v>-0.16728903476637136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8-4DCC-887F-5957B64FDAD7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Impeller'!$AK$15:$AK$100</c:f>
              <c:numCache>
                <c:formatCode>0.00</c:formatCode>
                <c:ptCount val="86"/>
                <c:pt idx="0">
                  <c:v>0.23637818961181914</c:v>
                </c:pt>
                <c:pt idx="1">
                  <c:v>0.47275637922363828</c:v>
                </c:pt>
                <c:pt idx="2">
                  <c:v>0.70913456883545722</c:v>
                </c:pt>
                <c:pt idx="3">
                  <c:v>0.94551275844727656</c:v>
                </c:pt>
                <c:pt idx="4">
                  <c:v>1.1818909480590956</c:v>
                </c:pt>
                <c:pt idx="5">
                  <c:v>1.4182691376709144</c:v>
                </c:pt>
                <c:pt idx="6">
                  <c:v>1.6804905132750818</c:v>
                </c:pt>
                <c:pt idx="7">
                  <c:v>1.9949458197910133</c:v>
                </c:pt>
                <c:pt idx="8">
                  <c:v>2.257752946056506</c:v>
                </c:pt>
                <c:pt idx="9">
                  <c:v>2.5732649543134665</c:v>
                </c:pt>
                <c:pt idx="10">
                  <c:v>2.8094103849717351</c:v>
                </c:pt>
                <c:pt idx="11">
                  <c:v>3.0459914500577532</c:v>
                </c:pt>
                <c:pt idx="12">
                  <c:v>3.2823995231489236</c:v>
                </c:pt>
                <c:pt idx="13">
                  <c:v>3.5187777127607425</c:v>
                </c:pt>
                <c:pt idx="14">
                  <c:v>3.7551559023725622</c:v>
                </c:pt>
                <c:pt idx="15">
                  <c:v>4.018166580968022</c:v>
                </c:pt>
                <c:pt idx="16">
                  <c:v>4.2548074130127445</c:v>
                </c:pt>
                <c:pt idx="17">
                  <c:v>4.4911856026245633</c:v>
                </c:pt>
                <c:pt idx="18">
                  <c:v>4.7273011498034787</c:v>
                </c:pt>
                <c:pt idx="19">
                  <c:v>4.963941981848202</c:v>
                </c:pt>
                <c:pt idx="20">
                  <c:v>5.2261921040441273</c:v>
                </c:pt>
                <c:pt idx="21">
                  <c:v>5.4625415470641876</c:v>
                </c:pt>
                <c:pt idx="22">
                  <c:v>5.7508494914081094</c:v>
                </c:pt>
                <c:pt idx="23">
                  <c:v>6.0135220552748629</c:v>
                </c:pt>
                <c:pt idx="24">
                  <c:v>6.2499002448866801</c:v>
                </c:pt>
                <c:pt idx="25">
                  <c:v>6.4862784344984998</c:v>
                </c:pt>
                <c:pt idx="26">
                  <c:v>6.7489385486810685</c:v>
                </c:pt>
                <c:pt idx="27">
                  <c:v>7.0380002060427547</c:v>
                </c:pt>
                <c:pt idx="28">
                  <c:v>7.2743783956545753</c:v>
                </c:pt>
                <c:pt idx="29">
                  <c:v>7.5372069361616685</c:v>
                </c:pt>
                <c:pt idx="30">
                  <c:v>7.7733523668199371</c:v>
                </c:pt>
                <c:pt idx="31">
                  <c:v>8.0099334319059547</c:v>
                </c:pt>
                <c:pt idx="32">
                  <c:v>8.246341504997126</c:v>
                </c:pt>
                <c:pt idx="33">
                  <c:v>8.5085916271930522</c:v>
                </c:pt>
                <c:pt idx="34">
                  <c:v>8.744969816804872</c:v>
                </c:pt>
                <c:pt idx="35">
                  <c:v>8.9813192598249305</c:v>
                </c:pt>
                <c:pt idx="36">
                  <c:v>9.2435702383629419</c:v>
                </c:pt>
                <c:pt idx="37">
                  <c:v>9.5061515427640142</c:v>
                </c:pt>
                <c:pt idx="38">
                  <c:v>9.7425596158551837</c:v>
                </c:pt>
                <c:pt idx="39">
                  <c:v>10.005056147259245</c:v>
                </c:pt>
                <c:pt idx="40">
                  <c:v>10.241434336871063</c:v>
                </c:pt>
                <c:pt idx="41">
                  <c:v>10.477812526482882</c:v>
                </c:pt>
                <c:pt idx="42">
                  <c:v>10.714075085744724</c:v>
                </c:pt>
                <c:pt idx="43">
                  <c:v>10.976762903812109</c:v>
                </c:pt>
                <c:pt idx="44">
                  <c:v>11.213199136409735</c:v>
                </c:pt>
                <c:pt idx="45">
                  <c:v>11.502834460991544</c:v>
                </c:pt>
                <c:pt idx="46">
                  <c:v>11.765563998279138</c:v>
                </c:pt>
                <c:pt idx="47">
                  <c:v>12.027814120475064</c:v>
                </c:pt>
                <c:pt idx="48">
                  <c:v>12.264192310086884</c:v>
                </c:pt>
                <c:pt idx="49">
                  <c:v>12.526992104002217</c:v>
                </c:pt>
                <c:pt idx="50">
                  <c:v>12.763195027844008</c:v>
                </c:pt>
                <c:pt idx="51">
                  <c:v>13.02576649087389</c:v>
                </c:pt>
                <c:pt idx="52">
                  <c:v>13.262174563965061</c:v>
                </c:pt>
                <c:pt idx="53">
                  <c:v>13.524524039674084</c:v>
                </c:pt>
                <c:pt idx="54">
                  <c:v>13.760842690272767</c:v>
                </c:pt>
                <c:pt idx="55">
                  <c:v>14.023455487180815</c:v>
                </c:pt>
                <c:pt idx="56">
                  <c:v>14.259863560271988</c:v>
                </c:pt>
                <c:pt idx="57">
                  <c:v>14.496126119533832</c:v>
                </c:pt>
                <c:pt idx="58">
                  <c:v>14.732502810892052</c:v>
                </c:pt>
                <c:pt idx="59">
                  <c:v>14.968968245628096</c:v>
                </c:pt>
                <c:pt idx="60">
                  <c:v>15.205376318719267</c:v>
                </c:pt>
                <c:pt idx="61">
                  <c:v>15.493792279589311</c:v>
                </c:pt>
                <c:pt idx="62">
                  <c:v>15.7301986286326</c:v>
                </c:pt>
                <c:pt idx="63">
                  <c:v>15.992966981304315</c:v>
                </c:pt>
                <c:pt idx="64">
                  <c:v>16.255726402071264</c:v>
                </c:pt>
                <c:pt idx="65">
                  <c:v>16.492104591683084</c:v>
                </c:pt>
                <c:pt idx="66">
                  <c:v>16.754501925830528</c:v>
                </c:pt>
                <c:pt idx="67">
                  <c:v>16.990880115442351</c:v>
                </c:pt>
                <c:pt idx="68">
                  <c:v>17.253229591151367</c:v>
                </c:pt>
                <c:pt idx="69">
                  <c:v>17.515998592645328</c:v>
                </c:pt>
                <c:pt idx="70">
                  <c:v>17.778641273032733</c:v>
                </c:pt>
                <c:pt idx="71">
                  <c:v>18.014989579165199</c:v>
                </c:pt>
                <c:pt idx="72">
                  <c:v>18.251282021906391</c:v>
                </c:pt>
                <c:pt idx="73">
                  <c:v>18.487658713264615</c:v>
                </c:pt>
                <c:pt idx="74">
                  <c:v>18.750025964064115</c:v>
                </c:pt>
                <c:pt idx="75">
                  <c:v>18.986345523604822</c:v>
                </c:pt>
                <c:pt idx="76">
                  <c:v>19.249590590946081</c:v>
                </c:pt>
                <c:pt idx="77">
                  <c:v>19.485938535712542</c:v>
                </c:pt>
                <c:pt idx="78">
                  <c:v>19.722403970448582</c:v>
                </c:pt>
                <c:pt idx="79">
                  <c:v>19.985065221518745</c:v>
                </c:pt>
                <c:pt idx="80">
                  <c:v>20.221356071825692</c:v>
                </c:pt>
                <c:pt idx="81">
                  <c:v>20.510142943389891</c:v>
                </c:pt>
                <c:pt idx="82">
                  <c:v>20.746549918076326</c:v>
                </c:pt>
                <c:pt idx="83">
                  <c:v>21.035280624940476</c:v>
                </c:pt>
                <c:pt idx="84">
                  <c:v>21.271628664817932</c:v>
                </c:pt>
                <c:pt idx="85">
                  <c:v>21.508094224855551</c:v>
                </c:pt>
              </c:numCache>
            </c:numRef>
          </c:xVal>
          <c:yVal>
            <c:numRef>
              <c:f>'Paddle Impeller'!$BU$15:$BU$100</c:f>
              <c:numCache>
                <c:formatCode>#,##0.00</c:formatCode>
                <c:ptCount val="86"/>
                <c:pt idx="0">
                  <c:v>2.9703165072560989</c:v>
                </c:pt>
                <c:pt idx="1">
                  <c:v>6.8468538295068937</c:v>
                </c:pt>
                <c:pt idx="2">
                  <c:v>8.3792242837026585</c:v>
                </c:pt>
                <c:pt idx="3">
                  <c:v>8.9893676915378311</c:v>
                </c:pt>
                <c:pt idx="4">
                  <c:v>9.1324220404017442</c:v>
                </c:pt>
                <c:pt idx="5">
                  <c:v>8.9729093832921265</c:v>
                </c:pt>
                <c:pt idx="6">
                  <c:v>8.436375549930041</c:v>
                </c:pt>
                <c:pt idx="7">
                  <c:v>7.3660399722464192</c:v>
                </c:pt>
                <c:pt idx="8">
                  <c:v>6.4601508338473561</c:v>
                </c:pt>
                <c:pt idx="9">
                  <c:v>5.1049403400598603</c:v>
                </c:pt>
                <c:pt idx="10">
                  <c:v>4.2701737898822483</c:v>
                </c:pt>
                <c:pt idx="11">
                  <c:v>3.4899338863098039</c:v>
                </c:pt>
                <c:pt idx="12">
                  <c:v>2.8193750138245322</c:v>
                </c:pt>
                <c:pt idx="13">
                  <c:v>2.1743010912302574</c:v>
                </c:pt>
                <c:pt idx="14">
                  <c:v>1.5786475826032098</c:v>
                </c:pt>
                <c:pt idx="15">
                  <c:v>0.91697262146333003</c:v>
                </c:pt>
                <c:pt idx="16">
                  <c:v>0.5214538251782197</c:v>
                </c:pt>
                <c:pt idx="17">
                  <c:v>0.26933665982549204</c:v>
                </c:pt>
                <c:pt idx="18">
                  <c:v>0.13880241557202577</c:v>
                </c:pt>
                <c:pt idx="19">
                  <c:v>8.7570713422324697E-2</c:v>
                </c:pt>
                <c:pt idx="20">
                  <c:v>1.7539270488609038E-2</c:v>
                </c:pt>
                <c:pt idx="21">
                  <c:v>2.2927735532585203E-3</c:v>
                </c:pt>
                <c:pt idx="22">
                  <c:v>-5.2787449911462225E-2</c:v>
                </c:pt>
                <c:pt idx="23">
                  <c:v>-6.8707350264207712E-2</c:v>
                </c:pt>
                <c:pt idx="24">
                  <c:v>-5.6818933107749547E-2</c:v>
                </c:pt>
                <c:pt idx="25">
                  <c:v>-4.1888937885592448E-2</c:v>
                </c:pt>
                <c:pt idx="26">
                  <c:v>-5.0393016941974178E-2</c:v>
                </c:pt>
                <c:pt idx="27">
                  <c:v>-8.3601567719826519E-2</c:v>
                </c:pt>
                <c:pt idx="28">
                  <c:v>-6.9200869710239754E-2</c:v>
                </c:pt>
                <c:pt idx="29">
                  <c:v>-6.9226912871245272E-2</c:v>
                </c:pt>
                <c:pt idx="30">
                  <c:v>-4.9316197116233695E-2</c:v>
                </c:pt>
                <c:pt idx="31">
                  <c:v>-3.3873887181212758E-2</c:v>
                </c:pt>
                <c:pt idx="32">
                  <c:v>-2.0415583640220891E-2</c:v>
                </c:pt>
                <c:pt idx="33">
                  <c:v>-2.5093825076871745E-2</c:v>
                </c:pt>
                <c:pt idx="34">
                  <c:v>-1.1235953831523204E-2</c:v>
                </c:pt>
                <c:pt idx="35">
                  <c:v>1.788258449841873E-3</c:v>
                </c:pt>
                <c:pt idx="36">
                  <c:v>-2.2044734676929245E-3</c:v>
                </c:pt>
                <c:pt idx="37">
                  <c:v>-7.0452082321481591E-3</c:v>
                </c:pt>
                <c:pt idx="38">
                  <c:v>5.9572485004877329E-3</c:v>
                </c:pt>
                <c:pt idx="39">
                  <c:v>8.5397414664178939E-4</c:v>
                </c:pt>
                <c:pt idx="40">
                  <c:v>9.6060089602389986E-3</c:v>
                </c:pt>
                <c:pt idx="41">
                  <c:v>2.1115960577422488E-2</c:v>
                </c:pt>
                <c:pt idx="42">
                  <c:v>1.1123016244907191E-2</c:v>
                </c:pt>
                <c:pt idx="43">
                  <c:v>7.7159357468548073E-3</c:v>
                </c:pt>
                <c:pt idx="44">
                  <c:v>1.5733848215937485E-2</c:v>
                </c:pt>
                <c:pt idx="45">
                  <c:v>-6.8589457858925229E-4</c:v>
                </c:pt>
                <c:pt idx="46">
                  <c:v>-4.3487072828418682E-3</c:v>
                </c:pt>
                <c:pt idx="47">
                  <c:v>-9.697393292040779E-3</c:v>
                </c:pt>
                <c:pt idx="48">
                  <c:v>-2.2174018711407228E-3</c:v>
                </c:pt>
                <c:pt idx="49">
                  <c:v>-3.7147904733747517E-3</c:v>
                </c:pt>
                <c:pt idx="50">
                  <c:v>1.6211995146120373E-3</c:v>
                </c:pt>
                <c:pt idx="51">
                  <c:v>-4.6766724898894552E-3</c:v>
                </c:pt>
                <c:pt idx="52">
                  <c:v>4.0587880189901782E-3</c:v>
                </c:pt>
                <c:pt idx="53">
                  <c:v>-2.6947389505704855E-3</c:v>
                </c:pt>
                <c:pt idx="54">
                  <c:v>2.4252907336230756E-2</c:v>
                </c:pt>
                <c:pt idx="55">
                  <c:v>2.8909677998556482E-2</c:v>
                </c:pt>
                <c:pt idx="56">
                  <c:v>3.3304531566558104E-2</c:v>
                </c:pt>
                <c:pt idx="57">
                  <c:v>3.780562667965448E-2</c:v>
                </c:pt>
                <c:pt idx="58">
                  <c:v>4.2336146571253508E-2</c:v>
                </c:pt>
                <c:pt idx="59">
                  <c:v>4.5629996869911427E-2</c:v>
                </c:pt>
                <c:pt idx="60">
                  <c:v>4.9282177940790373E-2</c:v>
                </c:pt>
                <c:pt idx="61">
                  <c:v>3.1625475259045022E-2</c:v>
                </c:pt>
                <c:pt idx="62">
                  <c:v>3.4003619492695147E-2</c:v>
                </c:pt>
                <c:pt idx="63">
                  <c:v>2.8138753939010996E-2</c:v>
                </c:pt>
                <c:pt idx="64">
                  <c:v>2.224623020531391E-2</c:v>
                </c:pt>
                <c:pt idx="65">
                  <c:v>2.525387827007064E-2</c:v>
                </c:pt>
                <c:pt idx="66">
                  <c:v>2.0198226763890048E-2</c:v>
                </c:pt>
                <c:pt idx="67">
                  <c:v>2.2499882341797672E-2</c:v>
                </c:pt>
                <c:pt idx="68">
                  <c:v>1.5121097150461171E-2</c:v>
                </c:pt>
                <c:pt idx="69">
                  <c:v>7.9965429561346113E-3</c:v>
                </c:pt>
                <c:pt idx="70">
                  <c:v>1.3362970907371263E-3</c:v>
                </c:pt>
                <c:pt idx="71">
                  <c:v>2.8424816342020875E-3</c:v>
                </c:pt>
                <c:pt idx="72">
                  <c:v>4.666101097827724E-3</c:v>
                </c:pt>
                <c:pt idx="73">
                  <c:v>5.4742587025646827E-3</c:v>
                </c:pt>
                <c:pt idx="74">
                  <c:v>-5.4327029228584678E-4</c:v>
                </c:pt>
                <c:pt idx="75">
                  <c:v>4.0157979955823819E-4</c:v>
                </c:pt>
                <c:pt idx="76">
                  <c:v>-5.4236518350125884E-3</c:v>
                </c:pt>
                <c:pt idx="77">
                  <c:v>-3.9972014926781263E-3</c:v>
                </c:pt>
                <c:pt idx="78">
                  <c:v>-2.5573599957917637E-3</c:v>
                </c:pt>
                <c:pt idx="79">
                  <c:v>-9.8445302019967151E-3</c:v>
                </c:pt>
                <c:pt idx="80">
                  <c:v>-7.6805955752101696E-3</c:v>
                </c:pt>
                <c:pt idx="81">
                  <c:v>-2.1706138426369481E-2</c:v>
                </c:pt>
                <c:pt idx="82">
                  <c:v>-2.0436505211118838E-2</c:v>
                </c:pt>
                <c:pt idx="83">
                  <c:v>-4.0967005431136183E-2</c:v>
                </c:pt>
                <c:pt idx="84">
                  <c:v>-7.0290402977879474E-2</c:v>
                </c:pt>
                <c:pt idx="85">
                  <c:v>-0.11685921432414981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D8-4DCC-887F-5957B64F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'Paddle Impeller'!$B$12:$M$12</c:f>
              <c:strCache>
                <c:ptCount val="1"/>
                <c:pt idx="0">
                  <c:v>15 minutes mixing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Impeller'!$K$15:$K$150</c:f>
              <c:numCache>
                <c:formatCode>0.00</c:formatCode>
                <c:ptCount val="136"/>
                <c:pt idx="0">
                  <c:v>0.23817729330149728</c:v>
                </c:pt>
                <c:pt idx="1">
                  <c:v>0.47635458660299457</c:v>
                </c:pt>
                <c:pt idx="2">
                  <c:v>0.71453187990449196</c:v>
                </c:pt>
                <c:pt idx="3">
                  <c:v>0.95270917320598913</c:v>
                </c:pt>
                <c:pt idx="4">
                  <c:v>1.1908864665074865</c:v>
                </c:pt>
                <c:pt idx="5">
                  <c:v>1.4290637598089839</c:v>
                </c:pt>
                <c:pt idx="6">
                  <c:v>1.6672410531104811</c:v>
                </c:pt>
                <c:pt idx="7">
                  <c:v>1.9312528703044274</c:v>
                </c:pt>
                <c:pt idx="8">
                  <c:v>2.2220682610725571</c:v>
                </c:pt>
                <c:pt idx="9">
                  <c:v>2.5130477707289254</c:v>
                </c:pt>
                <c:pt idx="10">
                  <c:v>2.7510792030996294</c:v>
                </c:pt>
                <c:pt idx="11">
                  <c:v>3.0159486467550316</c:v>
                </c:pt>
                <c:pt idx="12">
                  <c:v>3.307647795948883</c:v>
                </c:pt>
                <c:pt idx="13">
                  <c:v>3.5458250892503802</c:v>
                </c:pt>
                <c:pt idx="14">
                  <c:v>3.8108366928239565</c:v>
                </c:pt>
                <c:pt idx="15">
                  <c:v>4.0487493446884519</c:v>
                </c:pt>
                <c:pt idx="16">
                  <c:v>4.2871912794269509</c:v>
                </c:pt>
                <c:pt idx="17">
                  <c:v>4.5253685727284481</c:v>
                </c:pt>
                <c:pt idx="18">
                  <c:v>4.7632812245929435</c:v>
                </c:pt>
                <c:pt idx="19">
                  <c:v>5.0017231593314433</c:v>
                </c:pt>
                <c:pt idx="20">
                  <c:v>5.2399004526329414</c:v>
                </c:pt>
                <c:pt idx="21">
                  <c:v>5.4780777459344385</c:v>
                </c:pt>
                <c:pt idx="22">
                  <c:v>5.7420895631283839</c:v>
                </c:pt>
                <c:pt idx="23">
                  <c:v>5.9805025309797237</c:v>
                </c:pt>
                <c:pt idx="24">
                  <c:v>6.244849653399986</c:v>
                </c:pt>
                <c:pt idx="25">
                  <c:v>6.5092595404995084</c:v>
                </c:pt>
                <c:pt idx="26">
                  <c:v>6.7474368338010056</c:v>
                </c:pt>
                <c:pt idx="27">
                  <c:v>6.9856141271025036</c:v>
                </c:pt>
                <c:pt idx="28">
                  <c:v>7.2501800369149123</c:v>
                </c:pt>
                <c:pt idx="29">
                  <c:v>7.5147709300603687</c:v>
                </c:pt>
                <c:pt idx="30">
                  <c:v>7.7528023624310727</c:v>
                </c:pt>
                <c:pt idx="31">
                  <c:v>7.9910067361571544</c:v>
                </c:pt>
                <c:pt idx="32">
                  <c:v>8.2293028099648584</c:v>
                </c:pt>
                <c:pt idx="33">
                  <c:v>8.4674801032663574</c:v>
                </c:pt>
                <c:pt idx="34">
                  <c:v>8.732292871524999</c:v>
                </c:pt>
                <c:pt idx="35">
                  <c:v>8.9704701648264979</c:v>
                </c:pt>
                <c:pt idx="36">
                  <c:v>9.2084720022250277</c:v>
                </c:pt>
                <c:pt idx="37">
                  <c:v>9.4734667514242368</c:v>
                </c:pt>
                <c:pt idx="38">
                  <c:v>9.7645049135316011</c:v>
                </c:pt>
                <c:pt idx="39">
                  <c:v>10.002682206833098</c:v>
                </c:pt>
                <c:pt idx="40">
                  <c:v>10.267029329253361</c:v>
                </c:pt>
                <c:pt idx="41">
                  <c:v>10.505206622554859</c:v>
                </c:pt>
                <c:pt idx="42">
                  <c:v>10.796363628124949</c:v>
                </c:pt>
                <c:pt idx="43">
                  <c:v>11.034450663592464</c:v>
                </c:pt>
                <c:pt idx="44">
                  <c:v>11.272805406529454</c:v>
                </c:pt>
                <c:pt idx="45">
                  <c:v>11.510982699830953</c:v>
                </c:pt>
                <c:pt idx="46">
                  <c:v>11.749159993132448</c:v>
                </c:pt>
                <c:pt idx="47">
                  <c:v>12.013725902944856</c:v>
                </c:pt>
                <c:pt idx="48">
                  <c:v>12.278316796090312</c:v>
                </c:pt>
                <c:pt idx="49">
                  <c:v>12.516494089391811</c:v>
                </c:pt>
                <c:pt idx="50">
                  <c:v>12.754525521762515</c:v>
                </c:pt>
                <c:pt idx="51">
                  <c:v>12.992729895488596</c:v>
                </c:pt>
                <c:pt idx="52">
                  <c:v>13.231025969296304</c:v>
                </c:pt>
                <c:pt idx="53">
                  <c:v>13.495244494152935</c:v>
                </c:pt>
                <c:pt idx="54">
                  <c:v>13.733333860297956</c:v>
                </c:pt>
                <c:pt idx="55">
                  <c:v>13.971509267136881</c:v>
                </c:pt>
                <c:pt idx="56">
                  <c:v>14.23597517006335</c:v>
                </c:pt>
                <c:pt idx="57">
                  <c:v>14.474094418889782</c:v>
                </c:pt>
                <c:pt idx="58">
                  <c:v>14.738847820195588</c:v>
                </c:pt>
                <c:pt idx="59">
                  <c:v>15.003285933188977</c:v>
                </c:pt>
                <c:pt idx="60">
                  <c:v>15.241552412024511</c:v>
                </c:pt>
                <c:pt idx="61">
                  <c:v>15.479642513524494</c:v>
                </c:pt>
                <c:pt idx="62">
                  <c:v>15.744490583349988</c:v>
                </c:pt>
                <c:pt idx="63">
                  <c:v>16.00948714638702</c:v>
                </c:pt>
                <c:pt idx="64">
                  <c:v>16.247694255588822</c:v>
                </c:pt>
                <c:pt idx="65">
                  <c:v>16.485871548890312</c:v>
                </c:pt>
                <c:pt idx="66">
                  <c:v>16.750437458702724</c:v>
                </c:pt>
                <c:pt idx="67">
                  <c:v>17.01502835184818</c:v>
                </c:pt>
                <c:pt idx="68">
                  <c:v>17.279246876704811</c:v>
                </c:pt>
                <c:pt idx="69">
                  <c:v>17.517336242849829</c:v>
                </c:pt>
                <c:pt idx="70">
                  <c:v>17.755541465589058</c:v>
                </c:pt>
                <c:pt idx="71">
                  <c:v>18.020642033768539</c:v>
                </c:pt>
                <c:pt idx="72">
                  <c:v>18.258790360182882</c:v>
                </c:pt>
                <c:pt idx="73">
                  <c:v>18.523078633034572</c:v>
                </c:pt>
                <c:pt idx="74">
                  <c:v>18.761224962285592</c:v>
                </c:pt>
                <c:pt idx="75">
                  <c:v>18.999521036093299</c:v>
                </c:pt>
                <c:pt idx="76">
                  <c:v>19.263843731391304</c:v>
                </c:pt>
                <c:pt idx="77">
                  <c:v>19.502049547365029</c:v>
                </c:pt>
                <c:pt idx="78">
                  <c:v>19.740166729289605</c:v>
                </c:pt>
                <c:pt idx="79">
                  <c:v>19.978462803097312</c:v>
                </c:pt>
                <c:pt idx="80">
                  <c:v>20.216552904597293</c:v>
                </c:pt>
                <c:pt idx="81">
                  <c:v>20.481364600555992</c:v>
                </c:pt>
                <c:pt idx="82">
                  <c:v>20.719540972424912</c:v>
                </c:pt>
                <c:pt idx="83">
                  <c:v>20.983848682815577</c:v>
                </c:pt>
                <c:pt idx="84">
                  <c:v>21.221996718089883</c:v>
                </c:pt>
                <c:pt idx="85">
                  <c:v>21.486561909400198</c:v>
                </c:pt>
                <c:pt idx="86">
                  <c:v>21.751440146112888</c:v>
                </c:pt>
                <c:pt idx="87">
                  <c:v>21.990020357997665</c:v>
                </c:pt>
                <c:pt idx="88">
                  <c:v>22.253780864501863</c:v>
                </c:pt>
                <c:pt idx="89">
                  <c:v>22.41289209153636</c:v>
                </c:pt>
                <c:pt idx="90">
                  <c:v>22.783610656724917</c:v>
                </c:pt>
                <c:pt idx="91">
                  <c:v>22.941385188561366</c:v>
                </c:pt>
                <c:pt idx="92">
                  <c:v>23.260055501161887</c:v>
                </c:pt>
                <c:pt idx="93">
                  <c:v>23.789126383637736</c:v>
                </c:pt>
                <c:pt idx="94">
                  <c:v>24.318456298879127</c:v>
                </c:pt>
                <c:pt idx="95">
                  <c:v>24.794810885482125</c:v>
                </c:pt>
                <c:pt idx="96">
                  <c:v>25.271019611154326</c:v>
                </c:pt>
                <c:pt idx="97">
                  <c:v>25.747401278181904</c:v>
                </c:pt>
                <c:pt idx="98">
                  <c:v>26.223874645291104</c:v>
                </c:pt>
                <c:pt idx="99">
                  <c:v>26.752369628778691</c:v>
                </c:pt>
                <c:pt idx="100">
                  <c:v>27.228724215381678</c:v>
                </c:pt>
                <c:pt idx="101">
                  <c:v>27.705049835097519</c:v>
                </c:pt>
                <c:pt idx="102">
                  <c:v>28.181316494544038</c:v>
                </c:pt>
                <c:pt idx="103">
                  <c:v>28.710008852921987</c:v>
                </c:pt>
                <c:pt idx="104">
                  <c:v>29.239753169945484</c:v>
                </c:pt>
                <c:pt idx="105">
                  <c:v>29.768485752343015</c:v>
                </c:pt>
                <c:pt idx="106">
                  <c:v>30.244839266646061</c:v>
                </c:pt>
                <c:pt idx="107">
                  <c:v>30.721105740014973</c:v>
                </c:pt>
                <c:pt idx="108">
                  <c:v>31.250921805852354</c:v>
                </c:pt>
                <c:pt idx="109">
                  <c:v>31.727247615926103</c:v>
                </c:pt>
                <c:pt idx="110">
                  <c:v>32.257063584140951</c:v>
                </c:pt>
                <c:pt idx="111">
                  <c:v>32.733535988578829</c:v>
                </c:pt>
                <c:pt idx="112">
                  <c:v>33.26269762410395</c:v>
                </c:pt>
                <c:pt idx="113">
                  <c:v>33.738935698220423</c:v>
                </c:pt>
                <c:pt idx="114">
                  <c:v>34.268145032391956</c:v>
                </c:pt>
                <c:pt idx="115">
                  <c:v>34.796699164585135</c:v>
                </c:pt>
                <c:pt idx="116">
                  <c:v>35.273083567088435</c:v>
                </c:pt>
                <c:pt idx="117">
                  <c:v>35.803106774235587</c:v>
                </c:pt>
                <c:pt idx="118">
                  <c:v>36.279461360838582</c:v>
                </c:pt>
                <c:pt idx="119">
                  <c:v>36.808155605679104</c:v>
                </c:pt>
                <c:pt idx="120">
                  <c:v>37.284510192282099</c:v>
                </c:pt>
                <c:pt idx="121">
                  <c:v>37.7608647788851</c:v>
                </c:pt>
                <c:pt idx="122">
                  <c:v>38.289684553084129</c:v>
                </c:pt>
                <c:pt idx="123">
                  <c:v>38.76603913968713</c:v>
                </c:pt>
                <c:pt idx="124">
                  <c:v>39.242393726290125</c:v>
                </c:pt>
                <c:pt idx="125">
                  <c:v>39.718661121091614</c:v>
                </c:pt>
                <c:pt idx="126">
                  <c:v>40.19504423036684</c:v>
                </c:pt>
                <c:pt idx="127">
                  <c:v>40.671338705592895</c:v>
                </c:pt>
                <c:pt idx="128">
                  <c:v>41.20099583081489</c:v>
                </c:pt>
                <c:pt idx="129">
                  <c:v>41.677349345117939</c:v>
                </c:pt>
                <c:pt idx="130">
                  <c:v>42.20578518225858</c:v>
                </c:pt>
                <c:pt idx="131">
                  <c:v>42.734976502028182</c:v>
                </c:pt>
                <c:pt idx="132">
                  <c:v>43.211242267801396</c:v>
                </c:pt>
                <c:pt idx="133">
                  <c:v>43.79394455625382</c:v>
                </c:pt>
                <c:pt idx="134">
                  <c:v>44.270298888999797</c:v>
                </c:pt>
                <c:pt idx="135">
                  <c:v>44.800175299148322</c:v>
                </c:pt>
              </c:numCache>
            </c:numRef>
          </c:xVal>
          <c:yVal>
            <c:numRef>
              <c:f>'Paddle Impeller'!$BK$15:$BK$150</c:f>
              <c:numCache>
                <c:formatCode>0.00%</c:formatCode>
                <c:ptCount val="136"/>
                <c:pt idx="0">
                  <c:v>0.98845348170127978</c:v>
                </c:pt>
                <c:pt idx="1">
                  <c:v>0.97385551280241622</c:v>
                </c:pt>
                <c:pt idx="2">
                  <c:v>0.95848262385556893</c:v>
                </c:pt>
                <c:pt idx="3">
                  <c:v>0.94303480376541282</c:v>
                </c:pt>
                <c:pt idx="4">
                  <c:v>0.92762165704007971</c:v>
                </c:pt>
                <c:pt idx="5">
                  <c:v>0.91247715030797039</c:v>
                </c:pt>
                <c:pt idx="6">
                  <c:v>0.89727454819590413</c:v>
                </c:pt>
                <c:pt idx="7">
                  <c:v>0.88091760539905783</c:v>
                </c:pt>
                <c:pt idx="8">
                  <c:v>0.86327155395883381</c:v>
                </c:pt>
                <c:pt idx="9">
                  <c:v>0.84804102442366835</c:v>
                </c:pt>
                <c:pt idx="10">
                  <c:v>0.83533408441328172</c:v>
                </c:pt>
                <c:pt idx="11">
                  <c:v>0.82168902712311231</c:v>
                </c:pt>
                <c:pt idx="12">
                  <c:v>0.81008989061452708</c:v>
                </c:pt>
                <c:pt idx="13">
                  <c:v>0.801072130750907</c:v>
                </c:pt>
                <c:pt idx="14">
                  <c:v>0.79328510420479725</c:v>
                </c:pt>
                <c:pt idx="15">
                  <c:v>0.78740271059239397</c:v>
                </c:pt>
                <c:pt idx="16">
                  <c:v>0.78274398100090281</c:v>
                </c:pt>
                <c:pt idx="17">
                  <c:v>0.77891164402131796</c:v>
                </c:pt>
                <c:pt idx="18">
                  <c:v>0.77545458655662536</c:v>
                </c:pt>
                <c:pt idx="19">
                  <c:v>0.77237055033298929</c:v>
                </c:pt>
                <c:pt idx="20">
                  <c:v>0.76951397264592047</c:v>
                </c:pt>
                <c:pt idx="21">
                  <c:v>0.76683227757636208</c:v>
                </c:pt>
                <c:pt idx="22">
                  <c:v>0.76406260736532172</c:v>
                </c:pt>
                <c:pt idx="23">
                  <c:v>0.7617085395905272</c:v>
                </c:pt>
                <c:pt idx="24">
                  <c:v>0.75920743021050308</c:v>
                </c:pt>
                <c:pt idx="25">
                  <c:v>0.75685445907404159</c:v>
                </c:pt>
                <c:pt idx="26">
                  <c:v>0.75479183654486315</c:v>
                </c:pt>
                <c:pt idx="27">
                  <c:v>0.75282626018376375</c:v>
                </c:pt>
                <c:pt idx="28">
                  <c:v>0.7507105556148741</c:v>
                </c:pt>
                <c:pt idx="29">
                  <c:v>0.74863618277713284</c:v>
                </c:pt>
                <c:pt idx="30">
                  <c:v>0.74684363639341245</c:v>
                </c:pt>
                <c:pt idx="31">
                  <c:v>0.74513670692145118</c:v>
                </c:pt>
                <c:pt idx="32">
                  <c:v>0.74347578827302752</c:v>
                </c:pt>
                <c:pt idx="33">
                  <c:v>0.74185034057594157</c:v>
                </c:pt>
                <c:pt idx="34">
                  <c:v>0.74009610221239785</c:v>
                </c:pt>
                <c:pt idx="35">
                  <c:v>0.73853566172186669</c:v>
                </c:pt>
                <c:pt idx="36">
                  <c:v>0.73704576218470397</c:v>
                </c:pt>
                <c:pt idx="37">
                  <c:v>0.73544000333420723</c:v>
                </c:pt>
                <c:pt idx="38">
                  <c:v>0.7337362895421653</c:v>
                </c:pt>
                <c:pt idx="39">
                  <c:v>0.73236861642979889</c:v>
                </c:pt>
                <c:pt idx="40">
                  <c:v>0.73088213880434705</c:v>
                </c:pt>
                <c:pt idx="41">
                  <c:v>0.72960000865750896</c:v>
                </c:pt>
                <c:pt idx="42">
                  <c:v>0.72805553655612798</c:v>
                </c:pt>
                <c:pt idx="43">
                  <c:v>0.72680453507455256</c:v>
                </c:pt>
                <c:pt idx="44">
                  <c:v>0.72553939502307008</c:v>
                </c:pt>
                <c:pt idx="45">
                  <c:v>0.72429257551515258</c:v>
                </c:pt>
                <c:pt idx="46">
                  <c:v>0.72308241386503047</c:v>
                </c:pt>
                <c:pt idx="47">
                  <c:v>0.72180816527485336</c:v>
                </c:pt>
                <c:pt idx="48">
                  <c:v>0.72057217177478827</c:v>
                </c:pt>
                <c:pt idx="49">
                  <c:v>0.71948082762680665</c:v>
                </c:pt>
                <c:pt idx="50">
                  <c:v>0.71838936197259995</c:v>
                </c:pt>
                <c:pt idx="51">
                  <c:v>0.71732502058483816</c:v>
                </c:pt>
                <c:pt idx="52">
                  <c:v>0.71629877546522813</c:v>
                </c:pt>
                <c:pt idx="53">
                  <c:v>0.71516675339331037</c:v>
                </c:pt>
                <c:pt idx="54">
                  <c:v>0.71418469275964958</c:v>
                </c:pt>
                <c:pt idx="55">
                  <c:v>0.7132285514379062</c:v>
                </c:pt>
                <c:pt idx="56">
                  <c:v>0.7122122488062973</c:v>
                </c:pt>
                <c:pt idx="57">
                  <c:v>0.71127474717671957</c:v>
                </c:pt>
                <c:pt idx="58">
                  <c:v>0.71044461015791938</c:v>
                </c:pt>
                <c:pt idx="59">
                  <c:v>0.70941857609979897</c:v>
                </c:pt>
                <c:pt idx="60">
                  <c:v>0.70848709198037318</c:v>
                </c:pt>
                <c:pt idx="61">
                  <c:v>0.707608090067673</c:v>
                </c:pt>
                <c:pt idx="62">
                  <c:v>0.70664213130662867</c:v>
                </c:pt>
                <c:pt idx="63">
                  <c:v>0.70568212381846429</c:v>
                </c:pt>
                <c:pt idx="64">
                  <c:v>0.70485255252565371</c:v>
                </c:pt>
                <c:pt idx="65">
                  <c:v>0.70398853593947519</c:v>
                </c:pt>
                <c:pt idx="66">
                  <c:v>0.70309000632734475</c:v>
                </c:pt>
                <c:pt idx="67">
                  <c:v>0.70218551850335231</c:v>
                </c:pt>
                <c:pt idx="68">
                  <c:v>0.7013068976157536</c:v>
                </c:pt>
                <c:pt idx="69">
                  <c:v>0.70052987585326321</c:v>
                </c:pt>
                <c:pt idx="70">
                  <c:v>0.69973097030333542</c:v>
                </c:pt>
                <c:pt idx="71">
                  <c:v>0.69889425000647731</c:v>
                </c:pt>
                <c:pt idx="72">
                  <c:v>0.69812788003585657</c:v>
                </c:pt>
                <c:pt idx="73">
                  <c:v>0.69729879989485921</c:v>
                </c:pt>
                <c:pt idx="74">
                  <c:v>0.69658236834330733</c:v>
                </c:pt>
                <c:pt idx="75">
                  <c:v>0.69582902056326079</c:v>
                </c:pt>
                <c:pt idx="76">
                  <c:v>0.69503271649023413</c:v>
                </c:pt>
                <c:pt idx="77">
                  <c:v>0.69432242711871262</c:v>
                </c:pt>
                <c:pt idx="78">
                  <c:v>0.69363226931159128</c:v>
                </c:pt>
                <c:pt idx="79">
                  <c:v>0.69291452734042258</c:v>
                </c:pt>
                <c:pt idx="80">
                  <c:v>0.69224212637941884</c:v>
                </c:pt>
                <c:pt idx="81">
                  <c:v>0.69147124618267508</c:v>
                </c:pt>
                <c:pt idx="82">
                  <c:v>0.69080641116945851</c:v>
                </c:pt>
                <c:pt idx="83">
                  <c:v>0.69007472437350958</c:v>
                </c:pt>
                <c:pt idx="84">
                  <c:v>0.68940403704635367</c:v>
                </c:pt>
                <c:pt idx="85">
                  <c:v>0.68868071412413745</c:v>
                </c:pt>
                <c:pt idx="86">
                  <c:v>0.68797182820416325</c:v>
                </c:pt>
                <c:pt idx="87">
                  <c:v>0.68719786968574614</c:v>
                </c:pt>
                <c:pt idx="88">
                  <c:v>0.68641113846159907</c:v>
                </c:pt>
                <c:pt idx="89">
                  <c:v>0.68595060130156005</c:v>
                </c:pt>
                <c:pt idx="90">
                  <c:v>0.68498215569414067</c:v>
                </c:pt>
                <c:pt idx="91">
                  <c:v>0.68457828379594887</c:v>
                </c:pt>
                <c:pt idx="92">
                  <c:v>0.68377815928463948</c:v>
                </c:pt>
                <c:pt idx="93">
                  <c:v>0.68243955200315864</c:v>
                </c:pt>
                <c:pt idx="94">
                  <c:v>0.68115401943362608</c:v>
                </c:pt>
                <c:pt idx="95">
                  <c:v>0.67996326289957998</c:v>
                </c:pt>
                <c:pt idx="96">
                  <c:v>0.67881563563403757</c:v>
                </c:pt>
                <c:pt idx="97">
                  <c:v>0.67771173512294525</c:v>
                </c:pt>
                <c:pt idx="98">
                  <c:v>0.67661487561018208</c:v>
                </c:pt>
                <c:pt idx="99">
                  <c:v>0.67537093168667761</c:v>
                </c:pt>
                <c:pt idx="100">
                  <c:v>0.67430609337789515</c:v>
                </c:pt>
                <c:pt idx="101">
                  <c:v>0.67322539693742056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5AF6-4C4C-8B33-59CC1010115B}"/>
            </c:ext>
          </c:extLst>
        </c:ser>
        <c:ser>
          <c:idx val="1"/>
          <c:order val="1"/>
          <c:tx>
            <c:strRef>
              <c:f>'Paddle Impeller'!$O$12:$Z$12</c:f>
              <c:strCache>
                <c:ptCount val="1"/>
                <c:pt idx="0">
                  <c:v>30 minutes mixing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Impeller'!$X$15:$X$149</c:f>
              <c:numCache>
                <c:formatCode>0.00</c:formatCode>
                <c:ptCount val="135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  <c:pt idx="56">
                  <c:v>14.299490160180799</c:v>
                </c:pt>
                <c:pt idx="57">
                  <c:v>14.536871139671648</c:v>
                </c:pt>
                <c:pt idx="58">
                  <c:v>14.774279444608149</c:v>
                </c:pt>
                <c:pt idx="59">
                  <c:v>15.038100558203894</c:v>
                </c:pt>
                <c:pt idx="60">
                  <c:v>15.275598567710821</c:v>
                </c:pt>
                <c:pt idx="61">
                  <c:v>15.512950395877308</c:v>
                </c:pt>
                <c:pt idx="62">
                  <c:v>15.750417003462521</c:v>
                </c:pt>
                <c:pt idx="63">
                  <c:v>15.987972773812873</c:v>
                </c:pt>
                <c:pt idx="64">
                  <c:v>16.251823026308127</c:v>
                </c:pt>
                <c:pt idx="65">
                  <c:v>16.489291080210378</c:v>
                </c:pt>
                <c:pt idx="66">
                  <c:v>16.726759134112619</c:v>
                </c:pt>
                <c:pt idx="67">
                  <c:v>16.964227188014867</c:v>
                </c:pt>
                <c:pt idx="68">
                  <c:v>17.227739624125288</c:v>
                </c:pt>
                <c:pt idx="69">
                  <c:v>17.491542785107416</c:v>
                </c:pt>
                <c:pt idx="70">
                  <c:v>17.72909776520412</c:v>
                </c:pt>
                <c:pt idx="71">
                  <c:v>17.9927271206762</c:v>
                </c:pt>
                <c:pt idx="72">
                  <c:v>18.282792020389238</c:v>
                </c:pt>
                <c:pt idx="73">
                  <c:v>18.52022988970074</c:v>
                </c:pt>
                <c:pt idx="74">
                  <c:v>18.757785638230121</c:v>
                </c:pt>
                <c:pt idx="75">
                  <c:v>18.995253300902689</c:v>
                </c:pt>
                <c:pt idx="76">
                  <c:v>19.258871276594899</c:v>
                </c:pt>
                <c:pt idx="77">
                  <c:v>19.496367448555119</c:v>
                </c:pt>
                <c:pt idx="78">
                  <c:v>19.733894045760142</c:v>
                </c:pt>
                <c:pt idx="79">
                  <c:v>19.997969645937832</c:v>
                </c:pt>
                <c:pt idx="80">
                  <c:v>20.235351429709006</c:v>
                </c:pt>
                <c:pt idx="81">
                  <c:v>20.472818037294214</c:v>
                </c:pt>
                <c:pt idx="82">
                  <c:v>20.73733385185777</c:v>
                </c:pt>
                <c:pt idx="83">
                  <c:v>21.001184104353033</c:v>
                </c:pt>
                <c:pt idx="84">
                  <c:v>21.264608975241266</c:v>
                </c:pt>
                <c:pt idx="85">
                  <c:v>21.50210517297467</c:v>
                </c:pt>
                <c:pt idx="86">
                  <c:v>21.739631663055036</c:v>
                </c:pt>
                <c:pt idx="87">
                  <c:v>21.951056319962007</c:v>
                </c:pt>
                <c:pt idx="88">
                  <c:v>22.266659067320514</c:v>
                </c:pt>
                <c:pt idx="89">
                  <c:v>22.45212482386307</c:v>
                </c:pt>
                <c:pt idx="90">
                  <c:v>22.714633684594769</c:v>
                </c:pt>
                <c:pt idx="91">
                  <c:v>23.0325689192948</c:v>
                </c:pt>
                <c:pt idx="92">
                  <c:v>23.242216488818286</c:v>
                </c:pt>
                <c:pt idx="93">
                  <c:v>23.717239666450396</c:v>
                </c:pt>
                <c:pt idx="94">
                  <c:v>24.192234210433007</c:v>
                </c:pt>
                <c:pt idx="95">
                  <c:v>24.721120362268593</c:v>
                </c:pt>
                <c:pt idx="96">
                  <c:v>25.248785699853126</c:v>
                </c:pt>
                <c:pt idx="97">
                  <c:v>25.723807748639178</c:v>
                </c:pt>
                <c:pt idx="98">
                  <c:v>26.251818019712534</c:v>
                </c:pt>
                <c:pt idx="99">
                  <c:v>26.726754127517026</c:v>
                </c:pt>
                <c:pt idx="100">
                  <c:v>27.25383694052142</c:v>
                </c:pt>
                <c:pt idx="101">
                  <c:v>27.728744077934131</c:v>
                </c:pt>
                <c:pt idx="102">
                  <c:v>28.255827342095998</c:v>
                </c:pt>
                <c:pt idx="103">
                  <c:v>28.836418418659168</c:v>
                </c:pt>
                <c:pt idx="104">
                  <c:v>29.311384482068338</c:v>
                </c:pt>
                <c:pt idx="105">
                  <c:v>29.786233515461429</c:v>
                </c:pt>
                <c:pt idx="106">
                  <c:v>30.31361140946661</c:v>
                </c:pt>
                <c:pt idx="107">
                  <c:v>30.788519007983446</c:v>
                </c:pt>
                <c:pt idx="108">
                  <c:v>31.263483625075594</c:v>
                </c:pt>
                <c:pt idx="109">
                  <c:v>31.73839122359243</c:v>
                </c:pt>
                <c:pt idx="110">
                  <c:v>32.213355840684571</c:v>
                </c:pt>
                <c:pt idx="111">
                  <c:v>32.741084150913828</c:v>
                </c:pt>
                <c:pt idx="112">
                  <c:v>33.216050214322991</c:v>
                </c:pt>
                <c:pt idx="113">
                  <c:v>33.690840816121742</c:v>
                </c:pt>
                <c:pt idx="114">
                  <c:v>34.165834038149178</c:v>
                </c:pt>
                <c:pt idx="115">
                  <c:v>34.692975287331691</c:v>
                </c:pt>
                <c:pt idx="116">
                  <c:v>35.220845477708309</c:v>
                </c:pt>
                <c:pt idx="117">
                  <c:v>35.748046098659515</c:v>
                </c:pt>
                <c:pt idx="118">
                  <c:v>36.275967413527034</c:v>
                </c:pt>
                <c:pt idx="119">
                  <c:v>36.803226243503524</c:v>
                </c:pt>
                <c:pt idx="120">
                  <c:v>37.278162351308005</c:v>
                </c:pt>
                <c:pt idx="121">
                  <c:v>37.753098459112493</c:v>
                </c:pt>
                <c:pt idx="122">
                  <c:v>38.228034566916989</c:v>
                </c:pt>
                <c:pt idx="123">
                  <c:v>38.755443058563543</c:v>
                </c:pt>
                <c:pt idx="124">
                  <c:v>39.230379166368046</c:v>
                </c:pt>
                <c:pt idx="125">
                  <c:v>39.705199048436782</c:v>
                </c:pt>
                <c:pt idx="126">
                  <c:v>40.233349584934487</c:v>
                </c:pt>
                <c:pt idx="127">
                  <c:v>40.708403364791764</c:v>
                </c:pt>
                <c:pt idx="128">
                  <c:v>41.237143335286909</c:v>
                </c:pt>
                <c:pt idx="129">
                  <c:v>41.764811763021015</c:v>
                </c:pt>
                <c:pt idx="130">
                  <c:v>42.291836476589566</c:v>
                </c:pt>
                <c:pt idx="131">
                  <c:v>42.766801713438127</c:v>
                </c:pt>
                <c:pt idx="132">
                  <c:v>43.241708692198543</c:v>
                </c:pt>
                <c:pt idx="133">
                  <c:v>43.768967412585603</c:v>
                </c:pt>
                <c:pt idx="134">
                  <c:v>44.243961956568207</c:v>
                </c:pt>
              </c:numCache>
            </c:numRef>
          </c:xVal>
          <c:yVal>
            <c:numRef>
              <c:f>'Paddle Impeller'!$BO$15:$BO$149</c:f>
              <c:numCache>
                <c:formatCode>0.00%</c:formatCode>
                <c:ptCount val="135"/>
                <c:pt idx="0">
                  <c:v>0.98602271000893382</c:v>
                </c:pt>
                <c:pt idx="1">
                  <c:v>0.97145659619322045</c:v>
                </c:pt>
                <c:pt idx="2">
                  <c:v>0.95659658082466925</c:v>
                </c:pt>
                <c:pt idx="3">
                  <c:v>0.94173207250221225</c:v>
                </c:pt>
                <c:pt idx="4">
                  <c:v>0.92722625507651435</c:v>
                </c:pt>
                <c:pt idx="5">
                  <c:v>0.91272521959458253</c:v>
                </c:pt>
                <c:pt idx="6">
                  <c:v>0.8978638910067771</c:v>
                </c:pt>
                <c:pt idx="7">
                  <c:v>0.87939006858656943</c:v>
                </c:pt>
                <c:pt idx="8">
                  <c:v>0.86143172995610118</c:v>
                </c:pt>
                <c:pt idx="9">
                  <c:v>0.84436647056503011</c:v>
                </c:pt>
                <c:pt idx="10">
                  <c:v>0.83024286450228424</c:v>
                </c:pt>
                <c:pt idx="11">
                  <c:v>0.81565166223665342</c:v>
                </c:pt>
                <c:pt idx="12">
                  <c:v>0.80416255448851626</c:v>
                </c:pt>
                <c:pt idx="13">
                  <c:v>0.79418194070872739</c:v>
                </c:pt>
                <c:pt idx="14">
                  <c:v>0.78556095240439383</c:v>
                </c:pt>
                <c:pt idx="15">
                  <c:v>0.77909904065524171</c:v>
                </c:pt>
                <c:pt idx="16">
                  <c:v>0.77381402954295231</c:v>
                </c:pt>
                <c:pt idx="17">
                  <c:v>0.77008477754602334</c:v>
                </c:pt>
                <c:pt idx="18">
                  <c:v>0.76683860137941517</c:v>
                </c:pt>
                <c:pt idx="19">
                  <c:v>0.76392912583394801</c:v>
                </c:pt>
                <c:pt idx="20">
                  <c:v>0.76113715790234904</c:v>
                </c:pt>
                <c:pt idx="21">
                  <c:v>0.75857090045867248</c:v>
                </c:pt>
                <c:pt idx="22">
                  <c:v>0.7557702821539688</c:v>
                </c:pt>
                <c:pt idx="23">
                  <c:v>0.75317248393592273</c:v>
                </c:pt>
                <c:pt idx="24">
                  <c:v>0.75066942890813215</c:v>
                </c:pt>
                <c:pt idx="25">
                  <c:v>0.74837970866118375</c:v>
                </c:pt>
                <c:pt idx="26">
                  <c:v>0.74644358104885578</c:v>
                </c:pt>
                <c:pt idx="27">
                  <c:v>0.74431292365248913</c:v>
                </c:pt>
                <c:pt idx="28">
                  <c:v>0.74222219164989922</c:v>
                </c:pt>
                <c:pt idx="29">
                  <c:v>0.74045098092018269</c:v>
                </c:pt>
                <c:pt idx="30">
                  <c:v>0.73827467258978086</c:v>
                </c:pt>
                <c:pt idx="31">
                  <c:v>0.73660599661809811</c:v>
                </c:pt>
                <c:pt idx="32">
                  <c:v>0.73504268933186356</c:v>
                </c:pt>
                <c:pt idx="33">
                  <c:v>0.73350294930464066</c:v>
                </c:pt>
                <c:pt idx="34">
                  <c:v>0.73182876986714762</c:v>
                </c:pt>
                <c:pt idx="35">
                  <c:v>0.73035503460610351</c:v>
                </c:pt>
                <c:pt idx="36">
                  <c:v>0.72891636033679852</c:v>
                </c:pt>
                <c:pt idx="37">
                  <c:v>0.72771204913418941</c:v>
                </c:pt>
                <c:pt idx="38">
                  <c:v>0.72603667706186537</c:v>
                </c:pt>
                <c:pt idx="39">
                  <c:v>0.72456130535451557</c:v>
                </c:pt>
                <c:pt idx="40">
                  <c:v>0.72313947415496937</c:v>
                </c:pt>
                <c:pt idx="41">
                  <c:v>0.721854840899808</c:v>
                </c:pt>
                <c:pt idx="42">
                  <c:v>0.72042527322919958</c:v>
                </c:pt>
                <c:pt idx="43">
                  <c:v>0.71922852176131358</c:v>
                </c:pt>
                <c:pt idx="44">
                  <c:v>0.71795489763517684</c:v>
                </c:pt>
                <c:pt idx="45">
                  <c:v>0.71674141323614504</c:v>
                </c:pt>
                <c:pt idx="46">
                  <c:v>0.71554440643782313</c:v>
                </c:pt>
                <c:pt idx="47">
                  <c:v>0.71442439627847776</c:v>
                </c:pt>
                <c:pt idx="48">
                  <c:v>0.71332531067362781</c:v>
                </c:pt>
                <c:pt idx="49">
                  <c:v>0.71204408414108689</c:v>
                </c:pt>
                <c:pt idx="50">
                  <c:v>0.71095123978460284</c:v>
                </c:pt>
                <c:pt idx="51">
                  <c:v>0.70983433346976832</c:v>
                </c:pt>
                <c:pt idx="52">
                  <c:v>0.7089109486788151</c:v>
                </c:pt>
                <c:pt idx="53">
                  <c:v>0.70770142784179124</c:v>
                </c:pt>
                <c:pt idx="54">
                  <c:v>0.70672541264703614</c:v>
                </c:pt>
                <c:pt idx="55">
                  <c:v>0.70566174796126835</c:v>
                </c:pt>
                <c:pt idx="56">
                  <c:v>0.70481404570096018</c:v>
                </c:pt>
                <c:pt idx="57">
                  <c:v>0.70390503489715339</c:v>
                </c:pt>
                <c:pt idx="58">
                  <c:v>0.70297837522934303</c:v>
                </c:pt>
                <c:pt idx="59">
                  <c:v>0.70196872169214797</c:v>
                </c:pt>
                <c:pt idx="60">
                  <c:v>0.70109407940805435</c:v>
                </c:pt>
                <c:pt idx="61">
                  <c:v>0.70023384377919839</c:v>
                </c:pt>
                <c:pt idx="62">
                  <c:v>0.69938490483306115</c:v>
                </c:pt>
                <c:pt idx="63">
                  <c:v>0.69853135498124752</c:v>
                </c:pt>
                <c:pt idx="64">
                  <c:v>0.69758390207312759</c:v>
                </c:pt>
                <c:pt idx="65">
                  <c:v>0.69689755946277987</c:v>
                </c:pt>
                <c:pt idx="66">
                  <c:v>0.69593927014206192</c:v>
                </c:pt>
                <c:pt idx="67">
                  <c:v>0.69515502928546058</c:v>
                </c:pt>
                <c:pt idx="68">
                  <c:v>0.69428048748744353</c:v>
                </c:pt>
                <c:pt idx="69">
                  <c:v>0.69342182057640445</c:v>
                </c:pt>
                <c:pt idx="70">
                  <c:v>0.69275371087153803</c:v>
                </c:pt>
                <c:pt idx="71">
                  <c:v>0.69183129047310787</c:v>
                </c:pt>
                <c:pt idx="72">
                  <c:v>0.69091251334208759</c:v>
                </c:pt>
                <c:pt idx="73">
                  <c:v>0.69018126818009629</c:v>
                </c:pt>
                <c:pt idx="74">
                  <c:v>0.68943657697404825</c:v>
                </c:pt>
                <c:pt idx="75">
                  <c:v>0.6886916516638889</c:v>
                </c:pt>
                <c:pt idx="76">
                  <c:v>0.68786356603667642</c:v>
                </c:pt>
                <c:pt idx="77">
                  <c:v>0.68720140733592228</c:v>
                </c:pt>
                <c:pt idx="78">
                  <c:v>0.68651261983790113</c:v>
                </c:pt>
                <c:pt idx="79">
                  <c:v>0.68576120005406627</c:v>
                </c:pt>
                <c:pt idx="80">
                  <c:v>0.68510497538319726</c:v>
                </c:pt>
                <c:pt idx="81">
                  <c:v>0.68442983924004597</c:v>
                </c:pt>
                <c:pt idx="82">
                  <c:v>0.68368204946472655</c:v>
                </c:pt>
                <c:pt idx="83">
                  <c:v>0.68296638745205052</c:v>
                </c:pt>
                <c:pt idx="84">
                  <c:v>0.68218208121144952</c:v>
                </c:pt>
                <c:pt idx="85">
                  <c:v>0.68135719786293736</c:v>
                </c:pt>
                <c:pt idx="86">
                  <c:v>0.68035885762265336</c:v>
                </c:pt>
                <c:pt idx="87">
                  <c:v>0.67934119749646027</c:v>
                </c:pt>
                <c:pt idx="88">
                  <c:v>0.67826061428872608</c:v>
                </c:pt>
                <c:pt idx="89">
                  <c:v>0.67771743201300205</c:v>
                </c:pt>
                <c:pt idx="90">
                  <c:v>0.67705168413818528</c:v>
                </c:pt>
                <c:pt idx="91">
                  <c:v>0.67628307690592759</c:v>
                </c:pt>
                <c:pt idx="92">
                  <c:v>0.67574409029681959</c:v>
                </c:pt>
                <c:pt idx="93">
                  <c:v>0.67458109248881071</c:v>
                </c:pt>
                <c:pt idx="94">
                  <c:v>0.67341846327815758</c:v>
                </c:pt>
                <c:pt idx="95">
                  <c:v>0.67217440570047871</c:v>
                </c:pt>
                <c:pt idx="96">
                  <c:v>0.6709171317260535</c:v>
                </c:pt>
                <c:pt idx="97">
                  <c:v>0.66984138735888998</c:v>
                </c:pt>
                <c:pt idx="98">
                  <c:v>0.66861871574730414</c:v>
                </c:pt>
                <c:pt idx="99">
                  <c:v>0.667551626956011</c:v>
                </c:pt>
                <c:pt idx="100">
                  <c:v>0.66639453606994969</c:v>
                </c:pt>
                <c:pt idx="101">
                  <c:v>0.66534463929359478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5AF6-4C4C-8B33-59CC1010115B}"/>
            </c:ext>
          </c:extLst>
        </c:ser>
        <c:ser>
          <c:idx val="2"/>
          <c:order val="2"/>
          <c:tx>
            <c:strRef>
              <c:f>'Paddle Impeller'!$AB$12:$AM$12</c:f>
              <c:strCache>
                <c:ptCount val="1"/>
                <c:pt idx="0">
                  <c:v>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Impeller'!$AK$15:$AK$150</c:f>
              <c:numCache>
                <c:formatCode>0.00</c:formatCode>
                <c:ptCount val="136"/>
                <c:pt idx="0">
                  <c:v>0.23637818961181914</c:v>
                </c:pt>
                <c:pt idx="1">
                  <c:v>0.47275637922363828</c:v>
                </c:pt>
                <c:pt idx="2">
                  <c:v>0.70913456883545722</c:v>
                </c:pt>
                <c:pt idx="3">
                  <c:v>0.94551275844727656</c:v>
                </c:pt>
                <c:pt idx="4">
                  <c:v>1.1818909480590956</c:v>
                </c:pt>
                <c:pt idx="5">
                  <c:v>1.4182691376709144</c:v>
                </c:pt>
                <c:pt idx="6">
                  <c:v>1.6804905132750818</c:v>
                </c:pt>
                <c:pt idx="7">
                  <c:v>1.9949458197910133</c:v>
                </c:pt>
                <c:pt idx="8">
                  <c:v>2.257752946056506</c:v>
                </c:pt>
                <c:pt idx="9">
                  <c:v>2.5732649543134665</c:v>
                </c:pt>
                <c:pt idx="10">
                  <c:v>2.8094103849717351</c:v>
                </c:pt>
                <c:pt idx="11">
                  <c:v>3.0459914500577532</c:v>
                </c:pt>
                <c:pt idx="12">
                  <c:v>3.2823995231489236</c:v>
                </c:pt>
                <c:pt idx="13">
                  <c:v>3.5187777127607425</c:v>
                </c:pt>
                <c:pt idx="14">
                  <c:v>3.7551559023725622</c:v>
                </c:pt>
                <c:pt idx="15">
                  <c:v>4.018166580968022</c:v>
                </c:pt>
                <c:pt idx="16">
                  <c:v>4.2548074130127445</c:v>
                </c:pt>
                <c:pt idx="17">
                  <c:v>4.4911856026245633</c:v>
                </c:pt>
                <c:pt idx="18">
                  <c:v>4.7273011498034787</c:v>
                </c:pt>
                <c:pt idx="19">
                  <c:v>4.963941981848202</c:v>
                </c:pt>
                <c:pt idx="20">
                  <c:v>5.2261921040441273</c:v>
                </c:pt>
                <c:pt idx="21">
                  <c:v>5.4625415470641876</c:v>
                </c:pt>
                <c:pt idx="22">
                  <c:v>5.7508494914081094</c:v>
                </c:pt>
                <c:pt idx="23">
                  <c:v>6.0135220552748629</c:v>
                </c:pt>
                <c:pt idx="24">
                  <c:v>6.2499002448866801</c:v>
                </c:pt>
                <c:pt idx="25">
                  <c:v>6.4862784344984998</c:v>
                </c:pt>
                <c:pt idx="26">
                  <c:v>6.7489385486810685</c:v>
                </c:pt>
                <c:pt idx="27">
                  <c:v>7.0380002060427547</c:v>
                </c:pt>
                <c:pt idx="28">
                  <c:v>7.2743783956545753</c:v>
                </c:pt>
                <c:pt idx="29">
                  <c:v>7.5372069361616685</c:v>
                </c:pt>
                <c:pt idx="30">
                  <c:v>7.7733523668199371</c:v>
                </c:pt>
                <c:pt idx="31">
                  <c:v>8.0099334319059547</c:v>
                </c:pt>
                <c:pt idx="32">
                  <c:v>8.246341504997126</c:v>
                </c:pt>
                <c:pt idx="33">
                  <c:v>8.5085916271930522</c:v>
                </c:pt>
                <c:pt idx="34">
                  <c:v>8.744969816804872</c:v>
                </c:pt>
                <c:pt idx="35">
                  <c:v>8.9813192598249305</c:v>
                </c:pt>
                <c:pt idx="36">
                  <c:v>9.2435702383629419</c:v>
                </c:pt>
                <c:pt idx="37">
                  <c:v>9.5061515427640142</c:v>
                </c:pt>
                <c:pt idx="38">
                  <c:v>9.7425596158551837</c:v>
                </c:pt>
                <c:pt idx="39">
                  <c:v>10.005056147259245</c:v>
                </c:pt>
                <c:pt idx="40">
                  <c:v>10.241434336871063</c:v>
                </c:pt>
                <c:pt idx="41">
                  <c:v>10.477812526482882</c:v>
                </c:pt>
                <c:pt idx="42">
                  <c:v>10.714075085744724</c:v>
                </c:pt>
                <c:pt idx="43">
                  <c:v>10.976762903812109</c:v>
                </c:pt>
                <c:pt idx="44">
                  <c:v>11.213199136409735</c:v>
                </c:pt>
                <c:pt idx="45">
                  <c:v>11.502834460991544</c:v>
                </c:pt>
                <c:pt idx="46">
                  <c:v>11.765563998279138</c:v>
                </c:pt>
                <c:pt idx="47">
                  <c:v>12.027814120475064</c:v>
                </c:pt>
                <c:pt idx="48">
                  <c:v>12.264192310086884</c:v>
                </c:pt>
                <c:pt idx="49">
                  <c:v>12.526992104002217</c:v>
                </c:pt>
                <c:pt idx="50">
                  <c:v>12.763195027844008</c:v>
                </c:pt>
                <c:pt idx="51">
                  <c:v>13.02576649087389</c:v>
                </c:pt>
                <c:pt idx="52">
                  <c:v>13.262174563965061</c:v>
                </c:pt>
                <c:pt idx="53">
                  <c:v>13.524524039674084</c:v>
                </c:pt>
                <c:pt idx="54">
                  <c:v>13.760842690272767</c:v>
                </c:pt>
                <c:pt idx="55">
                  <c:v>14.023455487180815</c:v>
                </c:pt>
                <c:pt idx="56">
                  <c:v>14.259863560271988</c:v>
                </c:pt>
                <c:pt idx="57">
                  <c:v>14.496126119533832</c:v>
                </c:pt>
                <c:pt idx="58">
                  <c:v>14.732502810892052</c:v>
                </c:pt>
                <c:pt idx="59">
                  <c:v>14.968968245628096</c:v>
                </c:pt>
                <c:pt idx="60">
                  <c:v>15.205376318719267</c:v>
                </c:pt>
                <c:pt idx="61">
                  <c:v>15.493792279589311</c:v>
                </c:pt>
                <c:pt idx="62">
                  <c:v>15.7301986286326</c:v>
                </c:pt>
                <c:pt idx="63">
                  <c:v>15.992966981304315</c:v>
                </c:pt>
                <c:pt idx="64">
                  <c:v>16.255726402071264</c:v>
                </c:pt>
                <c:pt idx="65">
                  <c:v>16.492104591683084</c:v>
                </c:pt>
                <c:pt idx="66">
                  <c:v>16.754501925830528</c:v>
                </c:pt>
                <c:pt idx="67">
                  <c:v>16.990880115442351</c:v>
                </c:pt>
                <c:pt idx="68">
                  <c:v>17.253229591151367</c:v>
                </c:pt>
                <c:pt idx="69">
                  <c:v>17.515998592645328</c:v>
                </c:pt>
                <c:pt idx="70">
                  <c:v>17.778641273032733</c:v>
                </c:pt>
                <c:pt idx="71">
                  <c:v>18.014989579165199</c:v>
                </c:pt>
                <c:pt idx="72">
                  <c:v>18.251282021906391</c:v>
                </c:pt>
                <c:pt idx="73">
                  <c:v>18.487658713264615</c:v>
                </c:pt>
                <c:pt idx="74">
                  <c:v>18.750025964064115</c:v>
                </c:pt>
                <c:pt idx="75">
                  <c:v>18.986345523604822</c:v>
                </c:pt>
                <c:pt idx="76">
                  <c:v>19.249590590946081</c:v>
                </c:pt>
                <c:pt idx="77">
                  <c:v>19.485938535712542</c:v>
                </c:pt>
                <c:pt idx="78">
                  <c:v>19.722403970448582</c:v>
                </c:pt>
                <c:pt idx="79">
                  <c:v>19.985065221518745</c:v>
                </c:pt>
                <c:pt idx="80">
                  <c:v>20.221356071825692</c:v>
                </c:pt>
                <c:pt idx="81">
                  <c:v>20.510142943389891</c:v>
                </c:pt>
                <c:pt idx="82">
                  <c:v>20.746549918076326</c:v>
                </c:pt>
                <c:pt idx="83">
                  <c:v>21.035280624940476</c:v>
                </c:pt>
                <c:pt idx="84">
                  <c:v>21.271628664817932</c:v>
                </c:pt>
                <c:pt idx="85">
                  <c:v>21.508094224855551</c:v>
                </c:pt>
                <c:pt idx="86">
                  <c:v>21.770590262059031</c:v>
                </c:pt>
                <c:pt idx="87">
                  <c:v>21.954646138747272</c:v>
                </c:pt>
                <c:pt idx="88">
                  <c:v>22.216830149094509</c:v>
                </c:pt>
                <c:pt idx="89">
                  <c:v>22.505744802328</c:v>
                </c:pt>
                <c:pt idx="90">
                  <c:v>22.662748302924836</c:v>
                </c:pt>
                <c:pt idx="91">
                  <c:v>23.030675582438096</c:v>
                </c:pt>
                <c:pt idx="92">
                  <c:v>23.294546437271677</c:v>
                </c:pt>
                <c:pt idx="93">
                  <c:v>23.767446913411966</c:v>
                </c:pt>
                <c:pt idx="94">
                  <c:v>24.292006430561948</c:v>
                </c:pt>
                <c:pt idx="95">
                  <c:v>24.764734063193824</c:v>
                </c:pt>
                <c:pt idx="96">
                  <c:v>25.29021587843798</c:v>
                </c:pt>
                <c:pt idx="97">
                  <c:v>25.763146386544062</c:v>
                </c:pt>
                <c:pt idx="98">
                  <c:v>26.287970938318303</c:v>
                </c:pt>
                <c:pt idx="99">
                  <c:v>26.812843109676759</c:v>
                </c:pt>
                <c:pt idx="100">
                  <c:v>27.285599488900399</c:v>
                </c:pt>
                <c:pt idx="101">
                  <c:v>27.810476921358539</c:v>
                </c:pt>
                <c:pt idx="102">
                  <c:v>28.283231802328583</c:v>
                </c:pt>
                <c:pt idx="103">
                  <c:v>28.756075426676446</c:v>
                </c:pt>
                <c:pt idx="104">
                  <c:v>29.228861689379432</c:v>
                </c:pt>
                <c:pt idx="105">
                  <c:v>29.701502438253094</c:v>
                </c:pt>
                <c:pt idx="106">
                  <c:v>30.174257319223134</c:v>
                </c:pt>
                <c:pt idx="107">
                  <c:v>30.751292571984081</c:v>
                </c:pt>
                <c:pt idx="108">
                  <c:v>31.224078247526784</c:v>
                </c:pt>
                <c:pt idx="109">
                  <c:v>31.69680533043136</c:v>
                </c:pt>
                <c:pt idx="110">
                  <c:v>32.222313250625191</c:v>
                </c:pt>
                <c:pt idx="111">
                  <c:v>32.747801110274999</c:v>
                </c:pt>
                <c:pt idx="112">
                  <c:v>33.220558626386229</c:v>
                </c:pt>
                <c:pt idx="113">
                  <c:v>33.745236328350451</c:v>
                </c:pt>
                <c:pt idx="114">
                  <c:v>34.270224823352557</c:v>
                </c:pt>
                <c:pt idx="115">
                  <c:v>34.742980708375626</c:v>
                </c:pt>
                <c:pt idx="116">
                  <c:v>35.268667672869157</c:v>
                </c:pt>
                <c:pt idx="117">
                  <c:v>35.793660735677278</c:v>
                </c:pt>
                <c:pt idx="118">
                  <c:v>36.266417114900918</c:v>
                </c:pt>
                <c:pt idx="119">
                  <c:v>36.73917349412455</c:v>
                </c:pt>
                <c:pt idx="120">
                  <c:v>37.21192987334819</c:v>
                </c:pt>
                <c:pt idx="121">
                  <c:v>37.736430117740049</c:v>
                </c:pt>
                <c:pt idx="122">
                  <c:v>38.262976759796771</c:v>
                </c:pt>
                <c:pt idx="123">
                  <c:v>38.735733139020418</c:v>
                </c:pt>
                <c:pt idx="124">
                  <c:v>39.208460771652291</c:v>
                </c:pt>
                <c:pt idx="125">
                  <c:v>39.733693660712554</c:v>
                </c:pt>
                <c:pt idx="126">
                  <c:v>40.206478199367659</c:v>
                </c:pt>
                <c:pt idx="127">
                  <c:v>40.731273253896013</c:v>
                </c:pt>
                <c:pt idx="128">
                  <c:v>41.25666497985231</c:v>
                </c:pt>
                <c:pt idx="129">
                  <c:v>41.834240280960572</c:v>
                </c:pt>
                <c:pt idx="130">
                  <c:v>42.30696601624927</c:v>
                </c:pt>
                <c:pt idx="131">
                  <c:v>42.779753039407844</c:v>
                </c:pt>
                <c:pt idx="132">
                  <c:v>43.252478774696534</c:v>
                </c:pt>
                <c:pt idx="133">
                  <c:v>43.777589091409808</c:v>
                </c:pt>
                <c:pt idx="134">
                  <c:v>44.302088841601091</c:v>
                </c:pt>
                <c:pt idx="135">
                  <c:v>44.77484635771232</c:v>
                </c:pt>
              </c:numCache>
            </c:numRef>
          </c:xVal>
          <c:yVal>
            <c:numRef>
              <c:f>'Paddle Impeller'!$BS$15:$BS$150</c:f>
              <c:numCache>
                <c:formatCode>0.00%</c:formatCode>
                <c:ptCount val="136"/>
                <c:pt idx="0">
                  <c:v>0.9888822117904762</c:v>
                </c:pt>
                <c:pt idx="1">
                  <c:v>0.97527843940514658</c:v>
                </c:pt>
                <c:pt idx="2">
                  <c:v>0.96130383312072631</c:v>
                </c:pt>
                <c:pt idx="3">
                  <c:v>0.94719367691537826</c:v>
                </c:pt>
                <c:pt idx="4">
                  <c:v>0.93326803880618614</c:v>
                </c:pt>
                <c:pt idx="5">
                  <c:v>0.91933040876044236</c:v>
                </c:pt>
                <c:pt idx="6">
                  <c:v>0.90367089959226865</c:v>
                </c:pt>
                <c:pt idx="7">
                  <c:v>0.88416275314631976</c:v>
                </c:pt>
                <c:pt idx="8">
                  <c:v>0.86739906080490536</c:v>
                </c:pt>
                <c:pt idx="9">
                  <c:v>0.8470248715032126</c:v>
                </c:pt>
                <c:pt idx="10">
                  <c:v>0.832555835511959</c:v>
                </c:pt>
                <c:pt idx="11">
                  <c:v>0.81921206065047714</c:v>
                </c:pt>
                <c:pt idx="12">
                  <c:v>0.80743201654003616</c:v>
                </c:pt>
                <c:pt idx="13">
                  <c:v>0.79631771920680139</c:v>
                </c:pt>
                <c:pt idx="14">
                  <c:v>0.78604460598814307</c:v>
                </c:pt>
                <c:pt idx="15">
                  <c:v>0.77541174590310669</c:v>
                </c:pt>
                <c:pt idx="16">
                  <c:v>0.76770711449334583</c:v>
                </c:pt>
                <c:pt idx="17">
                  <c:v>0.76165987202233587</c:v>
                </c:pt>
                <c:pt idx="18">
                  <c:v>0.75703794527101032</c:v>
                </c:pt>
                <c:pt idx="19">
                  <c:v>0.75339598598780233</c:v>
                </c:pt>
                <c:pt idx="20">
                  <c:v>0.7497242046851933</c:v>
                </c:pt>
                <c:pt idx="21">
                  <c:v>0.74675266354324032</c:v>
                </c:pt>
                <c:pt idx="22">
                  <c:v>0.74351802622011731</c:v>
                </c:pt>
                <c:pt idx="23">
                  <c:v>0.7408010530908844</c:v>
                </c:pt>
                <c:pt idx="24">
                  <c:v>0.73846942389786874</c:v>
                </c:pt>
                <c:pt idx="25">
                  <c:v>0.73627461713057707</c:v>
                </c:pt>
                <c:pt idx="26">
                  <c:v>0.73394096763270678</c:v>
                </c:pt>
                <c:pt idx="27">
                  <c:v>0.73144855312601076</c:v>
                </c:pt>
                <c:pt idx="28">
                  <c:v>0.72951407205774899</c:v>
                </c:pt>
                <c:pt idx="29">
                  <c:v>0.72751139757101724</c:v>
                </c:pt>
                <c:pt idx="30">
                  <c:v>0.72577897969971472</c:v>
                </c:pt>
                <c:pt idx="31">
                  <c:v>0.72406808848503579</c:v>
                </c:pt>
                <c:pt idx="32">
                  <c:v>0.72240130347183262</c:v>
                </c:pt>
                <c:pt idx="33">
                  <c:v>0.72060734089137257</c:v>
                </c:pt>
                <c:pt idx="34">
                  <c:v>0.71905533673505395</c:v>
                </c:pt>
                <c:pt idx="35">
                  <c:v>0.71754642335533925</c:v>
                </c:pt>
                <c:pt idx="36">
                  <c:v>0.71591583855217733</c:v>
                </c:pt>
                <c:pt idx="37">
                  <c:v>0.7143225828626063</c:v>
                </c:pt>
                <c:pt idx="38">
                  <c:v>0.71295273951420091</c:v>
                </c:pt>
                <c:pt idx="39">
                  <c:v>0.71143960273158069</c:v>
                </c:pt>
                <c:pt idx="40">
                  <c:v>0.71010561071671541</c:v>
                </c:pt>
                <c:pt idx="41">
                  <c:v>0.70883619305996171</c:v>
                </c:pt>
                <c:pt idx="42">
                  <c:v>0.70738693165775435</c:v>
                </c:pt>
                <c:pt idx="43">
                  <c:v>0.70603703223079917</c:v>
                </c:pt>
                <c:pt idx="44">
                  <c:v>0.70483332055277392</c:v>
                </c:pt>
                <c:pt idx="45">
                  <c:v>0.70341708683340676</c:v>
                </c:pt>
                <c:pt idx="46">
                  <c:v>0.70215478513991714</c:v>
                </c:pt>
                <c:pt idx="47">
                  <c:v>0.70090484167155254</c:v>
                </c:pt>
                <c:pt idx="48">
                  <c:v>0.69980983196461755</c:v>
                </c:pt>
                <c:pt idx="49">
                  <c:v>0.69865057600032954</c:v>
                </c:pt>
                <c:pt idx="50">
                  <c:v>0.69758413017164267</c:v>
                </c:pt>
                <c:pt idx="51">
                  <c:v>0.69642483372564679</c:v>
                </c:pt>
                <c:pt idx="52">
                  <c:v>0.6954384282242263</c:v>
                </c:pt>
                <c:pt idx="53">
                  <c:v>0.69431997088521369</c:v>
                </c:pt>
                <c:pt idx="54">
                  <c:v>0.69355706424854213</c:v>
                </c:pt>
                <c:pt idx="55">
                  <c:v>0.69259247819044512</c:v>
                </c:pt>
                <c:pt idx="56">
                  <c:v>0.69164460622243629</c:v>
                </c:pt>
                <c:pt idx="57">
                  <c:v>0.69071750190250847</c:v>
                </c:pt>
                <c:pt idx="58">
                  <c:v>0.68980652093670891</c:v>
                </c:pt>
                <c:pt idx="59">
                  <c:v>0.68890158789227662</c:v>
                </c:pt>
                <c:pt idx="60">
                  <c:v>0.68801698535173827</c:v>
                </c:pt>
                <c:pt idx="61">
                  <c:v>0.68693647154030779</c:v>
                </c:pt>
                <c:pt idx="62">
                  <c:v>0.6860699551779581</c:v>
                </c:pt>
                <c:pt idx="63">
                  <c:v>0.68513713551124455</c:v>
                </c:pt>
                <c:pt idx="64">
                  <c:v>0.68421868146920828</c:v>
                </c:pt>
                <c:pt idx="65">
                  <c:v>0.68340433799355393</c:v>
                </c:pt>
                <c:pt idx="66">
                  <c:v>0.68252123223045158</c:v>
                </c:pt>
                <c:pt idx="67">
                  <c:v>0.68172594180169699</c:v>
                </c:pt>
                <c:pt idx="68">
                  <c:v>0.68084675349643931</c:v>
                </c:pt>
                <c:pt idx="69">
                  <c:v>0.67998262778516061</c:v>
                </c:pt>
                <c:pt idx="70">
                  <c:v>0.6791352960652155</c:v>
                </c:pt>
                <c:pt idx="71">
                  <c:v>0.67838142609016727</c:v>
                </c:pt>
                <c:pt idx="72">
                  <c:v>0.67764218945155641</c:v>
                </c:pt>
                <c:pt idx="73">
                  <c:v>0.6769047561101067</c:v>
                </c:pt>
                <c:pt idx="74">
                  <c:v>0.67610824334438524</c:v>
                </c:pt>
                <c:pt idx="75">
                  <c:v>0.67539270322691836</c:v>
                </c:pt>
                <c:pt idx="76">
                  <c:v>0.67461970176239572</c:v>
                </c:pt>
                <c:pt idx="77">
                  <c:v>0.67392995943693779</c:v>
                </c:pt>
                <c:pt idx="78">
                  <c:v>0.67324849632158634</c:v>
                </c:pt>
                <c:pt idx="79">
                  <c:v>0.67248998757106582</c:v>
                </c:pt>
                <c:pt idx="80">
                  <c:v>0.67183519259276236</c:v>
                </c:pt>
                <c:pt idx="81">
                  <c:v>0.67102820742905267</c:v>
                </c:pt>
                <c:pt idx="82">
                  <c:v>0.67038144229956642</c:v>
                </c:pt>
                <c:pt idx="83">
                  <c:v>0.66952593655584414</c:v>
                </c:pt>
                <c:pt idx="84">
                  <c:v>0.66859081599332959</c:v>
                </c:pt>
                <c:pt idx="85">
                  <c:v>0.6674920529420818</c:v>
                </c:pt>
                <c:pt idx="86">
                  <c:v>0.66612319260581343</c:v>
                </c:pt>
                <c:pt idx="87">
                  <c:v>0.66533183993251988</c:v>
                </c:pt>
                <c:pt idx="88">
                  <c:v>0.66453637198743165</c:v>
                </c:pt>
                <c:pt idx="89">
                  <c:v>0.66375626539722155</c:v>
                </c:pt>
                <c:pt idx="90">
                  <c:v>0.66336031217346769</c:v>
                </c:pt>
                <c:pt idx="91">
                  <c:v>0.66246232014796591</c:v>
                </c:pt>
                <c:pt idx="92">
                  <c:v>0.66183455447660589</c:v>
                </c:pt>
                <c:pt idx="93">
                  <c:v>0.66067355776224368</c:v>
                </c:pt>
                <c:pt idx="94">
                  <c:v>0.65945592794350449</c:v>
                </c:pt>
                <c:pt idx="95">
                  <c:v>0.65834419652357901</c:v>
                </c:pt>
                <c:pt idx="96">
                  <c:v>0.65713710129999769</c:v>
                </c:pt>
                <c:pt idx="97">
                  <c:v>0.65605604953285768</c:v>
                </c:pt>
                <c:pt idx="98">
                  <c:v>0.65488586773006829</c:v>
                </c:pt>
                <c:pt idx="99">
                  <c:v>0.65372117630224758</c:v>
                </c:pt>
                <c:pt idx="100">
                  <c:v>0.65268682145868684</c:v>
                </c:pt>
                <c:pt idx="101">
                  <c:v>0.65152911190774554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5AF6-4C4C-8B33-59CC10101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C15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1.0148289151193443E-2"/>
                        <c:y val="-0.1779406097232326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0,8788x</a:t>
                          </a:r>
                          <a:r>
                            <a:rPr lang="en-US" sz="1400" baseline="30000"/>
                            <a:t>-0,079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'Paddle Impeller'!$A$40:$A$102</c15:sqref>
                        </c15:formulaRef>
                      </c:ext>
                    </c:extLst>
                    <c:numCache>
                      <c:formatCode>0.00</c:formatCode>
                      <c:ptCount val="63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'Paddle Impeller'!$BK$40:$BK$102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0.75685445907404159</c:v>
                      </c:pt>
                      <c:pt idx="1">
                        <c:v>0.75479183654486315</c:v>
                      </c:pt>
                      <c:pt idx="2">
                        <c:v>0.75282626018376375</c:v>
                      </c:pt>
                      <c:pt idx="3">
                        <c:v>0.7507105556148741</c:v>
                      </c:pt>
                      <c:pt idx="4">
                        <c:v>0.74863618277713284</c:v>
                      </c:pt>
                      <c:pt idx="5">
                        <c:v>0.74684363639341245</c:v>
                      </c:pt>
                      <c:pt idx="6">
                        <c:v>0.74513670692145118</c:v>
                      </c:pt>
                      <c:pt idx="7">
                        <c:v>0.74347578827302752</c:v>
                      </c:pt>
                      <c:pt idx="8">
                        <c:v>0.74185034057594157</c:v>
                      </c:pt>
                      <c:pt idx="9">
                        <c:v>0.74009610221239785</c:v>
                      </c:pt>
                      <c:pt idx="10">
                        <c:v>0.73853566172186669</c:v>
                      </c:pt>
                      <c:pt idx="11">
                        <c:v>0.73704576218470397</c:v>
                      </c:pt>
                      <c:pt idx="12">
                        <c:v>0.73544000333420723</c:v>
                      </c:pt>
                      <c:pt idx="13">
                        <c:v>0.7337362895421653</c:v>
                      </c:pt>
                      <c:pt idx="14">
                        <c:v>0.73236861642979889</c:v>
                      </c:pt>
                      <c:pt idx="15">
                        <c:v>0.73088213880434705</c:v>
                      </c:pt>
                      <c:pt idx="16">
                        <c:v>0.72960000865750896</c:v>
                      </c:pt>
                      <c:pt idx="17">
                        <c:v>0.72805553655612798</c:v>
                      </c:pt>
                      <c:pt idx="18">
                        <c:v>0.72680453507455256</c:v>
                      </c:pt>
                      <c:pt idx="19">
                        <c:v>0.72553939502307008</c:v>
                      </c:pt>
                      <c:pt idx="20">
                        <c:v>0.72429257551515258</c:v>
                      </c:pt>
                      <c:pt idx="21">
                        <c:v>0.72308241386503047</c:v>
                      </c:pt>
                      <c:pt idx="22">
                        <c:v>0.72180816527485336</c:v>
                      </c:pt>
                      <c:pt idx="23">
                        <c:v>0.72057217177478827</c:v>
                      </c:pt>
                      <c:pt idx="24">
                        <c:v>0.71948082762680665</c:v>
                      </c:pt>
                      <c:pt idx="25">
                        <c:v>0.71838936197259995</c:v>
                      </c:pt>
                      <c:pt idx="26">
                        <c:v>0.71732502058483816</c:v>
                      </c:pt>
                      <c:pt idx="27">
                        <c:v>0.71629877546522813</c:v>
                      </c:pt>
                      <c:pt idx="28">
                        <c:v>0.71516675339331037</c:v>
                      </c:pt>
                      <c:pt idx="29">
                        <c:v>0.71418469275964958</c:v>
                      </c:pt>
                      <c:pt idx="30">
                        <c:v>0.7132285514379062</c:v>
                      </c:pt>
                      <c:pt idx="31">
                        <c:v>0.7122122488062973</c:v>
                      </c:pt>
                      <c:pt idx="32">
                        <c:v>0.71127474717671957</c:v>
                      </c:pt>
                      <c:pt idx="33">
                        <c:v>0.71044461015791938</c:v>
                      </c:pt>
                      <c:pt idx="34">
                        <c:v>0.70941857609979897</c:v>
                      </c:pt>
                      <c:pt idx="35">
                        <c:v>0.70848709198037318</c:v>
                      </c:pt>
                      <c:pt idx="36">
                        <c:v>0.707608090067673</c:v>
                      </c:pt>
                      <c:pt idx="37">
                        <c:v>0.70664213130662867</c:v>
                      </c:pt>
                      <c:pt idx="38">
                        <c:v>0.70568212381846429</c:v>
                      </c:pt>
                      <c:pt idx="39">
                        <c:v>0.70485255252565371</c:v>
                      </c:pt>
                      <c:pt idx="40">
                        <c:v>0.70398853593947519</c:v>
                      </c:pt>
                      <c:pt idx="41">
                        <c:v>0.70309000632734475</c:v>
                      </c:pt>
                      <c:pt idx="42">
                        <c:v>0.70218551850335231</c:v>
                      </c:pt>
                      <c:pt idx="43">
                        <c:v>0.7013068976157536</c:v>
                      </c:pt>
                      <c:pt idx="44">
                        <c:v>0.70052987585326321</c:v>
                      </c:pt>
                      <c:pt idx="45">
                        <c:v>0.69973097030333542</c:v>
                      </c:pt>
                      <c:pt idx="46">
                        <c:v>0.69889425000647731</c:v>
                      </c:pt>
                      <c:pt idx="47">
                        <c:v>0.69812788003585657</c:v>
                      </c:pt>
                      <c:pt idx="48">
                        <c:v>0.69729879989485921</c:v>
                      </c:pt>
                      <c:pt idx="49">
                        <c:v>0.69658236834330733</c:v>
                      </c:pt>
                      <c:pt idx="50">
                        <c:v>0.69582902056326079</c:v>
                      </c:pt>
                      <c:pt idx="51">
                        <c:v>0.69503271649023413</c:v>
                      </c:pt>
                      <c:pt idx="52">
                        <c:v>0.69432242711871262</c:v>
                      </c:pt>
                      <c:pt idx="53">
                        <c:v>0.69363226931159128</c:v>
                      </c:pt>
                      <c:pt idx="54">
                        <c:v>0.69291452734042258</c:v>
                      </c:pt>
                      <c:pt idx="55">
                        <c:v>0.69224212637941884</c:v>
                      </c:pt>
                      <c:pt idx="56">
                        <c:v>0.69147124618267508</c:v>
                      </c:pt>
                      <c:pt idx="57">
                        <c:v>0.69080641116945851</c:v>
                      </c:pt>
                      <c:pt idx="58">
                        <c:v>0.69007472437350958</c:v>
                      </c:pt>
                      <c:pt idx="59">
                        <c:v>0.68940403704635367</c:v>
                      </c:pt>
                      <c:pt idx="60">
                        <c:v>0.68868071412413745</c:v>
                      </c:pt>
                      <c:pt idx="61">
                        <c:v>0.68797182820416325</c:v>
                      </c:pt>
                      <c:pt idx="62">
                        <c:v>0.68719786968574614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5AF6-4C4C-8B33-59CC1010115B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Consolidation15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Impeller'!$BL$15:$BL$150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0.98051171645917845</c:v>
                      </c:pt>
                      <c:pt idx="1">
                        <c:v>0.92826380755921223</c:v>
                      </c:pt>
                      <c:pt idx="2">
                        <c:v>0.89900106959714687</c:v>
                      </c:pt>
                      <c:pt idx="3">
                        <c:v>0.87880000000000003</c:v>
                      </c:pt>
                      <c:pt idx="4">
                        <c:v>0.86344396271477131</c:v>
                      </c:pt>
                      <c:pt idx="5">
                        <c:v>0.85109656708400461</c:v>
                      </c:pt>
                      <c:pt idx="6">
                        <c:v>0.84079484902342383</c:v>
                      </c:pt>
                      <c:pt idx="7">
                        <c:v>0.83198106839589847</c:v>
                      </c:pt>
                      <c:pt idx="8">
                        <c:v>0.82426646165473105</c:v>
                      </c:pt>
                      <c:pt idx="9">
                        <c:v>0.81743416931111901</c:v>
                      </c:pt>
                      <c:pt idx="10">
                        <c:v>0.81130240882372606</c:v>
                      </c:pt>
                      <c:pt idx="11">
                        <c:v>0.80575061572506546</c:v>
                      </c:pt>
                      <c:pt idx="12">
                        <c:v>0.80066577138383577</c:v>
                      </c:pt>
                      <c:pt idx="13">
                        <c:v>0.79599194464409018</c:v>
                      </c:pt>
                      <c:pt idx="14">
                        <c:v>0.79166524273766303</c:v>
                      </c:pt>
                      <c:pt idx="15">
                        <c:v>0.78763917558159302</c:v>
                      </c:pt>
                      <c:pt idx="16">
                        <c:v>0.78387996630497447</c:v>
                      </c:pt>
                      <c:pt idx="17">
                        <c:v>0.78034429501978797</c:v>
                      </c:pt>
                      <c:pt idx="18">
                        <c:v>0.7770183104671553</c:v>
                      </c:pt>
                      <c:pt idx="19">
                        <c:v>0.77387946728338775</c:v>
                      </c:pt>
                      <c:pt idx="20">
                        <c:v>0.77089896621882825</c:v>
                      </c:pt>
                      <c:pt idx="21">
                        <c:v>0.76807104948860272</c:v>
                      </c:pt>
                      <c:pt idx="22">
                        <c:v>0.76537855301860525</c:v>
                      </c:pt>
                      <c:pt idx="23">
                        <c:v>0.76281230117007337</c:v>
                      </c:pt>
                      <c:pt idx="24">
                        <c:v>0.7603534605796074</c:v>
                      </c:pt>
                      <c:pt idx="25">
                        <c:v>0.75800119983373582</c:v>
                      </c:pt>
                      <c:pt idx="26">
                        <c:v>0.75574459562463514</c:v>
                      </c:pt>
                      <c:pt idx="27">
                        <c:v>0.75357642434918015</c:v>
                      </c:pt>
                      <c:pt idx="28">
                        <c:v>0.75149024204399228</c:v>
                      </c:pt>
                      <c:pt idx="29">
                        <c:v>0.74948027667606754</c:v>
                      </c:pt>
                      <c:pt idx="30">
                        <c:v>0.74754133835627723</c:v>
                      </c:pt>
                      <c:pt idx="31">
                        <c:v>0.74566874401914163</c:v>
                      </c:pt>
                      <c:pt idx="32">
                        <c:v>0.74386023251357436</c:v>
                      </c:pt>
                      <c:pt idx="33">
                        <c:v>0.74210601742993443</c:v>
                      </c:pt>
                      <c:pt idx="34">
                        <c:v>0.74040852759272202</c:v>
                      </c:pt>
                      <c:pt idx="35">
                        <c:v>0.73876258115303717</c:v>
                      </c:pt>
                      <c:pt idx="36">
                        <c:v>0.73716524489451163</c:v>
                      </c:pt>
                      <c:pt idx="37">
                        <c:v>0.735613826239777</c:v>
                      </c:pt>
                      <c:pt idx="38">
                        <c:v>0.73410750006071479</c:v>
                      </c:pt>
                      <c:pt idx="39">
                        <c:v>0.73263902504373468</c:v>
                      </c:pt>
                      <c:pt idx="40">
                        <c:v>0.7312112471338772</c:v>
                      </c:pt>
                      <c:pt idx="41">
                        <c:v>0.72982055962565573</c:v>
                      </c:pt>
                      <c:pt idx="42">
                        <c:v>0.7284651495858574</c:v>
                      </c:pt>
                      <c:pt idx="43">
                        <c:v>0.72714333230914885</c:v>
                      </c:pt>
                      <c:pt idx="44">
                        <c:v>0.72585353957233856</c:v>
                      </c:pt>
                      <c:pt idx="45">
                        <c:v>0.72459569189692596</c:v>
                      </c:pt>
                      <c:pt idx="46">
                        <c:v>0.72336427576288076</c:v>
                      </c:pt>
                      <c:pt idx="47">
                        <c:v>0.72216216228554042</c:v>
                      </c:pt>
                      <c:pt idx="48">
                        <c:v>0.72098677280186663</c:v>
                      </c:pt>
                      <c:pt idx="49">
                        <c:v>0.7198369856887219</c:v>
                      </c:pt>
                      <c:pt idx="50">
                        <c:v>0.71871174766385948</c:v>
                      </c:pt>
                      <c:pt idx="51">
                        <c:v>0.71761006837638219</c:v>
                      </c:pt>
                      <c:pt idx="52">
                        <c:v>0.71653101552023235</c:v>
                      </c:pt>
                      <c:pt idx="53">
                        <c:v>0.71547487343705241</c:v>
                      </c:pt>
                      <c:pt idx="54">
                        <c:v>0.71443732397659898</c:v>
                      </c:pt>
                      <c:pt idx="55">
                        <c:v>0.71342107310999114</c:v>
                      </c:pt>
                      <c:pt idx="56">
                        <c:v>0.71242421735571659</c:v>
                      </c:pt>
                      <c:pt idx="57">
                        <c:v>0.7114471326051014</c:v>
                      </c:pt>
                      <c:pt idx="58">
                        <c:v>0.71048592473172234</c:v>
                      </c:pt>
                      <c:pt idx="59">
                        <c:v>0.70954319427229706</c:v>
                      </c:pt>
                      <c:pt idx="60">
                        <c:v>0.70861726690598337</c:v>
                      </c:pt>
                      <c:pt idx="61">
                        <c:v>0.70770857689609634</c:v>
                      </c:pt>
                      <c:pt idx="62">
                        <c:v>0.70681357861256577</c:v>
                      </c:pt>
                      <c:pt idx="63">
                        <c:v>0.7059347643500814</c:v>
                      </c:pt>
                      <c:pt idx="64">
                        <c:v>0.70507064306204059</c:v>
                      </c:pt>
                      <c:pt idx="65">
                        <c:v>0.70422168524010742</c:v>
                      </c:pt>
                      <c:pt idx="66">
                        <c:v>0.70338463655222327</c:v>
                      </c:pt>
                      <c:pt idx="67">
                        <c:v>0.70256188252370932</c:v>
                      </c:pt>
                      <c:pt idx="68">
                        <c:v>0.70175208134709643</c:v>
                      </c:pt>
                      <c:pt idx="69">
                        <c:v>0.70095484575593459</c:v>
                      </c:pt>
                      <c:pt idx="70">
                        <c:v>0.70016980538877194</c:v>
                      </c:pt>
                      <c:pt idx="71">
                        <c:v>0.69939660582519936</c:v>
                      </c:pt>
                      <c:pt idx="72">
                        <c:v>0.69863490768939451</c:v>
                      </c:pt>
                      <c:pt idx="73">
                        <c:v>0.69788521364310852</c:v>
                      </c:pt>
                      <c:pt idx="74">
                        <c:v>0.69714472847037889</c:v>
                      </c:pt>
                      <c:pt idx="75">
                        <c:v>0.69641563662739248</c:v>
                      </c:pt>
                      <c:pt idx="76">
                        <c:v>0.69569682329000926</c:v>
                      </c:pt>
                      <c:pt idx="77">
                        <c:v>0.69498879497353583</c:v>
                      </c:pt>
                      <c:pt idx="78">
                        <c:v>0.69428894053811829</c:v>
                      </c:pt>
                      <c:pt idx="79">
                        <c:v>0.69359935178487986</c:v>
                      </c:pt>
                      <c:pt idx="80">
                        <c:v>0.6929190017864475</c:v>
                      </c:pt>
                      <c:pt idx="81">
                        <c:v>0.69224839600456889</c:v>
                      </c:pt>
                      <c:pt idx="82">
                        <c:v>0.69158508457154499</c:v>
                      </c:pt>
                      <c:pt idx="83">
                        <c:v>0.69093107215441529</c:v>
                      </c:pt>
                      <c:pt idx="84">
                        <c:v>0.69028540725833087</c:v>
                      </c:pt>
                      <c:pt idx="85">
                        <c:v>0.68964859090290354</c:v>
                      </c:pt>
                      <c:pt idx="86">
                        <c:v>0.68901831569036076</c:v>
                      </c:pt>
                      <c:pt idx="87">
                        <c:v>0.68839650455995893</c:v>
                      </c:pt>
                      <c:pt idx="88">
                        <c:v>0.68778227138008463</c:v>
                      </c:pt>
                      <c:pt idx="89">
                        <c:v>0.68717611040715987</c:v>
                      </c:pt>
                      <c:pt idx="90">
                        <c:v>0.68657584103118907</c:v>
                      </c:pt>
                      <c:pt idx="91">
                        <c:v>0.68598330963519205</c:v>
                      </c:pt>
                      <c:pt idx="92">
                        <c:v>0.6853976872170856</c:v>
                      </c:pt>
                      <c:pt idx="93">
                        <c:v>0.68424719229790187</c:v>
                      </c:pt>
                      <c:pt idx="94">
                        <c:v>0.68312128982591747</c:v>
                      </c:pt>
                      <c:pt idx="95">
                        <c:v>0.68202138491177411</c:v>
                      </c:pt>
                      <c:pt idx="96">
                        <c:v>0.68094400235057739</c:v>
                      </c:pt>
                      <c:pt idx="97">
                        <c:v>0.67988998952278401</c:v>
                      </c:pt>
                      <c:pt idx="98">
                        <c:v>0.67885783216178186</c:v>
                      </c:pt>
                      <c:pt idx="99">
                        <c:v>0.67784722959770749</c:v>
                      </c:pt>
                      <c:pt idx="100">
                        <c:v>0.67685570567395847</c:v>
                      </c:pt>
                      <c:pt idx="101">
                        <c:v>0.6758841658957363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AF6-4C4C-8B33-59CC1010115B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C30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4.8737090754889377E-2"/>
                        <c:y val="-0.3593238810826057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baseline="0"/>
                            <a:t>y = </a:t>
                          </a:r>
                          <a:r>
                            <a:rPr lang="en-US" sz="1400" baseline="0"/>
                            <a:t>0,8677x</a:t>
                          </a:r>
                          <a:r>
                            <a:rPr lang="en-US" sz="1400" baseline="30000"/>
                            <a:t>-0,078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Impeller'!$A$40:$A$102</c15:sqref>
                        </c15:formulaRef>
                      </c:ext>
                    </c:extLst>
                    <c:numCache>
                      <c:formatCode>0.00</c:formatCode>
                      <c:ptCount val="63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Impeller'!$BO$40:$BO$102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0.74837970866118375</c:v>
                      </c:pt>
                      <c:pt idx="1">
                        <c:v>0.74644358104885578</c:v>
                      </c:pt>
                      <c:pt idx="2">
                        <c:v>0.74431292365248913</c:v>
                      </c:pt>
                      <c:pt idx="3">
                        <c:v>0.74222219164989922</c:v>
                      </c:pt>
                      <c:pt idx="4">
                        <c:v>0.74045098092018269</c:v>
                      </c:pt>
                      <c:pt idx="5">
                        <c:v>0.73827467258978086</c:v>
                      </c:pt>
                      <c:pt idx="6">
                        <c:v>0.73660599661809811</c:v>
                      </c:pt>
                      <c:pt idx="7">
                        <c:v>0.73504268933186356</c:v>
                      </c:pt>
                      <c:pt idx="8">
                        <c:v>0.73350294930464066</c:v>
                      </c:pt>
                      <c:pt idx="9">
                        <c:v>0.73182876986714762</c:v>
                      </c:pt>
                      <c:pt idx="10">
                        <c:v>0.73035503460610351</c:v>
                      </c:pt>
                      <c:pt idx="11">
                        <c:v>0.72891636033679852</c:v>
                      </c:pt>
                      <c:pt idx="12">
                        <c:v>0.72771204913418941</c:v>
                      </c:pt>
                      <c:pt idx="13">
                        <c:v>0.72603667706186537</c:v>
                      </c:pt>
                      <c:pt idx="14">
                        <c:v>0.72456130535451557</c:v>
                      </c:pt>
                      <c:pt idx="15">
                        <c:v>0.72313947415496937</c:v>
                      </c:pt>
                      <c:pt idx="16">
                        <c:v>0.721854840899808</c:v>
                      </c:pt>
                      <c:pt idx="17">
                        <c:v>0.72042527322919958</c:v>
                      </c:pt>
                      <c:pt idx="18">
                        <c:v>0.71922852176131358</c:v>
                      </c:pt>
                      <c:pt idx="19">
                        <c:v>0.71795489763517684</c:v>
                      </c:pt>
                      <c:pt idx="20">
                        <c:v>0.71674141323614504</c:v>
                      </c:pt>
                      <c:pt idx="21">
                        <c:v>0.71554440643782313</c:v>
                      </c:pt>
                      <c:pt idx="22">
                        <c:v>0.71442439627847776</c:v>
                      </c:pt>
                      <c:pt idx="23">
                        <c:v>0.71332531067362781</c:v>
                      </c:pt>
                      <c:pt idx="24">
                        <c:v>0.71204408414108689</c:v>
                      </c:pt>
                      <c:pt idx="25">
                        <c:v>0.71095123978460284</c:v>
                      </c:pt>
                      <c:pt idx="26">
                        <c:v>0.70983433346976832</c:v>
                      </c:pt>
                      <c:pt idx="27">
                        <c:v>0.7089109486788151</c:v>
                      </c:pt>
                      <c:pt idx="28">
                        <c:v>0.70770142784179124</c:v>
                      </c:pt>
                      <c:pt idx="29">
                        <c:v>0.70672541264703614</c:v>
                      </c:pt>
                      <c:pt idx="30">
                        <c:v>0.70566174796126835</c:v>
                      </c:pt>
                      <c:pt idx="31">
                        <c:v>0.70481404570096018</c:v>
                      </c:pt>
                      <c:pt idx="32">
                        <c:v>0.70390503489715339</c:v>
                      </c:pt>
                      <c:pt idx="33">
                        <c:v>0.70297837522934303</c:v>
                      </c:pt>
                      <c:pt idx="34">
                        <c:v>0.70196872169214797</c:v>
                      </c:pt>
                      <c:pt idx="35">
                        <c:v>0.70109407940805435</c:v>
                      </c:pt>
                      <c:pt idx="36">
                        <c:v>0.70023384377919839</c:v>
                      </c:pt>
                      <c:pt idx="37">
                        <c:v>0.69938490483306115</c:v>
                      </c:pt>
                      <c:pt idx="38">
                        <c:v>0.69853135498124752</c:v>
                      </c:pt>
                      <c:pt idx="39">
                        <c:v>0.69758390207312759</c:v>
                      </c:pt>
                      <c:pt idx="40">
                        <c:v>0.69689755946277987</c:v>
                      </c:pt>
                      <c:pt idx="41">
                        <c:v>0.69593927014206192</c:v>
                      </c:pt>
                      <c:pt idx="42">
                        <c:v>0.69515502928546058</c:v>
                      </c:pt>
                      <c:pt idx="43">
                        <c:v>0.69428048748744353</c:v>
                      </c:pt>
                      <c:pt idx="44">
                        <c:v>0.69342182057640445</c:v>
                      </c:pt>
                      <c:pt idx="45">
                        <c:v>0.69275371087153803</c:v>
                      </c:pt>
                      <c:pt idx="46">
                        <c:v>0.69183129047310787</c:v>
                      </c:pt>
                      <c:pt idx="47">
                        <c:v>0.69091251334208759</c:v>
                      </c:pt>
                      <c:pt idx="48">
                        <c:v>0.69018126818009629</c:v>
                      </c:pt>
                      <c:pt idx="49">
                        <c:v>0.68943657697404825</c:v>
                      </c:pt>
                      <c:pt idx="50">
                        <c:v>0.6886916516638889</c:v>
                      </c:pt>
                      <c:pt idx="51">
                        <c:v>0.68786356603667642</c:v>
                      </c:pt>
                      <c:pt idx="52">
                        <c:v>0.68720140733592228</c:v>
                      </c:pt>
                      <c:pt idx="53">
                        <c:v>0.68651261983790113</c:v>
                      </c:pt>
                      <c:pt idx="54">
                        <c:v>0.68576120005406627</c:v>
                      </c:pt>
                      <c:pt idx="55">
                        <c:v>0.68510497538319726</c:v>
                      </c:pt>
                      <c:pt idx="56">
                        <c:v>0.68442983924004597</c:v>
                      </c:pt>
                      <c:pt idx="57">
                        <c:v>0.68368204946472655</c:v>
                      </c:pt>
                      <c:pt idx="58">
                        <c:v>0.68296638745205052</c:v>
                      </c:pt>
                      <c:pt idx="59">
                        <c:v>0.68218208121144952</c:v>
                      </c:pt>
                      <c:pt idx="60">
                        <c:v>0.68135719786293736</c:v>
                      </c:pt>
                      <c:pt idx="61">
                        <c:v>0.68035885762265336</c:v>
                      </c:pt>
                      <c:pt idx="62">
                        <c:v>0.67934119749646027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AF6-4C4C-8B33-59CC1010115B}"/>
                  </c:ext>
                </c:extLst>
              </c15:ser>
            </c15:filteredScatterSeries>
            <c15:filteredScatterSeries>
              <c15:ser>
                <c:idx val="10"/>
                <c:order val="6"/>
                <c:tx>
                  <c:v>Consolidation30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Impeller'!$BP$15:$BP$150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0.96678583081593472</c:v>
                      </c:pt>
                      <c:pt idx="1">
                        <c:v>0.91590396079446379</c:v>
                      </c:pt>
                      <c:pt idx="2">
                        <c:v>0.88739058962180861</c:v>
                      </c:pt>
                      <c:pt idx="3">
                        <c:v>0.86770000000000003</c:v>
                      </c:pt>
                      <c:pt idx="4">
                        <c:v>0.85272818224243374</c:v>
                      </c:pt>
                      <c:pt idx="5">
                        <c:v>0.84068728553913863</c:v>
                      </c:pt>
                      <c:pt idx="6">
                        <c:v>0.83063959576522384</c:v>
                      </c:pt>
                      <c:pt idx="7">
                        <c:v>0.8220419162833249</c:v>
                      </c:pt>
                      <c:pt idx="8">
                        <c:v>0.81451551465617755</c:v>
                      </c:pt>
                      <c:pt idx="9">
                        <c:v>0.80784915821299974</c:v>
                      </c:pt>
                      <c:pt idx="10">
                        <c:v>0.80186571940795015</c:v>
                      </c:pt>
                      <c:pt idx="11">
                        <c:v>0.79644772542112696</c:v>
                      </c:pt>
                      <c:pt idx="12">
                        <c:v>0.79148501211089883</c:v>
                      </c:pt>
                      <c:pt idx="13">
                        <c:v>0.78692309248264725</c:v>
                      </c:pt>
                      <c:pt idx="14">
                        <c:v>0.78269968415715663</c:v>
                      </c:pt>
                      <c:pt idx="15">
                        <c:v>0.77876947096398275</c:v>
                      </c:pt>
                      <c:pt idx="16">
                        <c:v>0.77509953265264286</c:v>
                      </c:pt>
                      <c:pt idx="17">
                        <c:v>0.77164762062402181</c:v>
                      </c:pt>
                      <c:pt idx="18">
                        <c:v>0.76840024719233091</c:v>
                      </c:pt>
                      <c:pt idx="19">
                        <c:v>0.76533543058828224</c:v>
                      </c:pt>
                      <c:pt idx="20">
                        <c:v>0.76242507611766897</c:v>
                      </c:pt>
                      <c:pt idx="21">
                        <c:v>0.7596635832066424</c:v>
                      </c:pt>
                      <c:pt idx="22">
                        <c:v>0.75703421012294647</c:v>
                      </c:pt>
                      <c:pt idx="23">
                        <c:v>0.75452801298219974</c:v>
                      </c:pt>
                      <c:pt idx="24">
                        <c:v>0.75212661337495945</c:v>
                      </c:pt>
                      <c:pt idx="25">
                        <c:v>0.74982921180176454</c:v>
                      </c:pt>
                      <c:pt idx="26">
                        <c:v>0.74762515106044014</c:v>
                      </c:pt>
                      <c:pt idx="27">
                        <c:v>0.74550738568147967</c:v>
                      </c:pt>
                      <c:pt idx="28">
                        <c:v>0.74346963037586933</c:v>
                      </c:pt>
                      <c:pt idx="29">
                        <c:v>0.74150625503799017</c:v>
                      </c:pt>
                      <c:pt idx="30">
                        <c:v>0.73961219721692173</c:v>
                      </c:pt>
                      <c:pt idx="31">
                        <c:v>0.7377828886877027</c:v>
                      </c:pt>
                      <c:pt idx="32">
                        <c:v>0.73601612648894643</c:v>
                      </c:pt>
                      <c:pt idx="33">
                        <c:v>0.73430235533650523</c:v>
                      </c:pt>
                      <c:pt idx="34">
                        <c:v>0.73264395279529471</c:v>
                      </c:pt>
                      <c:pt idx="35">
                        <c:v>0.73103586082833649</c:v>
                      </c:pt>
                      <c:pt idx="36">
                        <c:v>0.72947521771397283</c:v>
                      </c:pt>
                      <c:pt idx="37">
                        <c:v>0.72795939643109309</c:v>
                      </c:pt>
                      <c:pt idx="38">
                        <c:v>0.72648759425550236</c:v>
                      </c:pt>
                      <c:pt idx="39">
                        <c:v>0.72505273891925393</c:v>
                      </c:pt>
                      <c:pt idx="40">
                        <c:v>0.72365761405396611</c:v>
                      </c:pt>
                      <c:pt idx="41">
                        <c:v>0.7222986981882481</c:v>
                      </c:pt>
                      <c:pt idx="42">
                        <c:v>0.7209742223010589</c:v>
                      </c:pt>
                      <c:pt idx="43">
                        <c:v>0.7196825424541694</c:v>
                      </c:pt>
                      <c:pt idx="44">
                        <c:v>0.71842212833719044</c:v>
                      </c:pt>
                      <c:pt idx="45">
                        <c:v>0.71719290433829153</c:v>
                      </c:pt>
                      <c:pt idx="46">
                        <c:v>0.71598948423732223</c:v>
                      </c:pt>
                      <c:pt idx="47">
                        <c:v>0.71481467558843992</c:v>
                      </c:pt>
                      <c:pt idx="48">
                        <c:v>0.71366595998899751</c:v>
                      </c:pt>
                      <c:pt idx="49">
                        <c:v>0.71254224281262324</c:v>
                      </c:pt>
                      <c:pt idx="50">
                        <c:v>0.71144249610792043</c:v>
                      </c:pt>
                      <c:pt idx="51">
                        <c:v>0.71036575332203089</c:v>
                      </c:pt>
                      <c:pt idx="52">
                        <c:v>0.70931110453427115</c:v>
                      </c:pt>
                      <c:pt idx="53">
                        <c:v>0.70827882889649973</c:v>
                      </c:pt>
                      <c:pt idx="54">
                        <c:v>0.70726470694774368</c:v>
                      </c:pt>
                      <c:pt idx="55">
                        <c:v>0.706271384605339</c:v>
                      </c:pt>
                      <c:pt idx="56">
                        <c:v>0.70529700238373338</c:v>
                      </c:pt>
                      <c:pt idx="57">
                        <c:v>0.70434192869184453</c:v>
                      </c:pt>
                      <c:pt idx="58">
                        <c:v>0.70340235801336715</c:v>
                      </c:pt>
                      <c:pt idx="59">
                        <c:v>0.70248083318513932</c:v>
                      </c:pt>
                      <c:pt idx="60">
                        <c:v>0.70157571839730759</c:v>
                      </c:pt>
                      <c:pt idx="61">
                        <c:v>0.70068743895712648</c:v>
                      </c:pt>
                      <c:pt idx="62">
                        <c:v>0.69981252959355988</c:v>
                      </c:pt>
                      <c:pt idx="63">
                        <c:v>0.69895342734300059</c:v>
                      </c:pt>
                      <c:pt idx="64">
                        <c:v>0.69810867529972642</c:v>
                      </c:pt>
                      <c:pt idx="65">
                        <c:v>0.69727873407176955</c:v>
                      </c:pt>
                      <c:pt idx="66">
                        <c:v>0.69646042281457621</c:v>
                      </c:pt>
                      <c:pt idx="67">
                        <c:v>0.69565607421635334</c:v>
                      </c:pt>
                      <c:pt idx="68">
                        <c:v>0.69486437706468851</c:v>
                      </c:pt>
                      <c:pt idx="69">
                        <c:v>0.69408495328380493</c:v>
                      </c:pt>
                      <c:pt idx="70">
                        <c:v>0.69331744129648964</c:v>
                      </c:pt>
                      <c:pt idx="71">
                        <c:v>0.69256149508353759</c:v>
                      </c:pt>
                      <c:pt idx="72">
                        <c:v>0.69181678330904406</c:v>
                      </c:pt>
                      <c:pt idx="73">
                        <c:v>0.69108379788912599</c:v>
                      </c:pt>
                      <c:pt idx="74">
                        <c:v>0.69035980631798344</c:v>
                      </c:pt>
                      <c:pt idx="75">
                        <c:v>0.68964694479032507</c:v>
                      </c:pt>
                      <c:pt idx="76">
                        <c:v>0.68894412371029135</c:v>
                      </c:pt>
                      <c:pt idx="77">
                        <c:v>0.68825183871829665</c:v>
                      </c:pt>
                      <c:pt idx="78">
                        <c:v>0.68756753708393958</c:v>
                      </c:pt>
                      <c:pt idx="79">
                        <c:v>0.68689326445812593</c:v>
                      </c:pt>
                      <c:pt idx="80">
                        <c:v>0.68622801707354419</c:v>
                      </c:pt>
                      <c:pt idx="81">
                        <c:v>0.68557228950912863</c:v>
                      </c:pt>
                      <c:pt idx="82">
                        <c:v>0.68492368654928126</c:v>
                      </c:pt>
                      <c:pt idx="83">
                        <c:v>0.68428416869635966</c:v>
                      </c:pt>
                      <c:pt idx="84">
                        <c:v>0.68365280584582067</c:v>
                      </c:pt>
                      <c:pt idx="85">
                        <c:v>0.68303008821060107</c:v>
                      </c:pt>
                      <c:pt idx="86">
                        <c:v>0.68241375973450691</c:v>
                      </c:pt>
                      <c:pt idx="87">
                        <c:v>0.68180570105386695</c:v>
                      </c:pt>
                      <c:pt idx="88">
                        <c:v>0.68120504589812103</c:v>
                      </c:pt>
                      <c:pt idx="89">
                        <c:v>0.68061227785102629</c:v>
                      </c:pt>
                      <c:pt idx="90">
                        <c:v>0.68002526470539415</c:v>
                      </c:pt>
                      <c:pt idx="91">
                        <c:v>0.67944581228429601</c:v>
                      </c:pt>
                      <c:pt idx="92">
                        <c:v>0.67887311011363249</c:v>
                      </c:pt>
                      <c:pt idx="93">
                        <c:v>0.6777479798533862</c:v>
                      </c:pt>
                      <c:pt idx="94">
                        <c:v>0.67664687667269474</c:v>
                      </c:pt>
                      <c:pt idx="95">
                        <c:v>0.67557117624117147</c:v>
                      </c:pt>
                      <c:pt idx="96">
                        <c:v>0.67451748124664967</c:v>
                      </c:pt>
                      <c:pt idx="97">
                        <c:v>0.6734866217520854</c:v>
                      </c:pt>
                      <c:pt idx="98">
                        <c:v>0.67247711802434218</c:v>
                      </c:pt>
                      <c:pt idx="99">
                        <c:v>0.67148867718760974</c:v>
                      </c:pt>
                      <c:pt idx="100">
                        <c:v>0.6705188784823769</c:v>
                      </c:pt>
                      <c:pt idx="101">
                        <c:v>0.66956860860835687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AF6-4C4C-8B33-59CC1010115B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v>C45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6.7834102994172221E-3"/>
                        <c:y val="-0.2159657535107329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0,8573x</a:t>
                          </a:r>
                          <a:r>
                            <a:rPr lang="en-US" sz="1400" baseline="30000"/>
                            <a:t>-0,081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Impeller'!$A$40:$A$102</c15:sqref>
                        </c15:formulaRef>
                      </c:ext>
                    </c:extLst>
                    <c:numCache>
                      <c:formatCode>0.00</c:formatCode>
                      <c:ptCount val="63"/>
                      <c:pt idx="0">
                        <c:v>6.5</c:v>
                      </c:pt>
                      <c:pt idx="1">
                        <c:v>6.75</c:v>
                      </c:pt>
                      <c:pt idx="2">
                        <c:v>7</c:v>
                      </c:pt>
                      <c:pt idx="3">
                        <c:v>7.25</c:v>
                      </c:pt>
                      <c:pt idx="4">
                        <c:v>7.5</c:v>
                      </c:pt>
                      <c:pt idx="5">
                        <c:v>7.75</c:v>
                      </c:pt>
                      <c:pt idx="6">
                        <c:v>8</c:v>
                      </c:pt>
                      <c:pt idx="7">
                        <c:v>8.2497222222222231</c:v>
                      </c:pt>
                      <c:pt idx="8">
                        <c:v>8.5</c:v>
                      </c:pt>
                      <c:pt idx="9">
                        <c:v>8.75</c:v>
                      </c:pt>
                      <c:pt idx="10">
                        <c:v>9</c:v>
                      </c:pt>
                      <c:pt idx="11">
                        <c:v>9.25</c:v>
                      </c:pt>
                      <c:pt idx="12">
                        <c:v>9.5</c:v>
                      </c:pt>
                      <c:pt idx="13">
                        <c:v>9.7497222222222231</c:v>
                      </c:pt>
                      <c:pt idx="14">
                        <c:v>10</c:v>
                      </c:pt>
                      <c:pt idx="15">
                        <c:v>10.25</c:v>
                      </c:pt>
                      <c:pt idx="16">
                        <c:v>10.5</c:v>
                      </c:pt>
                      <c:pt idx="17">
                        <c:v>10.75</c:v>
                      </c:pt>
                      <c:pt idx="18">
                        <c:v>11</c:v>
                      </c:pt>
                      <c:pt idx="19">
                        <c:v>11.25</c:v>
                      </c:pt>
                      <c:pt idx="20">
                        <c:v>11.499722222222223</c:v>
                      </c:pt>
                      <c:pt idx="21">
                        <c:v>11.75</c:v>
                      </c:pt>
                      <c:pt idx="22">
                        <c:v>12</c:v>
                      </c:pt>
                      <c:pt idx="23">
                        <c:v>12.25</c:v>
                      </c:pt>
                      <c:pt idx="24">
                        <c:v>12.5</c:v>
                      </c:pt>
                      <c:pt idx="25">
                        <c:v>12.75</c:v>
                      </c:pt>
                      <c:pt idx="26">
                        <c:v>13</c:v>
                      </c:pt>
                      <c:pt idx="27">
                        <c:v>13.25</c:v>
                      </c:pt>
                      <c:pt idx="28">
                        <c:v>13.499722222222223</c:v>
                      </c:pt>
                      <c:pt idx="29">
                        <c:v>13.75</c:v>
                      </c:pt>
                      <c:pt idx="30">
                        <c:v>14</c:v>
                      </c:pt>
                      <c:pt idx="31">
                        <c:v>14.25</c:v>
                      </c:pt>
                      <c:pt idx="32">
                        <c:v>14.499722222222223</c:v>
                      </c:pt>
                      <c:pt idx="33">
                        <c:v>14.75</c:v>
                      </c:pt>
                      <c:pt idx="34">
                        <c:v>15</c:v>
                      </c:pt>
                      <c:pt idx="35">
                        <c:v>15.25</c:v>
                      </c:pt>
                      <c:pt idx="36">
                        <c:v>15.499722222222223</c:v>
                      </c:pt>
                      <c:pt idx="37">
                        <c:v>15.75</c:v>
                      </c:pt>
                      <c:pt idx="38">
                        <c:v>16</c:v>
                      </c:pt>
                      <c:pt idx="39">
                        <c:v>16.25</c:v>
                      </c:pt>
                      <c:pt idx="40">
                        <c:v>16.499722222222221</c:v>
                      </c:pt>
                      <c:pt idx="41">
                        <c:v>16.75</c:v>
                      </c:pt>
                      <c:pt idx="42">
                        <c:v>17</c:v>
                      </c:pt>
                      <c:pt idx="43">
                        <c:v>17.25</c:v>
                      </c:pt>
                      <c:pt idx="44">
                        <c:v>17.5</c:v>
                      </c:pt>
                      <c:pt idx="45">
                        <c:v>17.75</c:v>
                      </c:pt>
                      <c:pt idx="46">
                        <c:v>18</c:v>
                      </c:pt>
                      <c:pt idx="47">
                        <c:v>18.25</c:v>
                      </c:pt>
                      <c:pt idx="48">
                        <c:v>18.499722222222221</c:v>
                      </c:pt>
                      <c:pt idx="49">
                        <c:v>18.75</c:v>
                      </c:pt>
                      <c:pt idx="50">
                        <c:v>19</c:v>
                      </c:pt>
                      <c:pt idx="51">
                        <c:v>19.25</c:v>
                      </c:pt>
                      <c:pt idx="52">
                        <c:v>19.499722222222221</c:v>
                      </c:pt>
                      <c:pt idx="53">
                        <c:v>19.75</c:v>
                      </c:pt>
                      <c:pt idx="54">
                        <c:v>20</c:v>
                      </c:pt>
                      <c:pt idx="55">
                        <c:v>20.25</c:v>
                      </c:pt>
                      <c:pt idx="56">
                        <c:v>20.499722222222221</c:v>
                      </c:pt>
                      <c:pt idx="57">
                        <c:v>20.75</c:v>
                      </c:pt>
                      <c:pt idx="58">
                        <c:v>21</c:v>
                      </c:pt>
                      <c:pt idx="59">
                        <c:v>21.25</c:v>
                      </c:pt>
                      <c:pt idx="60">
                        <c:v>21.499722222222221</c:v>
                      </c:pt>
                      <c:pt idx="61">
                        <c:v>21.75</c:v>
                      </c:pt>
                      <c:pt idx="62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Impeller'!$BS$40:$BS$102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0.73627461713057707</c:v>
                      </c:pt>
                      <c:pt idx="1">
                        <c:v>0.73394096763270678</c:v>
                      </c:pt>
                      <c:pt idx="2">
                        <c:v>0.73144855312601076</c:v>
                      </c:pt>
                      <c:pt idx="3">
                        <c:v>0.72951407205774899</c:v>
                      </c:pt>
                      <c:pt idx="4">
                        <c:v>0.72751139757101724</c:v>
                      </c:pt>
                      <c:pt idx="5">
                        <c:v>0.72577897969971472</c:v>
                      </c:pt>
                      <c:pt idx="6">
                        <c:v>0.72406808848503579</c:v>
                      </c:pt>
                      <c:pt idx="7">
                        <c:v>0.72240130347183262</c:v>
                      </c:pt>
                      <c:pt idx="8">
                        <c:v>0.72060734089137257</c:v>
                      </c:pt>
                      <c:pt idx="9">
                        <c:v>0.71905533673505395</c:v>
                      </c:pt>
                      <c:pt idx="10">
                        <c:v>0.71754642335533925</c:v>
                      </c:pt>
                      <c:pt idx="11">
                        <c:v>0.71591583855217733</c:v>
                      </c:pt>
                      <c:pt idx="12">
                        <c:v>0.7143225828626063</c:v>
                      </c:pt>
                      <c:pt idx="13">
                        <c:v>0.71295273951420091</c:v>
                      </c:pt>
                      <c:pt idx="14">
                        <c:v>0.71143960273158069</c:v>
                      </c:pt>
                      <c:pt idx="15">
                        <c:v>0.71010561071671541</c:v>
                      </c:pt>
                      <c:pt idx="16">
                        <c:v>0.70883619305996171</c:v>
                      </c:pt>
                      <c:pt idx="17">
                        <c:v>0.70738693165775435</c:v>
                      </c:pt>
                      <c:pt idx="18">
                        <c:v>0.70603703223079917</c:v>
                      </c:pt>
                      <c:pt idx="19">
                        <c:v>0.70483332055277392</c:v>
                      </c:pt>
                      <c:pt idx="20">
                        <c:v>0.70341708683340676</c:v>
                      </c:pt>
                      <c:pt idx="21">
                        <c:v>0.70215478513991714</c:v>
                      </c:pt>
                      <c:pt idx="22">
                        <c:v>0.70090484167155254</c:v>
                      </c:pt>
                      <c:pt idx="23">
                        <c:v>0.69980983196461755</c:v>
                      </c:pt>
                      <c:pt idx="24">
                        <c:v>0.69865057600032954</c:v>
                      </c:pt>
                      <c:pt idx="25">
                        <c:v>0.69758413017164267</c:v>
                      </c:pt>
                      <c:pt idx="26">
                        <c:v>0.69642483372564679</c:v>
                      </c:pt>
                      <c:pt idx="27">
                        <c:v>0.6954384282242263</c:v>
                      </c:pt>
                      <c:pt idx="28">
                        <c:v>0.69431997088521369</c:v>
                      </c:pt>
                      <c:pt idx="29">
                        <c:v>0.69355706424854213</c:v>
                      </c:pt>
                      <c:pt idx="30">
                        <c:v>0.69259247819044512</c:v>
                      </c:pt>
                      <c:pt idx="31">
                        <c:v>0.69164460622243629</c:v>
                      </c:pt>
                      <c:pt idx="32">
                        <c:v>0.69071750190250847</c:v>
                      </c:pt>
                      <c:pt idx="33">
                        <c:v>0.68980652093670891</c:v>
                      </c:pt>
                      <c:pt idx="34">
                        <c:v>0.68890158789227662</c:v>
                      </c:pt>
                      <c:pt idx="35">
                        <c:v>0.68801698535173827</c:v>
                      </c:pt>
                      <c:pt idx="36">
                        <c:v>0.68693647154030779</c:v>
                      </c:pt>
                      <c:pt idx="37">
                        <c:v>0.6860699551779581</c:v>
                      </c:pt>
                      <c:pt idx="38">
                        <c:v>0.68513713551124455</c:v>
                      </c:pt>
                      <c:pt idx="39">
                        <c:v>0.68421868146920828</c:v>
                      </c:pt>
                      <c:pt idx="40">
                        <c:v>0.68340433799355393</c:v>
                      </c:pt>
                      <c:pt idx="41">
                        <c:v>0.68252123223045158</c:v>
                      </c:pt>
                      <c:pt idx="42">
                        <c:v>0.68172594180169699</c:v>
                      </c:pt>
                      <c:pt idx="43">
                        <c:v>0.68084675349643931</c:v>
                      </c:pt>
                      <c:pt idx="44">
                        <c:v>0.67998262778516061</c:v>
                      </c:pt>
                      <c:pt idx="45">
                        <c:v>0.6791352960652155</c:v>
                      </c:pt>
                      <c:pt idx="46">
                        <c:v>0.67838142609016727</c:v>
                      </c:pt>
                      <c:pt idx="47">
                        <c:v>0.67764218945155641</c:v>
                      </c:pt>
                      <c:pt idx="48">
                        <c:v>0.6769047561101067</c:v>
                      </c:pt>
                      <c:pt idx="49">
                        <c:v>0.67610824334438524</c:v>
                      </c:pt>
                      <c:pt idx="50">
                        <c:v>0.67539270322691836</c:v>
                      </c:pt>
                      <c:pt idx="51">
                        <c:v>0.67461970176239572</c:v>
                      </c:pt>
                      <c:pt idx="52">
                        <c:v>0.67392995943693779</c:v>
                      </c:pt>
                      <c:pt idx="53">
                        <c:v>0.67324849632158634</c:v>
                      </c:pt>
                      <c:pt idx="54">
                        <c:v>0.67248998757106582</c:v>
                      </c:pt>
                      <c:pt idx="55">
                        <c:v>0.67183519259276236</c:v>
                      </c:pt>
                      <c:pt idx="56">
                        <c:v>0.67102820742905267</c:v>
                      </c:pt>
                      <c:pt idx="57">
                        <c:v>0.67038144229956642</c:v>
                      </c:pt>
                      <c:pt idx="58">
                        <c:v>0.66952593655584414</c:v>
                      </c:pt>
                      <c:pt idx="59">
                        <c:v>0.66859081599332959</c:v>
                      </c:pt>
                      <c:pt idx="60">
                        <c:v>0.6674920529420818</c:v>
                      </c:pt>
                      <c:pt idx="61">
                        <c:v>0.66612319260581343</c:v>
                      </c:pt>
                      <c:pt idx="62">
                        <c:v>0.66533183993251988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F6-4C4C-8B33-59CC1010115B}"/>
                  </c:ext>
                </c:extLst>
              </c15:ser>
            </c15:filteredScatterSeries>
            <c15:filteredScatterSeries>
              <c15:ser>
                <c:idx val="14"/>
                <c:order val="8"/>
                <c:tx>
                  <c:v>Consolidation45</c:v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Impeller'!$A$15:$A$150</c15:sqref>
                        </c15:formulaRef>
                      </c:ext>
                    </c:extLst>
                    <c:numCache>
                      <c:formatCode>0.00</c:formatCode>
                      <c:ptCount val="1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'Paddle Impeller'!$BT$15:$BT$150</c15:sqref>
                        </c15:formulaRef>
                      </c:ext>
                    </c:extLst>
                    <c:numCache>
                      <c:formatCode>General</c:formatCode>
                      <c:ptCount val="136"/>
                      <c:pt idx="0">
                        <c:v>0.95917904671791521</c:v>
                      </c:pt>
                      <c:pt idx="1">
                        <c:v>0.90680990111007764</c:v>
                      </c:pt>
                      <c:pt idx="2">
                        <c:v>0.87751159028369974</c:v>
                      </c:pt>
                      <c:pt idx="3">
                        <c:v>0.85729999999999995</c:v>
                      </c:pt>
                      <c:pt idx="4">
                        <c:v>0.8419438184021687</c:v>
                      </c:pt>
                      <c:pt idx="5">
                        <c:v>0.82960131492752109</c:v>
                      </c:pt>
                      <c:pt idx="6">
                        <c:v>0.81930714409296823</c:v>
                      </c:pt>
                      <c:pt idx="7">
                        <c:v>0.81050235342385557</c:v>
                      </c:pt>
                      <c:pt idx="8">
                        <c:v>0.80279755246643181</c:v>
                      </c:pt>
                      <c:pt idx="9">
                        <c:v>0.79597546810261399</c:v>
                      </c:pt>
                      <c:pt idx="10">
                        <c:v>0.78985409761313652</c:v>
                      </c:pt>
                      <c:pt idx="11">
                        <c:v>0.7843127217873791</c:v>
                      </c:pt>
                      <c:pt idx="12">
                        <c:v>0.77923826640179084</c:v>
                      </c:pt>
                      <c:pt idx="13">
                        <c:v>0.77457470829449881</c:v>
                      </c:pt>
                      <c:pt idx="14">
                        <c:v>0.77025813016211098</c:v>
                      </c:pt>
                      <c:pt idx="15">
                        <c:v>0.76624201968847339</c:v>
                      </c:pt>
                      <c:pt idx="16">
                        <c:v>0.76249257624156364</c:v>
                      </c:pt>
                      <c:pt idx="17">
                        <c:v>0.75896650542408095</c:v>
                      </c:pt>
                      <c:pt idx="18">
                        <c:v>0.75564992111529006</c:v>
                      </c:pt>
                      <c:pt idx="19">
                        <c:v>0.75252027885357908</c:v>
                      </c:pt>
                      <c:pt idx="20">
                        <c:v>0.74954881198030721</c:v>
                      </c:pt>
                      <c:pt idx="21">
                        <c:v>0.74672973580770774</c:v>
                      </c:pt>
                      <c:pt idx="22">
                        <c:v>0.74404590071923193</c:v>
                      </c:pt>
                      <c:pt idx="23">
                        <c:v>0.74148812659352648</c:v>
                      </c:pt>
                      <c:pt idx="24">
                        <c:v>0.73903761322894623</c:v>
                      </c:pt>
                      <c:pt idx="25">
                        <c:v>0.73669350650943299</c:v>
                      </c:pt>
                      <c:pt idx="26">
                        <c:v>0.73444489780212652</c:v>
                      </c:pt>
                      <c:pt idx="27">
                        <c:v>0.73228456880320902</c:v>
                      </c:pt>
                      <c:pt idx="28">
                        <c:v>0.73020608075485138</c:v>
                      </c:pt>
                      <c:pt idx="29">
                        <c:v>0.72820366669972969</c:v>
                      </c:pt>
                      <c:pt idx="30">
                        <c:v>0.72627214167087706</c:v>
                      </c:pt>
                      <c:pt idx="31">
                        <c:v>0.72440682735684792</c:v>
                      </c:pt>
                      <c:pt idx="32">
                        <c:v>0.72260545930823483</c:v>
                      </c:pt>
                      <c:pt idx="33">
                        <c:v>0.72085827914214129</c:v>
                      </c:pt>
                      <c:pt idx="34">
                        <c:v>0.71916769627336918</c:v>
                      </c:pt>
                      <c:pt idx="35">
                        <c:v>0.71752854077084083</c:v>
                      </c:pt>
                      <c:pt idx="36">
                        <c:v>0.71593788328685426</c:v>
                      </c:pt>
                      <c:pt idx="37">
                        <c:v>0.71439303494492779</c:v>
                      </c:pt>
                      <c:pt idx="38">
                        <c:v>0.71289316702919603</c:v>
                      </c:pt>
                      <c:pt idx="39">
                        <c:v>0.71143106299011427</c:v>
                      </c:pt>
                      <c:pt idx="40">
                        <c:v>0.71000955062711302</c:v>
                      </c:pt>
                      <c:pt idx="41">
                        <c:v>0.70862503345418748</c:v>
                      </c:pt>
                      <c:pt idx="42">
                        <c:v>0.70727570149530528</c:v>
                      </c:pt>
                      <c:pt idx="43">
                        <c:v>0.70595987287333062</c:v>
                      </c:pt>
                      <c:pt idx="44">
                        <c:v>0.70467598207061455</c:v>
                      </c:pt>
                      <c:pt idx="45">
                        <c:v>0.70342394577919265</c:v>
                      </c:pt>
                      <c:pt idx="46">
                        <c:v>0.70219827221274556</c:v>
                      </c:pt>
                      <c:pt idx="47">
                        <c:v>0.70100181560447294</c:v>
                      </c:pt>
                      <c:pt idx="48">
                        <c:v>0.69983200598332895</c:v>
                      </c:pt>
                      <c:pt idx="49">
                        <c:v>0.69868772390506328</c:v>
                      </c:pt>
                      <c:pt idx="50">
                        <c:v>0.69756791817649655</c:v>
                      </c:pt>
                      <c:pt idx="51">
                        <c:v>0.69647160045054568</c:v>
                      </c:pt>
                      <c:pt idx="52">
                        <c:v>0.6953978403440364</c:v>
                      </c:pt>
                      <c:pt idx="53">
                        <c:v>0.69434691827471939</c:v>
                      </c:pt>
                      <c:pt idx="54">
                        <c:v>0.69331453517517982</c:v>
                      </c:pt>
                      <c:pt idx="55">
                        <c:v>0.69230338141045955</c:v>
                      </c:pt>
                      <c:pt idx="56">
                        <c:v>0.69131156090677071</c:v>
                      </c:pt>
                      <c:pt idx="57">
                        <c:v>0.69033944563571192</c:v>
                      </c:pt>
                      <c:pt idx="58">
                        <c:v>0.68938315947099638</c:v>
                      </c:pt>
                      <c:pt idx="59">
                        <c:v>0.68844528792357751</c:v>
                      </c:pt>
                      <c:pt idx="60">
                        <c:v>0.68752416357233037</c:v>
                      </c:pt>
                      <c:pt idx="61">
                        <c:v>0.68662021678771734</c:v>
                      </c:pt>
                      <c:pt idx="62">
                        <c:v>0.68572991898303115</c:v>
                      </c:pt>
                      <c:pt idx="63">
                        <c:v>0.68485574797185444</c:v>
                      </c:pt>
                      <c:pt idx="64">
                        <c:v>0.68399621916715514</c:v>
                      </c:pt>
                      <c:pt idx="65">
                        <c:v>0.68315179921085323</c:v>
                      </c:pt>
                      <c:pt idx="66">
                        <c:v>0.68231924996281268</c:v>
                      </c:pt>
                      <c:pt idx="67">
                        <c:v>0.68150094297827901</c:v>
                      </c:pt>
                      <c:pt idx="68">
                        <c:v>0.68069554252493469</c:v>
                      </c:pt>
                      <c:pt idx="69">
                        <c:v>0.67990266235559926</c:v>
                      </c:pt>
                      <c:pt idx="70">
                        <c:v>0.67912193309430813</c:v>
                      </c:pt>
                      <c:pt idx="71">
                        <c:v>0.67835300127382525</c:v>
                      </c:pt>
                      <c:pt idx="72">
                        <c:v>0.67759552844057813</c:v>
                      </c:pt>
                      <c:pt idx="73">
                        <c:v>0.67685001352308105</c:v>
                      </c:pt>
                      <c:pt idx="74">
                        <c:v>0.6761136760473081</c:v>
                      </c:pt>
                      <c:pt idx="75">
                        <c:v>0.67538868742892277</c:v>
                      </c:pt>
                      <c:pt idx="76">
                        <c:v>0.67467393828074584</c:v>
                      </c:pt>
                      <c:pt idx="77">
                        <c:v>0.67396993145186457</c:v>
                      </c:pt>
                      <c:pt idx="78">
                        <c:v>0.67327406992154426</c:v>
                      </c:pt>
                      <c:pt idx="79">
                        <c:v>0.67258843287308578</c:v>
                      </c:pt>
                      <c:pt idx="80">
                        <c:v>0.67191199854851447</c:v>
                      </c:pt>
                      <c:pt idx="81">
                        <c:v>0.67124526881331636</c:v>
                      </c:pt>
                      <c:pt idx="82">
                        <c:v>0.67058580735167761</c:v>
                      </c:pt>
                      <c:pt idx="83">
                        <c:v>0.6699356066101555</c:v>
                      </c:pt>
                      <c:pt idx="84">
                        <c:v>0.66929372002310838</c:v>
                      </c:pt>
                      <c:pt idx="85">
                        <c:v>0.6686606450853233</c:v>
                      </c:pt>
                      <c:pt idx="86">
                        <c:v>0.6680340874319155</c:v>
                      </c:pt>
                      <c:pt idx="87">
                        <c:v>0.66741595815553278</c:v>
                      </c:pt>
                      <c:pt idx="88">
                        <c:v>0.66680537583693766</c:v>
                      </c:pt>
                      <c:pt idx="89">
                        <c:v>0.66620283127957891</c:v>
                      </c:pt>
                      <c:pt idx="90">
                        <c:v>0.66560615642948273</c:v>
                      </c:pt>
                      <c:pt idx="91">
                        <c:v>0.66501718617524042</c:v>
                      </c:pt>
                      <c:pt idx="92">
                        <c:v>0.66443509603039408</c:v>
                      </c:pt>
                      <c:pt idx="93">
                        <c:v>0.66329157717705134</c:v>
                      </c:pt>
                      <c:pt idx="94">
                        <c:v>0.66217254877895582</c:v>
                      </c:pt>
                      <c:pt idx="95">
                        <c:v>0.66107940429969525</c:v>
                      </c:pt>
                      <c:pt idx="96">
                        <c:v>0.66000868701070259</c:v>
                      </c:pt>
                      <c:pt idx="97">
                        <c:v>0.65896123637870008</c:v>
                      </c:pt>
                      <c:pt idx="98">
                        <c:v>0.65793554498183537</c:v>
                      </c:pt>
                      <c:pt idx="99">
                        <c:v>0.65693131160320151</c:v>
                      </c:pt>
                      <c:pt idx="100">
                        <c:v>0.65594607346082567</c:v>
                      </c:pt>
                      <c:pt idx="101">
                        <c:v>0.65498072821450348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AF6-4C4C-8B33-59CC1010115B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'PB &amp; Marine Impeller'!$B$12:$P$12</c:f>
              <c:strCache>
                <c:ptCount val="1"/>
                <c:pt idx="0">
                  <c:v>15 + 30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'PB &amp; Marine Impeller'!$N$15:$N$162</c:f>
              <c:numCache>
                <c:formatCode>0.00</c:formatCode>
                <c:ptCount val="148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  <c:pt idx="26">
                  <c:v>6.7544183215895046</c:v>
                </c:pt>
                <c:pt idx="27">
                  <c:v>7.014685755879003</c:v>
                </c:pt>
                <c:pt idx="28">
                  <c:v>7.2552124513543399</c:v>
                </c:pt>
                <c:pt idx="29">
                  <c:v>7.4957391468296777</c:v>
                </c:pt>
                <c:pt idx="30">
                  <c:v>7.7362220516526881</c:v>
                </c:pt>
                <c:pt idx="31">
                  <c:v>7.9765690765488175</c:v>
                </c:pt>
                <c:pt idx="32">
                  <c:v>8.2372395130828426</c:v>
                </c:pt>
                <c:pt idx="33">
                  <c:v>8.4777662085581795</c:v>
                </c:pt>
                <c:pt idx="34">
                  <c:v>8.7182929040335164</c:v>
                </c:pt>
                <c:pt idx="35">
                  <c:v>8.9588195995088551</c:v>
                </c:pt>
                <c:pt idx="36">
                  <c:v>9.2192654371308596</c:v>
                </c:pt>
                <c:pt idx="37">
                  <c:v>9.4797647450852942</c:v>
                </c:pt>
                <c:pt idx="38">
                  <c:v>9.7404984521240792</c:v>
                </c:pt>
                <c:pt idx="39">
                  <c:v>9.9810251475994178</c:v>
                </c:pt>
                <c:pt idx="40">
                  <c:v>10.241646443103788</c:v>
                </c:pt>
                <c:pt idx="41">
                  <c:v>10.502286055342678</c:v>
                </c:pt>
                <c:pt idx="42">
                  <c:v>10.76246174259998</c:v>
                </c:pt>
                <c:pt idx="43">
                  <c:v>11.022978865543122</c:v>
                </c:pt>
                <c:pt idx="44">
                  <c:v>11.263615974025553</c:v>
                </c:pt>
                <c:pt idx="45">
                  <c:v>11.52395089950439</c:v>
                </c:pt>
                <c:pt idx="46">
                  <c:v>11.784658716052681</c:v>
                </c:pt>
                <c:pt idx="47">
                  <c:v>12.025185411528019</c:v>
                </c:pt>
                <c:pt idx="48">
                  <c:v>12.265712107003358</c:v>
                </c:pt>
                <c:pt idx="49">
                  <c:v>12.506238802478691</c:v>
                </c:pt>
                <c:pt idx="50">
                  <c:v>12.766956903038469</c:v>
                </c:pt>
                <c:pt idx="51">
                  <c:v>13.00732651210526</c:v>
                </c:pt>
                <c:pt idx="52">
                  <c:v>13.248031500470809</c:v>
                </c:pt>
                <c:pt idx="53">
                  <c:v>13.488580780116811</c:v>
                </c:pt>
                <c:pt idx="54">
                  <c:v>13.74896183112272</c:v>
                </c:pt>
                <c:pt idx="55">
                  <c:v>13.989375707478013</c:v>
                </c:pt>
                <c:pt idx="56">
                  <c:v>14.230058562199311</c:v>
                </c:pt>
                <c:pt idx="57">
                  <c:v>14.470607841845313</c:v>
                </c:pt>
                <c:pt idx="58">
                  <c:v>14.71106861302407</c:v>
                </c:pt>
                <c:pt idx="59">
                  <c:v>14.971153337659421</c:v>
                </c:pt>
                <c:pt idx="60">
                  <c:v>15.252191826920678</c:v>
                </c:pt>
                <c:pt idx="61">
                  <c:v>15.492696665897924</c:v>
                </c:pt>
                <c:pt idx="62">
                  <c:v>15.733178919743116</c:v>
                </c:pt>
                <c:pt idx="63">
                  <c:v>16.033469570396665</c:v>
                </c:pt>
                <c:pt idx="64">
                  <c:v>16.274130817052406</c:v>
                </c:pt>
                <c:pt idx="65">
                  <c:v>16.514657512527744</c:v>
                </c:pt>
                <c:pt idx="66">
                  <c:v>16.755184208003083</c:v>
                </c:pt>
                <c:pt idx="67">
                  <c:v>16.995710903478422</c:v>
                </c:pt>
                <c:pt idx="68">
                  <c:v>17.256332198982786</c:v>
                </c:pt>
                <c:pt idx="69">
                  <c:v>17.516928020569349</c:v>
                </c:pt>
                <c:pt idx="70">
                  <c:v>17.757364921627232</c:v>
                </c:pt>
                <c:pt idx="71">
                  <c:v>17.997935326010609</c:v>
                </c:pt>
                <c:pt idx="72">
                  <c:v>18.238551897647692</c:v>
                </c:pt>
                <c:pt idx="73">
                  <c:v>18.49918127763685</c:v>
                </c:pt>
                <c:pt idx="74">
                  <c:v>18.739595793722319</c:v>
                </c:pt>
                <c:pt idx="75">
                  <c:v>18.980210968050514</c:v>
                </c:pt>
                <c:pt idx="76">
                  <c:v>19.260374426324308</c:v>
                </c:pt>
                <c:pt idx="77">
                  <c:v>19.521060031572198</c:v>
                </c:pt>
                <c:pt idx="78">
                  <c:v>19.761474534980223</c:v>
                </c:pt>
                <c:pt idx="79">
                  <c:v>20.002112422599879</c:v>
                </c:pt>
                <c:pt idx="80">
                  <c:v>20.242662329298611</c:v>
                </c:pt>
                <c:pt idx="81">
                  <c:v>20.502929486441946</c:v>
                </c:pt>
                <c:pt idx="82">
                  <c:v>20.743322055695732</c:v>
                </c:pt>
                <c:pt idx="83">
                  <c:v>20.983959943315391</c:v>
                </c:pt>
                <c:pt idx="84">
                  <c:v>21.26473040836964</c:v>
                </c:pt>
                <c:pt idx="85">
                  <c:v>21.505256530523301</c:v>
                </c:pt>
                <c:pt idx="86">
                  <c:v>21.74567107688577</c:v>
                </c:pt>
                <c:pt idx="87">
                  <c:v>21.986331701277322</c:v>
                </c:pt>
                <c:pt idx="88">
                  <c:v>22.246830520904741</c:v>
                </c:pt>
                <c:pt idx="89">
                  <c:v>22.467254735156235</c:v>
                </c:pt>
                <c:pt idx="90">
                  <c:v>22.807219133491248</c:v>
                </c:pt>
                <c:pt idx="91">
                  <c:v>22.96849847641252</c:v>
                </c:pt>
                <c:pt idx="92">
                  <c:v>23.328701878256215</c:v>
                </c:pt>
                <c:pt idx="93">
                  <c:v>23.809665734070645</c:v>
                </c:pt>
                <c:pt idx="94">
                  <c:v>24.290852450809894</c:v>
                </c:pt>
                <c:pt idx="95">
                  <c:v>24.771950909482047</c:v>
                </c:pt>
                <c:pt idx="96">
                  <c:v>25.252960509780397</c:v>
                </c:pt>
                <c:pt idx="97">
                  <c:v>25.774327205796059</c:v>
                </c:pt>
                <c:pt idx="98">
                  <c:v>26.255558889636944</c:v>
                </c:pt>
                <c:pt idx="99">
                  <c:v>26.736634864758276</c:v>
                </c:pt>
                <c:pt idx="100">
                  <c:v>27.217688255708953</c:v>
                </c:pt>
                <c:pt idx="101">
                  <c:v>27.738582206313936</c:v>
                </c:pt>
                <c:pt idx="102">
                  <c:v>28.219569672968035</c:v>
                </c:pt>
                <c:pt idx="103">
                  <c:v>28.700510244798664</c:v>
                </c:pt>
                <c:pt idx="104">
                  <c:v>29.181719794995303</c:v>
                </c:pt>
                <c:pt idx="105">
                  <c:v>29.702115610178652</c:v>
                </c:pt>
                <c:pt idx="106">
                  <c:v>30.223798297021542</c:v>
                </c:pt>
                <c:pt idx="107">
                  <c:v>30.744709395561063</c:v>
                </c:pt>
                <c:pt idx="108">
                  <c:v>31.225897442139132</c:v>
                </c:pt>
                <c:pt idx="109">
                  <c:v>31.786380563060433</c:v>
                </c:pt>
                <c:pt idx="110">
                  <c:v>32.30764602857834</c:v>
                </c:pt>
                <c:pt idx="111">
                  <c:v>32.788653778399748</c:v>
                </c:pt>
                <c:pt idx="112">
                  <c:v>33.26984172053082</c:v>
                </c:pt>
                <c:pt idx="113">
                  <c:v>33.750851320829177</c:v>
                </c:pt>
                <c:pt idx="114">
                  <c:v>34.272026465105746</c:v>
                </c:pt>
                <c:pt idx="115">
                  <c:v>34.753078869593871</c:v>
                </c:pt>
                <c:pt idx="116">
                  <c:v>35.274470317918691</c:v>
                </c:pt>
                <c:pt idx="117">
                  <c:v>35.755523708869369</c:v>
                </c:pt>
                <c:pt idx="118">
                  <c:v>36.236577099820046</c:v>
                </c:pt>
                <c:pt idx="119">
                  <c:v>36.757923441103024</c:v>
                </c:pt>
                <c:pt idx="120">
                  <c:v>37.238976832053694</c:v>
                </c:pt>
                <c:pt idx="121">
                  <c:v>37.720030223004379</c:v>
                </c:pt>
                <c:pt idx="122">
                  <c:v>38.280265870169465</c:v>
                </c:pt>
                <c:pt idx="123">
                  <c:v>38.801681503266046</c:v>
                </c:pt>
                <c:pt idx="124">
                  <c:v>39.282734894216716</c:v>
                </c:pt>
                <c:pt idx="125">
                  <c:v>39.7637664286693</c:v>
                </c:pt>
                <c:pt idx="126">
                  <c:v>40.24479760831958</c:v>
                </c:pt>
                <c:pt idx="127">
                  <c:v>40.765220284831265</c:v>
                </c:pt>
                <c:pt idx="128">
                  <c:v>41.246341077273932</c:v>
                </c:pt>
                <c:pt idx="129">
                  <c:v>41.727461192954159</c:v>
                </c:pt>
                <c:pt idx="130">
                  <c:v>42.208336667030956</c:v>
                </c:pt>
                <c:pt idx="131">
                  <c:v>42.770008145374618</c:v>
                </c:pt>
                <c:pt idx="132">
                  <c:v>43.25092818073076</c:v>
                </c:pt>
                <c:pt idx="133">
                  <c:v>43.732114927275965</c:v>
                </c:pt>
                <c:pt idx="134">
                  <c:v>44.213078753284428</c:v>
                </c:pt>
                <c:pt idx="135">
                  <c:v>44.734348647178564</c:v>
                </c:pt>
                <c:pt idx="136">
                  <c:v>45.255524987105098</c:v>
                </c:pt>
                <c:pt idx="137">
                  <c:v>45.736534587403433</c:v>
                </c:pt>
                <c:pt idx="138">
                  <c:v>46.217542858955305</c:v>
                </c:pt>
                <c:pt idx="139">
                  <c:v>46.737892955353239</c:v>
                </c:pt>
                <c:pt idx="140">
                  <c:v>47.218968753246095</c:v>
                </c:pt>
                <c:pt idx="141">
                  <c:v>47.740233198800262</c:v>
                </c:pt>
                <c:pt idx="142">
                  <c:v>48.221353645256642</c:v>
                </c:pt>
                <c:pt idx="143">
                  <c:v>48.702429620377977</c:v>
                </c:pt>
                <c:pt idx="144">
                  <c:v>49.263549404510066</c:v>
                </c:pt>
                <c:pt idx="145">
                  <c:v>49.784084273089064</c:v>
                </c:pt>
                <c:pt idx="146">
                  <c:v>50.305789171232355</c:v>
                </c:pt>
                <c:pt idx="147">
                  <c:v>50.78684256218304</c:v>
                </c:pt>
              </c:numCache>
            </c:numRef>
          </c:xVal>
          <c:yVal>
            <c:numRef>
              <c:f>'PB &amp; Marine Impeller'!$O$15:$O$162</c:f>
              <c:numCache>
                <c:formatCode>0.00%</c:formatCode>
                <c:ptCount val="148"/>
                <c:pt idx="0">
                  <c:v>0.99218559649460436</c:v>
                </c:pt>
                <c:pt idx="1">
                  <c:v>0.98264442940276631</c:v>
                </c:pt>
                <c:pt idx="2">
                  <c:v>0.97254734959942379</c:v>
                </c:pt>
                <c:pt idx="3">
                  <c:v>0.96196375911626741</c:v>
                </c:pt>
                <c:pt idx="4">
                  <c:v>0.95120123711239291</c:v>
                </c:pt>
                <c:pt idx="5">
                  <c:v>0.94038003466529896</c:v>
                </c:pt>
                <c:pt idx="6">
                  <c:v>0.92972034547388294</c:v>
                </c:pt>
                <c:pt idx="7">
                  <c:v>0.91919460854370338</c:v>
                </c:pt>
                <c:pt idx="8">
                  <c:v>0.90782359629427312</c:v>
                </c:pt>
                <c:pt idx="9">
                  <c:v>0.89683459447609604</c:v>
                </c:pt>
                <c:pt idx="10">
                  <c:v>0.88568072447028356</c:v>
                </c:pt>
                <c:pt idx="11">
                  <c:v>0.87529067324146814</c:v>
                </c:pt>
                <c:pt idx="12">
                  <c:v>0.86211734548232721</c:v>
                </c:pt>
                <c:pt idx="13">
                  <c:v>0.84975705537994684</c:v>
                </c:pt>
                <c:pt idx="14">
                  <c:v>0.83813158221883677</c:v>
                </c:pt>
                <c:pt idx="15">
                  <c:v>0.82650405862157827</c:v>
                </c:pt>
                <c:pt idx="16">
                  <c:v>0.81515789789752569</c:v>
                </c:pt>
                <c:pt idx="17">
                  <c:v>0.80541616251189729</c:v>
                </c:pt>
                <c:pt idx="18">
                  <c:v>0.79664072102694117</c:v>
                </c:pt>
                <c:pt idx="19">
                  <c:v>0.78942496478669144</c:v>
                </c:pt>
                <c:pt idx="20">
                  <c:v>0.78329437700878779</c:v>
                </c:pt>
                <c:pt idx="21">
                  <c:v>0.77929328616738591</c:v>
                </c:pt>
                <c:pt idx="22">
                  <c:v>0.77493125011959918</c:v>
                </c:pt>
                <c:pt idx="23">
                  <c:v>0.77152924869938022</c:v>
                </c:pt>
                <c:pt idx="24">
                  <c:v>0.76847689305819589</c:v>
                </c:pt>
                <c:pt idx="25">
                  <c:v>0.7652776817772643</c:v>
                </c:pt>
                <c:pt idx="26">
                  <c:v>0.76250406353502276</c:v>
                </c:pt>
                <c:pt idx="27">
                  <c:v>0.75982424921017333</c:v>
                </c:pt>
                <c:pt idx="28">
                  <c:v>0.75756272261904412</c:v>
                </c:pt>
                <c:pt idx="29">
                  <c:v>0.75540464354614967</c:v>
                </c:pt>
                <c:pt idx="30">
                  <c:v>0.75338393809009496</c:v>
                </c:pt>
                <c:pt idx="31">
                  <c:v>0.75142663628226192</c:v>
                </c:pt>
                <c:pt idx="32">
                  <c:v>0.74938979394434024</c:v>
                </c:pt>
                <c:pt idx="33">
                  <c:v>0.74761247032929024</c:v>
                </c:pt>
                <c:pt idx="34">
                  <c:v>0.74589253872599492</c:v>
                </c:pt>
                <c:pt idx="35">
                  <c:v>0.74422948474559558</c:v>
                </c:pt>
                <c:pt idx="36">
                  <c:v>0.74248700615261232</c:v>
                </c:pt>
                <c:pt idx="37">
                  <c:v>0.74081317534931357</c:v>
                </c:pt>
                <c:pt idx="38">
                  <c:v>0.73917841818254593</c:v>
                </c:pt>
                <c:pt idx="39">
                  <c:v>0.73771381930644908</c:v>
                </c:pt>
                <c:pt idx="40">
                  <c:v>0.73618687863258969</c:v>
                </c:pt>
                <c:pt idx="41">
                  <c:v>0.73468439974871458</c:v>
                </c:pt>
                <c:pt idx="42">
                  <c:v>0.73321719851824929</c:v>
                </c:pt>
                <c:pt idx="43">
                  <c:v>0.73178423524749547</c:v>
                </c:pt>
                <c:pt idx="44">
                  <c:v>0.73050957806938743</c:v>
                </c:pt>
                <c:pt idx="45">
                  <c:v>0.72913952384425373</c:v>
                </c:pt>
                <c:pt idx="46">
                  <c:v>0.72782684507554052</c:v>
                </c:pt>
                <c:pt idx="47">
                  <c:v>0.72663733468766767</c:v>
                </c:pt>
                <c:pt idx="48">
                  <c:v>0.72547821206403518</c:v>
                </c:pt>
                <c:pt idx="49">
                  <c:v>0.7243295019452235</c:v>
                </c:pt>
                <c:pt idx="50">
                  <c:v>0.72312078261979307</c:v>
                </c:pt>
                <c:pt idx="51">
                  <c:v>0.72203231967504722</c:v>
                </c:pt>
                <c:pt idx="52">
                  <c:v>0.72094888889573117</c:v>
                </c:pt>
                <c:pt idx="53">
                  <c:v>0.71989039978422964</c:v>
                </c:pt>
                <c:pt idx="54">
                  <c:v>0.71876978682018011</c:v>
                </c:pt>
                <c:pt idx="55">
                  <c:v>0.71773881649572713</c:v>
                </c:pt>
                <c:pt idx="56">
                  <c:v>0.71674658385975276</c:v>
                </c:pt>
                <c:pt idx="57">
                  <c:v>0.7157683138002503</c:v>
                </c:pt>
                <c:pt idx="58">
                  <c:v>0.71479642784010355</c:v>
                </c:pt>
                <c:pt idx="59">
                  <c:v>0.71375847657801195</c:v>
                </c:pt>
                <c:pt idx="60">
                  <c:v>0.71266949235312638</c:v>
                </c:pt>
                <c:pt idx="61">
                  <c:v>0.71174522294836617</c:v>
                </c:pt>
                <c:pt idx="62">
                  <c:v>0.7108391046973449</c:v>
                </c:pt>
                <c:pt idx="63">
                  <c:v>0.70973693192965548</c:v>
                </c:pt>
                <c:pt idx="64">
                  <c:v>0.70884986791579541</c:v>
                </c:pt>
                <c:pt idx="65">
                  <c:v>0.70797742174944966</c:v>
                </c:pt>
                <c:pt idx="66">
                  <c:v>0.70712771952355558</c:v>
                </c:pt>
                <c:pt idx="67">
                  <c:v>0.70628164404448002</c:v>
                </c:pt>
                <c:pt idx="68">
                  <c:v>0.70538388130171137</c:v>
                </c:pt>
                <c:pt idx="69">
                  <c:v>0.70449838418832966</c:v>
                </c:pt>
                <c:pt idx="70">
                  <c:v>0.70368899224599613</c:v>
                </c:pt>
                <c:pt idx="71">
                  <c:v>0.70289145885817594</c:v>
                </c:pt>
                <c:pt idx="72">
                  <c:v>0.70210656727577858</c:v>
                </c:pt>
                <c:pt idx="73">
                  <c:v>0.70125955383311522</c:v>
                </c:pt>
                <c:pt idx="74">
                  <c:v>0.70048921989962398</c:v>
                </c:pt>
                <c:pt idx="75">
                  <c:v>0.69973740042005306</c:v>
                </c:pt>
                <c:pt idx="76">
                  <c:v>0.69886863891055606</c:v>
                </c:pt>
                <c:pt idx="77">
                  <c:v>0.69807028769932833</c:v>
                </c:pt>
                <c:pt idx="78">
                  <c:v>0.69732745247822203</c:v>
                </c:pt>
                <c:pt idx="79">
                  <c:v>0.69660126848424053</c:v>
                </c:pt>
                <c:pt idx="80">
                  <c:v>0.69587738391811493</c:v>
                </c:pt>
                <c:pt idx="81">
                  <c:v>0.69511330577368546</c:v>
                </c:pt>
                <c:pt idx="82">
                  <c:v>0.69441436922690747</c:v>
                </c:pt>
                <c:pt idx="83">
                  <c:v>0.69371962145023103</c:v>
                </c:pt>
                <c:pt idx="84">
                  <c:v>0.69292322578918952</c:v>
                </c:pt>
                <c:pt idx="85">
                  <c:v>0.6922557687376143</c:v>
                </c:pt>
                <c:pt idx="86">
                  <c:v>0.69152686952030817</c:v>
                </c:pt>
                <c:pt idx="87">
                  <c:v>0.69081552513630173</c:v>
                </c:pt>
                <c:pt idx="88">
                  <c:v>0.68999407407702762</c:v>
                </c:pt>
                <c:pt idx="89">
                  <c:v>0.68925457692188596</c:v>
                </c:pt>
                <c:pt idx="90">
                  <c:v>0.68844983915374858</c:v>
                </c:pt>
                <c:pt idx="91">
                  <c:v>0.68802827994221871</c:v>
                </c:pt>
                <c:pt idx="92">
                  <c:v>0.68708030643356632</c:v>
                </c:pt>
                <c:pt idx="93">
                  <c:v>0.68583716249885152</c:v>
                </c:pt>
                <c:pt idx="94">
                  <c:v>0.68462455475056627</c:v>
                </c:pt>
                <c:pt idx="95">
                  <c:v>0.68341400958078646</c:v>
                </c:pt>
                <c:pt idx="96">
                  <c:v>0.68222713317996442</c:v>
                </c:pt>
                <c:pt idx="97">
                  <c:v>0.68096903322127966</c:v>
                </c:pt>
                <c:pt idx="98">
                  <c:v>0.67980861296881567</c:v>
                </c:pt>
                <c:pt idx="99">
                  <c:v>0.67868269480392629</c:v>
                </c:pt>
                <c:pt idx="100">
                  <c:v>0.6775689231586246</c:v>
                </c:pt>
                <c:pt idx="101">
                  <c:v>0.6763724708036376</c:v>
                </c:pt>
                <c:pt idx="102">
                  <c:v>0.67528602895337386</c:v>
                </c:pt>
                <c:pt idx="103">
                  <c:v>0.67420727611369358</c:v>
                </c:pt>
                <c:pt idx="104">
                  <c:v>0.67314730194536299</c:v>
                </c:pt>
                <c:pt idx="105">
                  <c:v>0.67199195824521551</c:v>
                </c:pt>
                <c:pt idx="106">
                  <c:v>0.67087680010505757</c:v>
                </c:pt>
                <c:pt idx="107">
                  <c:v>0.66976360381332178</c:v>
                </c:pt>
                <c:pt idx="108">
                  <c:v>0.66874590115780508</c:v>
                </c:pt>
                <c:pt idx="109">
                  <c:v>0.66756551459647673</c:v>
                </c:pt>
                <c:pt idx="110">
                  <c:v>0.66650037455155342</c:v>
                </c:pt>
                <c:pt idx="111">
                  <c:v>0.66552151485549838</c:v>
                </c:pt>
                <c:pt idx="112">
                  <c:v>0.66455841862726173</c:v>
                </c:pt>
                <c:pt idx="113">
                  <c:v>0.66359623862621553</c:v>
                </c:pt>
                <c:pt idx="114">
                  <c:v>0.66256473573192498</c:v>
                </c:pt>
                <c:pt idx="115">
                  <c:v>0.66163122472177482</c:v>
                </c:pt>
                <c:pt idx="116">
                  <c:v>0.66062949670306725</c:v>
                </c:pt>
                <c:pt idx="117">
                  <c:v>0.65972060512217612</c:v>
                </c:pt>
                <c:pt idx="118">
                  <c:v>0.65882382520049709</c:v>
                </c:pt>
                <c:pt idx="119">
                  <c:v>0.6578378513218518</c:v>
                </c:pt>
                <c:pt idx="120">
                  <c:v>0.65696278115483142</c:v>
                </c:pt>
                <c:pt idx="121">
                  <c:v>0.65607733860997919</c:v>
                </c:pt>
                <c:pt idx="122">
                  <c:v>0.65505208467141762</c:v>
                </c:pt>
                <c:pt idx="123">
                  <c:v>0.65412740633976962</c:v>
                </c:pt>
                <c:pt idx="124">
                  <c:v>0.65327648717328379</c:v>
                </c:pt>
                <c:pt idx="125">
                  <c:v>0.6524298418396155</c:v>
                </c:pt>
                <c:pt idx="126">
                  <c:v>0.65159033912383768</c:v>
                </c:pt>
                <c:pt idx="127">
                  <c:v>0.65071461172054867</c:v>
                </c:pt>
                <c:pt idx="128">
                  <c:v>0.64989815683535634</c:v>
                </c:pt>
                <c:pt idx="129">
                  <c:v>0.64909329189805043</c:v>
                </c:pt>
                <c:pt idx="130">
                  <c:v>0.64827475882188057</c:v>
                </c:pt>
                <c:pt idx="131">
                  <c:v>0.64733200652045886</c:v>
                </c:pt>
                <c:pt idx="132">
                  <c:v>0.64653159483779898</c:v>
                </c:pt>
                <c:pt idx="133">
                  <c:v>0.64570460756537951</c:v>
                </c:pt>
                <c:pt idx="134">
                  <c:v>0.64488884849794681</c:v>
                </c:pt>
                <c:pt idx="135">
                  <c:v>0.64399206661394326</c:v>
                </c:pt>
                <c:pt idx="136">
                  <c:v>0.64307249707000469</c:v>
                </c:pt>
                <c:pt idx="137">
                  <c:v>0.6421920428239235</c:v>
                </c:pt>
                <c:pt idx="138">
                  <c:v>0.64133015129990545</c:v>
                </c:pt>
                <c:pt idx="139">
                  <c:v>0.64037993886660372</c:v>
                </c:pt>
                <c:pt idx="140">
                  <c:v>0.63949126253123134</c:v>
                </c:pt>
                <c:pt idx="141">
                  <c:v>0.6384753302518692</c:v>
                </c:pt>
                <c:pt idx="142">
                  <c:v>0.63757461608250743</c:v>
                </c:pt>
                <c:pt idx="143">
                  <c:v>0.6366437743279072</c:v>
                </c:pt>
                <c:pt idx="144">
                  <c:v>0.6354975728754314</c:v>
                </c:pt>
                <c:pt idx="145">
                  <c:v>0.6344838460097797</c:v>
                </c:pt>
                <c:pt idx="146">
                  <c:v>0.63345290372172436</c:v>
                </c:pt>
                <c:pt idx="147">
                  <c:v>0.63249803153949058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11C-40FE-880A-F4AD30FC9A27}"/>
            </c:ext>
          </c:extLst>
        </c:ser>
        <c:ser>
          <c:idx val="1"/>
          <c:order val="1"/>
          <c:tx>
            <c:strRef>
              <c:f>'PB &amp; Marine Impeller'!$R$12:$AF$12</c:f>
              <c:strCache>
                <c:ptCount val="1"/>
                <c:pt idx="0">
                  <c:v>15 + 45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'PB &amp; Marine Impeller'!$AD$15:$AD$162</c:f>
              <c:numCache>
                <c:formatCode>0.00</c:formatCode>
                <c:ptCount val="148"/>
                <c:pt idx="0">
                  <c:v>0.24080148524784573</c:v>
                </c:pt>
                <c:pt idx="1">
                  <c:v>0.48160297049569145</c:v>
                </c:pt>
                <c:pt idx="2">
                  <c:v>0.72240445574353718</c:v>
                </c:pt>
                <c:pt idx="3">
                  <c:v>0.9632059409913829</c:v>
                </c:pt>
                <c:pt idx="4">
                  <c:v>1.2040074262392284</c:v>
                </c:pt>
                <c:pt idx="5">
                  <c:v>1.4448089114870744</c:v>
                </c:pt>
                <c:pt idx="6">
                  <c:v>1.6856103967349201</c:v>
                </c:pt>
                <c:pt idx="7">
                  <c:v>1.9261443247769343</c:v>
                </c:pt>
                <c:pt idx="8">
                  <c:v>2.1672133672306111</c:v>
                </c:pt>
                <c:pt idx="9">
                  <c:v>2.4080148524784568</c:v>
                </c:pt>
                <c:pt idx="10">
                  <c:v>2.6884953101380837</c:v>
                </c:pt>
                <c:pt idx="11">
                  <c:v>2.9690619407621397</c:v>
                </c:pt>
                <c:pt idx="12">
                  <c:v>3.2501572834674182</c:v>
                </c:pt>
                <c:pt idx="13">
                  <c:v>3.5110286400849611</c:v>
                </c:pt>
                <c:pt idx="14">
                  <c:v>3.7920813669127864</c:v>
                </c:pt>
                <c:pt idx="15">
                  <c:v>4.0528424842944117</c:v>
                </c:pt>
                <c:pt idx="16">
                  <c:v>4.3140473941198803</c:v>
                </c:pt>
                <c:pt idx="17">
                  <c:v>4.5548714979474614</c:v>
                </c:pt>
                <c:pt idx="18">
                  <c:v>4.7954280445692108</c:v>
                </c:pt>
                <c:pt idx="19">
                  <c:v>5.0364518498634174</c:v>
                </c:pt>
                <c:pt idx="20">
                  <c:v>5.2772759536909977</c:v>
                </c:pt>
                <c:pt idx="21">
                  <c:v>5.5384341607004508</c:v>
                </c:pt>
                <c:pt idx="22">
                  <c:v>5.7789680887424657</c:v>
                </c:pt>
                <c:pt idx="23">
                  <c:v>6.0200371311961431</c:v>
                </c:pt>
                <c:pt idx="24">
                  <c:v>6.260838616443988</c:v>
                </c:pt>
                <c:pt idx="25">
                  <c:v>6.5016401016918337</c:v>
                </c:pt>
                <c:pt idx="26">
                  <c:v>6.7424415869396803</c:v>
                </c:pt>
                <c:pt idx="27">
                  <c:v>6.9832430721875243</c:v>
                </c:pt>
                <c:pt idx="28">
                  <c:v>7.2240445574353709</c:v>
                </c:pt>
                <c:pt idx="29">
                  <c:v>7.4648460426832175</c:v>
                </c:pt>
                <c:pt idx="30">
                  <c:v>7.7254734137126535</c:v>
                </c:pt>
                <c:pt idx="31">
                  <c:v>7.9859487019608579</c:v>
                </c:pt>
                <c:pt idx="32">
                  <c:v>8.2269736076265332</c:v>
                </c:pt>
                <c:pt idx="33">
                  <c:v>8.4877070853195864</c:v>
                </c:pt>
                <c:pt idx="34">
                  <c:v>8.7484766736887494</c:v>
                </c:pt>
                <c:pt idx="35">
                  <c:v>8.9892781589365942</c:v>
                </c:pt>
                <c:pt idx="36">
                  <c:v>9.2299911739569236</c:v>
                </c:pt>
                <c:pt idx="37">
                  <c:v>9.4707020424539738</c:v>
                </c:pt>
                <c:pt idx="38">
                  <c:v>9.7517973851592519</c:v>
                </c:pt>
                <c:pt idx="39">
                  <c:v>10.012668741776794</c:v>
                </c:pt>
                <c:pt idx="40">
                  <c:v>10.253470227024641</c:v>
                </c:pt>
                <c:pt idx="41">
                  <c:v>10.494271712272486</c:v>
                </c:pt>
                <c:pt idx="42">
                  <c:v>10.775324439100311</c:v>
                </c:pt>
                <c:pt idx="43">
                  <c:v>11.015925858694608</c:v>
                </c:pt>
                <c:pt idx="44">
                  <c:v>11.256859918043723</c:v>
                </c:pt>
                <c:pt idx="45">
                  <c:v>11.497728894843851</c:v>
                </c:pt>
                <c:pt idx="46">
                  <c:v>11.758712502459431</c:v>
                </c:pt>
                <c:pt idx="47">
                  <c:v>11.99951398770728</c:v>
                </c:pt>
                <c:pt idx="48">
                  <c:v>12.260519025878523</c:v>
                </c:pt>
                <c:pt idx="49">
                  <c:v>12.501320511126371</c:v>
                </c:pt>
                <c:pt idx="50">
                  <c:v>12.761947882155807</c:v>
                </c:pt>
                <c:pt idx="51">
                  <c:v>13.022445788983745</c:v>
                </c:pt>
                <c:pt idx="52">
                  <c:v>13.263425457489953</c:v>
                </c:pt>
                <c:pt idx="53">
                  <c:v>13.504249561317534</c:v>
                </c:pt>
                <c:pt idx="54">
                  <c:v>13.745006909777379</c:v>
                </c:pt>
                <c:pt idx="55">
                  <c:v>14.005605869078607</c:v>
                </c:pt>
                <c:pt idx="56">
                  <c:v>14.246563390926541</c:v>
                </c:pt>
                <c:pt idx="57">
                  <c:v>14.507355597875438</c:v>
                </c:pt>
                <c:pt idx="58">
                  <c:v>14.748068612895766</c:v>
                </c:pt>
                <c:pt idx="59">
                  <c:v>14.988802099972551</c:v>
                </c:pt>
                <c:pt idx="60">
                  <c:v>15.22973743503924</c:v>
                </c:pt>
                <c:pt idx="61">
                  <c:v>15.470561538866825</c:v>
                </c:pt>
                <c:pt idx="62">
                  <c:v>15.711274553887149</c:v>
                </c:pt>
                <c:pt idx="63">
                  <c:v>15.952008040963937</c:v>
                </c:pt>
                <c:pt idx="64">
                  <c:v>16.253437486851084</c:v>
                </c:pt>
                <c:pt idx="65">
                  <c:v>16.514308843468626</c:v>
                </c:pt>
                <c:pt idx="66">
                  <c:v>16.755110328716473</c:v>
                </c:pt>
                <c:pt idx="67">
                  <c:v>16.995911813964319</c:v>
                </c:pt>
                <c:pt idx="68">
                  <c:v>17.236713299212166</c:v>
                </c:pt>
                <c:pt idx="69">
                  <c:v>17.477514784460009</c:v>
                </c:pt>
                <c:pt idx="70">
                  <c:v>17.758128879019182</c:v>
                </c:pt>
                <c:pt idx="71">
                  <c:v>18.019149444030599</c:v>
                </c:pt>
                <c:pt idx="72">
                  <c:v>18.27989359098331</c:v>
                </c:pt>
                <c:pt idx="73">
                  <c:v>18.520650939443154</c:v>
                </c:pt>
                <c:pt idx="74">
                  <c:v>18.76134063261345</c:v>
                </c:pt>
                <c:pt idx="75">
                  <c:v>19.002230555174567</c:v>
                </c:pt>
                <c:pt idx="76">
                  <c:v>19.243099531974693</c:v>
                </c:pt>
                <c:pt idx="77">
                  <c:v>19.52394884858921</c:v>
                </c:pt>
                <c:pt idx="78">
                  <c:v>19.76466041049564</c:v>
                </c:pt>
                <c:pt idx="79">
                  <c:v>20.005573035559301</c:v>
                </c:pt>
                <c:pt idx="80">
                  <c:v>20.286591243823736</c:v>
                </c:pt>
                <c:pt idx="81">
                  <c:v>20.527304258844065</c:v>
                </c:pt>
                <c:pt idx="82">
                  <c:v>20.76803774592085</c:v>
                </c:pt>
                <c:pt idx="83">
                  <c:v>21.008973080987534</c:v>
                </c:pt>
                <c:pt idx="84">
                  <c:v>21.249797184815119</c:v>
                </c:pt>
                <c:pt idx="85">
                  <c:v>21.490510199835445</c:v>
                </c:pt>
                <c:pt idx="86">
                  <c:v>21.731243686912233</c:v>
                </c:pt>
                <c:pt idx="87">
                  <c:v>21.972179021978921</c:v>
                </c:pt>
                <c:pt idx="88">
                  <c:v>22.213003125806505</c:v>
                </c:pt>
                <c:pt idx="89">
                  <c:v>22.493425326131746</c:v>
                </c:pt>
                <c:pt idx="90">
                  <c:v>22.7544562387863</c:v>
                </c:pt>
                <c:pt idx="91">
                  <c:v>22.995250028075759</c:v>
                </c:pt>
                <c:pt idx="92">
                  <c:v>23.276578452699145</c:v>
                </c:pt>
                <c:pt idx="93">
                  <c:v>23.75800399993275</c:v>
                </c:pt>
                <c:pt idx="94">
                  <c:v>24.280213947929468</c:v>
                </c:pt>
                <c:pt idx="95">
                  <c:v>24.761839537004892</c:v>
                </c:pt>
                <c:pt idx="96">
                  <c:v>25.283116332329374</c:v>
                </c:pt>
                <c:pt idx="97">
                  <c:v>25.764518470730184</c:v>
                </c:pt>
                <c:pt idx="98">
                  <c:v>26.286072048311791</c:v>
                </c:pt>
                <c:pt idx="99">
                  <c:v>26.767697637387219</c:v>
                </c:pt>
                <c:pt idx="100">
                  <c:v>27.249300607882915</c:v>
                </c:pt>
                <c:pt idx="101">
                  <c:v>27.770767563269015</c:v>
                </c:pt>
                <c:pt idx="102">
                  <c:v>28.252304250318442</c:v>
                </c:pt>
                <c:pt idx="103">
                  <c:v>28.733794849080578</c:v>
                </c:pt>
                <c:pt idx="104">
                  <c:v>29.255490062418989</c:v>
                </c:pt>
                <c:pt idx="105">
                  <c:v>29.737115651494417</c:v>
                </c:pt>
                <c:pt idx="106">
                  <c:v>30.218630151762593</c:v>
                </c:pt>
                <c:pt idx="107">
                  <c:v>30.700165124087221</c:v>
                </c:pt>
                <c:pt idx="108">
                  <c:v>31.181813474174238</c:v>
                </c:pt>
                <c:pt idx="109">
                  <c:v>31.663371065078604</c:v>
                </c:pt>
                <c:pt idx="110">
                  <c:v>32.185755477268565</c:v>
                </c:pt>
                <c:pt idx="111">
                  <c:v>32.747541943938906</c:v>
                </c:pt>
                <c:pt idx="112">
                  <c:v>33.269419172185103</c:v>
                </c:pt>
                <c:pt idx="113">
                  <c:v>33.751022142680796</c:v>
                </c:pt>
                <c:pt idx="114">
                  <c:v>34.232469771124698</c:v>
                </c:pt>
                <c:pt idx="115">
                  <c:v>34.714115868518142</c:v>
                </c:pt>
                <c:pt idx="116">
                  <c:v>35.23552693226226</c:v>
                </c:pt>
                <c:pt idx="117">
                  <c:v>35.757370532669604</c:v>
                </c:pt>
                <c:pt idx="118">
                  <c:v>36.279235356413601</c:v>
                </c:pt>
                <c:pt idx="119">
                  <c:v>36.800588667214463</c:v>
                </c:pt>
                <c:pt idx="120">
                  <c:v>37.282191637710156</c:v>
                </c:pt>
                <c:pt idx="121">
                  <c:v>37.763794608205842</c:v>
                </c:pt>
                <c:pt idx="122">
                  <c:v>38.245397578701542</c:v>
                </c:pt>
                <c:pt idx="123">
                  <c:v>38.807228778823124</c:v>
                </c:pt>
                <c:pt idx="124">
                  <c:v>39.28883174931881</c:v>
                </c:pt>
                <c:pt idx="125">
                  <c:v>39.770434719814496</c:v>
                </c:pt>
                <c:pt idx="126">
                  <c:v>40.292378512710719</c:v>
                </c:pt>
                <c:pt idx="127">
                  <c:v>40.813827504496743</c:v>
                </c:pt>
                <c:pt idx="128">
                  <c:v>41.295564324811274</c:v>
                </c:pt>
                <c:pt idx="129">
                  <c:v>41.77710144365917</c:v>
                </c:pt>
                <c:pt idx="130">
                  <c:v>42.258636415983815</c:v>
                </c:pt>
                <c:pt idx="131">
                  <c:v>42.740284766070829</c:v>
                </c:pt>
                <c:pt idx="132">
                  <c:v>43.221842356975202</c:v>
                </c:pt>
                <c:pt idx="133">
                  <c:v>43.703490707062208</c:v>
                </c:pt>
                <c:pt idx="134">
                  <c:v>44.185048297966574</c:v>
                </c:pt>
                <c:pt idx="135">
                  <c:v>44.666785118281119</c:v>
                </c:pt>
                <c:pt idx="136">
                  <c:v>45.188524183903382</c:v>
                </c:pt>
                <c:pt idx="137">
                  <c:v>45.749917043639265</c:v>
                </c:pt>
                <c:pt idx="138">
                  <c:v>46.271548521353765</c:v>
                </c:pt>
                <c:pt idx="139">
                  <c:v>46.792901387578517</c:v>
                </c:pt>
                <c:pt idx="140">
                  <c:v>47.274504267592967</c:v>
                </c:pt>
                <c:pt idx="141">
                  <c:v>47.756151465357895</c:v>
                </c:pt>
                <c:pt idx="142">
                  <c:v>48.237821413848145</c:v>
                </c:pt>
                <c:pt idx="143">
                  <c:v>48.71944700292358</c:v>
                </c:pt>
                <c:pt idx="144">
                  <c:v>49.201049973419266</c:v>
                </c:pt>
                <c:pt idx="145">
                  <c:v>49.722893573826603</c:v>
                </c:pt>
                <c:pt idx="146">
                  <c:v>50.284622382461016</c:v>
                </c:pt>
                <c:pt idx="147">
                  <c:v>50.766225352956717</c:v>
                </c:pt>
              </c:numCache>
            </c:numRef>
          </c:xVal>
          <c:yVal>
            <c:numRef>
              <c:f>'PB &amp; Marine Impeller'!$AE$15:$AE$162</c:f>
              <c:numCache>
                <c:formatCode>0.00%</c:formatCode>
                <c:ptCount val="148"/>
                <c:pt idx="0">
                  <c:v>0.99130736198231784</c:v>
                </c:pt>
                <c:pt idx="1">
                  <c:v>0.98156409017913326</c:v>
                </c:pt>
                <c:pt idx="2">
                  <c:v>0.97101223998475639</c:v>
                </c:pt>
                <c:pt idx="3">
                  <c:v>0.96004517359556296</c:v>
                </c:pt>
                <c:pt idx="4">
                  <c:v>0.94916211091208869</c:v>
                </c:pt>
                <c:pt idx="5">
                  <c:v>0.93831499771095084</c:v>
                </c:pt>
                <c:pt idx="6">
                  <c:v>0.92750952551219523</c:v>
                </c:pt>
                <c:pt idx="7">
                  <c:v>0.91689407165549575</c:v>
                </c:pt>
                <c:pt idx="8">
                  <c:v>0.90649774339241296</c:v>
                </c:pt>
                <c:pt idx="9">
                  <c:v>0.89618988708759861</c:v>
                </c:pt>
                <c:pt idx="10">
                  <c:v>0.88435884788485664</c:v>
                </c:pt>
                <c:pt idx="11">
                  <c:v>0.87272748498072106</c:v>
                </c:pt>
                <c:pt idx="12">
                  <c:v>0.86082063877297743</c:v>
                </c:pt>
                <c:pt idx="13">
                  <c:v>0.84979535614119117</c:v>
                </c:pt>
                <c:pt idx="14">
                  <c:v>0.83771622055107731</c:v>
                </c:pt>
                <c:pt idx="15">
                  <c:v>0.8262469622989993</c:v>
                </c:pt>
                <c:pt idx="16">
                  <c:v>0.81476837766977084</c:v>
                </c:pt>
                <c:pt idx="17">
                  <c:v>0.80488258464699092</c:v>
                </c:pt>
                <c:pt idx="18">
                  <c:v>0.79577322830689978</c:v>
                </c:pt>
                <c:pt idx="19">
                  <c:v>0.78822270426325947</c:v>
                </c:pt>
                <c:pt idx="20">
                  <c:v>0.78213045491062916</c:v>
                </c:pt>
                <c:pt idx="21">
                  <c:v>0.77646069552626029</c:v>
                </c:pt>
                <c:pt idx="22">
                  <c:v>0.77202785365318205</c:v>
                </c:pt>
                <c:pt idx="23">
                  <c:v>0.76814533775800298</c:v>
                </c:pt>
                <c:pt idx="24">
                  <c:v>0.76490296560739923</c:v>
                </c:pt>
                <c:pt idx="25">
                  <c:v>0.7620368705228221</c:v>
                </c:pt>
                <c:pt idx="26">
                  <c:v>0.75928565053596742</c:v>
                </c:pt>
                <c:pt idx="27">
                  <c:v>0.75681863820557593</c:v>
                </c:pt>
                <c:pt idx="28">
                  <c:v>0.75458816409930851</c:v>
                </c:pt>
                <c:pt idx="29">
                  <c:v>0.75244886275875389</c:v>
                </c:pt>
                <c:pt idx="30">
                  <c:v>0.75028793712435649</c:v>
                </c:pt>
                <c:pt idx="31">
                  <c:v>0.74822225218522831</c:v>
                </c:pt>
                <c:pt idx="32">
                  <c:v>0.74641152634796459</c:v>
                </c:pt>
                <c:pt idx="33">
                  <c:v>0.744569515876088</c:v>
                </c:pt>
                <c:pt idx="34">
                  <c:v>0.74276933448198035</c:v>
                </c:pt>
                <c:pt idx="35">
                  <c:v>0.74116974198519658</c:v>
                </c:pt>
                <c:pt idx="36">
                  <c:v>0.73962015521268309</c:v>
                </c:pt>
                <c:pt idx="37">
                  <c:v>0.73808742423407481</c:v>
                </c:pt>
                <c:pt idx="38">
                  <c:v>0.73636195646444058</c:v>
                </c:pt>
                <c:pt idx="39">
                  <c:v>0.73482039740915717</c:v>
                </c:pt>
                <c:pt idx="40">
                  <c:v>0.73341981932609146</c:v>
                </c:pt>
                <c:pt idx="41">
                  <c:v>0.73204822732738029</c:v>
                </c:pt>
                <c:pt idx="42">
                  <c:v>0.73049373886725533</c:v>
                </c:pt>
                <c:pt idx="43">
                  <c:v>0.72920582797240752</c:v>
                </c:pt>
                <c:pt idx="44">
                  <c:v>0.72794603698268823</c:v>
                </c:pt>
                <c:pt idx="45">
                  <c:v>0.72669402980845621</c:v>
                </c:pt>
                <c:pt idx="46">
                  <c:v>0.7254115877330648</c:v>
                </c:pt>
                <c:pt idx="47">
                  <c:v>0.72422319897616683</c:v>
                </c:pt>
                <c:pt idx="48">
                  <c:v>0.722974369423799</c:v>
                </c:pt>
                <c:pt idx="49">
                  <c:v>0.72184093510009684</c:v>
                </c:pt>
                <c:pt idx="50">
                  <c:v>0.72063414246324575</c:v>
                </c:pt>
                <c:pt idx="51">
                  <c:v>0.71944877263087548</c:v>
                </c:pt>
                <c:pt idx="52">
                  <c:v>0.7183766330553677</c:v>
                </c:pt>
                <c:pt idx="53">
                  <c:v>0.71731089712362917</c:v>
                </c:pt>
                <c:pt idx="54">
                  <c:v>0.71628572347351305</c:v>
                </c:pt>
                <c:pt idx="55">
                  <c:v>0.71517675409579373</c:v>
                </c:pt>
                <c:pt idx="56">
                  <c:v>0.71416776754540201</c:v>
                </c:pt>
                <c:pt idx="57">
                  <c:v>0.71311130911227805</c:v>
                </c:pt>
                <c:pt idx="58">
                  <c:v>0.71213357884025141</c:v>
                </c:pt>
                <c:pt idx="59">
                  <c:v>0.71116295526748752</c:v>
                </c:pt>
                <c:pt idx="60">
                  <c:v>0.7102345388339657</c:v>
                </c:pt>
                <c:pt idx="61">
                  <c:v>0.70930946221832325</c:v>
                </c:pt>
                <c:pt idx="62">
                  <c:v>0.70840025210557933</c:v>
                </c:pt>
                <c:pt idx="63">
                  <c:v>0.70749930446831411</c:v>
                </c:pt>
                <c:pt idx="64">
                  <c:v>0.7063819204227032</c:v>
                </c:pt>
                <c:pt idx="65">
                  <c:v>0.70543481368577809</c:v>
                </c:pt>
                <c:pt idx="66">
                  <c:v>0.70457394949196395</c:v>
                </c:pt>
                <c:pt idx="67">
                  <c:v>0.70372892348369032</c:v>
                </c:pt>
                <c:pt idx="68">
                  <c:v>0.70290064616636372</c:v>
                </c:pt>
                <c:pt idx="69">
                  <c:v>0.70207812638380707</c:v>
                </c:pt>
                <c:pt idx="70">
                  <c:v>0.7011370689284635</c:v>
                </c:pt>
                <c:pt idx="71">
                  <c:v>0.70026422380193099</c:v>
                </c:pt>
                <c:pt idx="72">
                  <c:v>0.69940570829809345</c:v>
                </c:pt>
                <c:pt idx="73">
                  <c:v>0.69862402327949635</c:v>
                </c:pt>
                <c:pt idx="74">
                  <c:v>0.69785303833663281</c:v>
                </c:pt>
                <c:pt idx="75">
                  <c:v>0.69709096656031011</c:v>
                </c:pt>
                <c:pt idx="76">
                  <c:v>0.69633119206977179</c:v>
                </c:pt>
                <c:pt idx="77">
                  <c:v>0.69545891795417603</c:v>
                </c:pt>
                <c:pt idx="78">
                  <c:v>0.69471712149672993</c:v>
                </c:pt>
                <c:pt idx="79">
                  <c:v>0.69397484081333449</c:v>
                </c:pt>
                <c:pt idx="80">
                  <c:v>0.69315194574567407</c:v>
                </c:pt>
                <c:pt idx="81">
                  <c:v>0.69243802678558286</c:v>
                </c:pt>
                <c:pt idx="82">
                  <c:v>0.69174234275389868</c:v>
                </c:pt>
                <c:pt idx="83">
                  <c:v>0.69103914779176889</c:v>
                </c:pt>
                <c:pt idx="84">
                  <c:v>0.69035207118176922</c:v>
                </c:pt>
                <c:pt idx="85">
                  <c:v>0.68966621930791494</c:v>
                </c:pt>
                <c:pt idx="86">
                  <c:v>0.68895054439027026</c:v>
                </c:pt>
                <c:pt idx="87">
                  <c:v>0.6880718477435338</c:v>
                </c:pt>
                <c:pt idx="88">
                  <c:v>0.68692901073906754</c:v>
                </c:pt>
                <c:pt idx="89">
                  <c:v>0.68579870763195705</c:v>
                </c:pt>
                <c:pt idx="90">
                  <c:v>0.68505774518789275</c:v>
                </c:pt>
                <c:pt idx="91">
                  <c:v>0.68442666967772459</c:v>
                </c:pt>
                <c:pt idx="92">
                  <c:v>0.68370080145672063</c:v>
                </c:pt>
                <c:pt idx="93">
                  <c:v>0.68245381729375099</c:v>
                </c:pt>
                <c:pt idx="94">
                  <c:v>0.68114207503360824</c:v>
                </c:pt>
                <c:pt idx="95">
                  <c:v>0.6799522507979856</c:v>
                </c:pt>
                <c:pt idx="96">
                  <c:v>0.67866673051917237</c:v>
                </c:pt>
                <c:pt idx="97">
                  <c:v>0.67752256000986455</c:v>
                </c:pt>
                <c:pt idx="98">
                  <c:v>0.67630592030873593</c:v>
                </c:pt>
                <c:pt idx="99">
                  <c:v>0.67518396088583998</c:v>
                </c:pt>
                <c:pt idx="100">
                  <c:v>0.67407362526929904</c:v>
                </c:pt>
                <c:pt idx="101">
                  <c:v>0.67289099093297411</c:v>
                </c:pt>
                <c:pt idx="102">
                  <c:v>0.6718133428523817</c:v>
                </c:pt>
                <c:pt idx="103">
                  <c:v>0.67074359449635113</c:v>
                </c:pt>
                <c:pt idx="104">
                  <c:v>0.66960623264252295</c:v>
                </c:pt>
                <c:pt idx="105">
                  <c:v>0.66856300638088595</c:v>
                </c:pt>
                <c:pt idx="106">
                  <c:v>0.66752953310850993</c:v>
                </c:pt>
                <c:pt idx="107">
                  <c:v>0.66651420924093907</c:v>
                </c:pt>
                <c:pt idx="108">
                  <c:v>0.6655049262883812</c:v>
                </c:pt>
                <c:pt idx="109">
                  <c:v>0.66451555995985534</c:v>
                </c:pt>
                <c:pt idx="110">
                  <c:v>0.6634676642712618</c:v>
                </c:pt>
                <c:pt idx="111">
                  <c:v>0.66231198076574371</c:v>
                </c:pt>
                <c:pt idx="112">
                  <c:v>0.66126306488562403</c:v>
                </c:pt>
                <c:pt idx="113">
                  <c:v>0.66032941324528627</c:v>
                </c:pt>
                <c:pt idx="114">
                  <c:v>0.65938044775463878</c:v>
                </c:pt>
                <c:pt idx="115">
                  <c:v>0.65844645112529487</c:v>
                </c:pt>
                <c:pt idx="116">
                  <c:v>0.65745399866428811</c:v>
                </c:pt>
                <c:pt idx="117">
                  <c:v>0.65647861809408781</c:v>
                </c:pt>
                <c:pt idx="118">
                  <c:v>0.65551334730076816</c:v>
                </c:pt>
                <c:pt idx="119">
                  <c:v>0.65455398233869633</c:v>
                </c:pt>
                <c:pt idx="120">
                  <c:v>0.65368825895349703</c:v>
                </c:pt>
                <c:pt idx="121">
                  <c:v>0.65282420166880761</c:v>
                </c:pt>
                <c:pt idx="122">
                  <c:v>0.65196636742927971</c:v>
                </c:pt>
                <c:pt idx="123">
                  <c:v>0.65096810883631195</c:v>
                </c:pt>
                <c:pt idx="124">
                  <c:v>0.65012861591807347</c:v>
                </c:pt>
                <c:pt idx="125">
                  <c:v>0.6492662790954794</c:v>
                </c:pt>
                <c:pt idx="126">
                  <c:v>0.64831643986882459</c:v>
                </c:pt>
                <c:pt idx="127">
                  <c:v>0.6473045407289576</c:v>
                </c:pt>
                <c:pt idx="128">
                  <c:v>0.64636807967812449</c:v>
                </c:pt>
                <c:pt idx="129">
                  <c:v>0.6454574309762634</c:v>
                </c:pt>
                <c:pt idx="130">
                  <c:v>0.64456777725471259</c:v>
                </c:pt>
                <c:pt idx="131">
                  <c:v>0.64371302963928745</c:v>
                </c:pt>
                <c:pt idx="132">
                  <c:v>0.64283381659397643</c:v>
                </c:pt>
                <c:pt idx="133">
                  <c:v>0.6419489961290914</c:v>
                </c:pt>
                <c:pt idx="134">
                  <c:v>0.6410588567628146</c:v>
                </c:pt>
                <c:pt idx="135">
                  <c:v>0.64015679070551357</c:v>
                </c:pt>
                <c:pt idx="136">
                  <c:v>0.63921352072584281</c:v>
                </c:pt>
                <c:pt idx="137">
                  <c:v>0.63819601703748208</c:v>
                </c:pt>
                <c:pt idx="138">
                  <c:v>0.6371545432120117</c:v>
                </c:pt>
                <c:pt idx="139">
                  <c:v>0.63617386044744972</c:v>
                </c:pt>
                <c:pt idx="140">
                  <c:v>0.63534574506673847</c:v>
                </c:pt>
                <c:pt idx="141">
                  <c:v>0.6344556164249292</c:v>
                </c:pt>
                <c:pt idx="142">
                  <c:v>0.63357161354905167</c:v>
                </c:pt>
                <c:pt idx="143">
                  <c:v>0.63267157706757227</c:v>
                </c:pt>
                <c:pt idx="144">
                  <c:v>0.63180456650481387</c:v>
                </c:pt>
                <c:pt idx="145">
                  <c:v>0.63088465211606415</c:v>
                </c:pt>
                <c:pt idx="146">
                  <c:v>0.63100947919337502</c:v>
                </c:pt>
                <c:pt idx="147">
                  <c:v>0.63288408173748012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1C-40FE-880A-F4AD30FC9A27}"/>
            </c:ext>
          </c:extLst>
        </c:ser>
        <c:ser>
          <c:idx val="2"/>
          <c:order val="2"/>
          <c:tx>
            <c:strRef>
              <c:f>'PB &amp; Marine Impeller'!$AH$12:$AV$12</c:f>
              <c:strCache>
                <c:ptCount val="1"/>
                <c:pt idx="0">
                  <c:v>15 + 60 minutes mixing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'PB &amp; Marine Impeller'!$AT$15:$AT$162</c:f>
              <c:numCache>
                <c:formatCode>0.00</c:formatCode>
                <c:ptCount val="148"/>
                <c:pt idx="0">
                  <c:v>0.23978865580099382</c:v>
                </c:pt>
                <c:pt idx="1">
                  <c:v>0.47957731160198763</c:v>
                </c:pt>
                <c:pt idx="2">
                  <c:v>0.71936596740298153</c:v>
                </c:pt>
                <c:pt idx="3">
                  <c:v>0.95915462320397527</c:v>
                </c:pt>
                <c:pt idx="4">
                  <c:v>1.1989432790049692</c:v>
                </c:pt>
                <c:pt idx="5">
                  <c:v>1.4387319348059631</c:v>
                </c:pt>
                <c:pt idx="6">
                  <c:v>1.6785205906069567</c:v>
                </c:pt>
                <c:pt idx="7">
                  <c:v>1.9375395883021034</c:v>
                </c:pt>
                <c:pt idx="8">
                  <c:v>2.177573036904326</c:v>
                </c:pt>
                <c:pt idx="9">
                  <c:v>2.4371632400093497</c:v>
                </c:pt>
                <c:pt idx="10">
                  <c:v>2.7364516321124586</c:v>
                </c:pt>
                <c:pt idx="11">
                  <c:v>3.0360949657288976</c:v>
                </c:pt>
                <c:pt idx="12">
                  <c:v>3.2759736965128923</c:v>
                </c:pt>
                <c:pt idx="13">
                  <c:v>3.5157623523138866</c:v>
                </c:pt>
                <c:pt idx="14">
                  <c:v>3.7555510081148804</c:v>
                </c:pt>
                <c:pt idx="15">
                  <c:v>4.0153206655576446</c:v>
                </c:pt>
                <c:pt idx="16">
                  <c:v>4.2552404471890313</c:v>
                </c:pt>
                <c:pt idx="17">
                  <c:v>4.5356025510688927</c:v>
                </c:pt>
                <c:pt idx="18">
                  <c:v>4.7751474215958298</c:v>
                </c:pt>
                <c:pt idx="19">
                  <c:v>5.015157216105159</c:v>
                </c:pt>
                <c:pt idx="20">
                  <c:v>5.2549685184718742</c:v>
                </c:pt>
                <c:pt idx="21">
                  <c:v>5.5142106699296995</c:v>
                </c:pt>
                <c:pt idx="22">
                  <c:v>5.7741580811180055</c:v>
                </c:pt>
                <c:pt idx="23">
                  <c:v>6.0141915297202262</c:v>
                </c:pt>
                <c:pt idx="24">
                  <c:v>6.2539801855212209</c:v>
                </c:pt>
                <c:pt idx="25">
                  <c:v>6.4937688413222148</c:v>
                </c:pt>
                <c:pt idx="26">
                  <c:v>6.7335574971232077</c:v>
                </c:pt>
                <c:pt idx="27">
                  <c:v>6.9733461529242033</c:v>
                </c:pt>
                <c:pt idx="28">
                  <c:v>7.232936356029227</c:v>
                </c:pt>
                <c:pt idx="29">
                  <c:v>7.47272501183022</c:v>
                </c:pt>
                <c:pt idx="30">
                  <c:v>7.7521412158765513</c:v>
                </c:pt>
                <c:pt idx="31">
                  <c:v>8.0117553752100097</c:v>
                </c:pt>
                <c:pt idx="32">
                  <c:v>8.2517005891930495</c:v>
                </c:pt>
                <c:pt idx="33">
                  <c:v>8.5313556263482777</c:v>
                </c:pt>
                <c:pt idx="34">
                  <c:v>8.7911127799357498</c:v>
                </c:pt>
                <c:pt idx="35">
                  <c:v>9.0503549313935761</c:v>
                </c:pt>
                <c:pt idx="36">
                  <c:v>9.290010508414893</c:v>
                </c:pt>
                <c:pt idx="37">
                  <c:v>9.5298638070511128</c:v>
                </c:pt>
                <c:pt idx="38">
                  <c:v>9.769742537835107</c:v>
                </c:pt>
                <c:pt idx="39">
                  <c:v>10.009531193636102</c:v>
                </c:pt>
                <c:pt idx="40">
                  <c:v>10.249319849437095</c:v>
                </c:pt>
                <c:pt idx="41">
                  <c:v>10.489108505238089</c:v>
                </c:pt>
                <c:pt idx="42">
                  <c:v>10.728875522000534</c:v>
                </c:pt>
                <c:pt idx="43">
                  <c:v>10.968531099021851</c:v>
                </c:pt>
                <c:pt idx="44">
                  <c:v>11.208384397658071</c:v>
                </c:pt>
                <c:pt idx="45">
                  <c:v>11.448263128442065</c:v>
                </c:pt>
                <c:pt idx="46">
                  <c:v>11.708231564719917</c:v>
                </c:pt>
                <c:pt idx="47">
                  <c:v>11.967821767824937</c:v>
                </c:pt>
                <c:pt idx="48">
                  <c:v>12.207610423625935</c:v>
                </c:pt>
                <c:pt idx="49">
                  <c:v>12.447399079426924</c:v>
                </c:pt>
                <c:pt idx="50">
                  <c:v>12.726470290174989</c:v>
                </c:pt>
                <c:pt idx="51">
                  <c:v>13.006277039535034</c:v>
                </c:pt>
                <c:pt idx="52">
                  <c:v>13.266048331104246</c:v>
                </c:pt>
                <c:pt idx="53">
                  <c:v>13.526122603321754</c:v>
                </c:pt>
                <c:pt idx="54">
                  <c:v>13.765844663542119</c:v>
                </c:pt>
                <c:pt idx="55">
                  <c:v>14.045498319679487</c:v>
                </c:pt>
                <c:pt idx="56">
                  <c:v>14.285353944551801</c:v>
                </c:pt>
                <c:pt idx="57">
                  <c:v>14.545112105666446</c:v>
                </c:pt>
                <c:pt idx="58">
                  <c:v>14.784767682687763</c:v>
                </c:pt>
                <c:pt idx="59">
                  <c:v>15.024643627889704</c:v>
                </c:pt>
                <c:pt idx="60">
                  <c:v>15.264477065542254</c:v>
                </c:pt>
                <c:pt idx="61">
                  <c:v>15.504266728870419</c:v>
                </c:pt>
                <c:pt idx="62">
                  <c:v>15.743922305891735</c:v>
                </c:pt>
                <c:pt idx="63">
                  <c:v>15.983798251093679</c:v>
                </c:pt>
                <c:pt idx="64">
                  <c:v>16.243106823441611</c:v>
                </c:pt>
                <c:pt idx="65">
                  <c:v>16.482918125808325</c:v>
                </c:pt>
                <c:pt idx="66">
                  <c:v>16.722706781609322</c:v>
                </c:pt>
                <c:pt idx="67">
                  <c:v>17.002678893864335</c:v>
                </c:pt>
                <c:pt idx="68">
                  <c:v>17.242445910626778</c:v>
                </c:pt>
                <c:pt idx="69">
                  <c:v>17.482234203747094</c:v>
                </c:pt>
                <c:pt idx="70">
                  <c:v>17.741785681537383</c:v>
                </c:pt>
                <c:pt idx="71">
                  <c:v>18.001458759218568</c:v>
                </c:pt>
                <c:pt idx="72">
                  <c:v>18.241315850964014</c:v>
                </c:pt>
                <c:pt idx="73">
                  <c:v>18.481060015954185</c:v>
                </c:pt>
                <c:pt idx="74">
                  <c:v>18.740742611232093</c:v>
                </c:pt>
                <c:pt idx="75">
                  <c:v>18.980507675249132</c:v>
                </c:pt>
                <c:pt idx="76">
                  <c:v>19.220364766994578</c:v>
                </c:pt>
                <c:pt idx="77">
                  <c:v>19.520088693066747</c:v>
                </c:pt>
                <c:pt idx="78">
                  <c:v>19.779440404963513</c:v>
                </c:pt>
                <c:pt idx="79">
                  <c:v>20.019184377919334</c:v>
                </c:pt>
                <c:pt idx="80">
                  <c:v>20.279030823550052</c:v>
                </c:pt>
                <c:pt idx="81">
                  <c:v>20.518664761532818</c:v>
                </c:pt>
                <c:pt idx="82">
                  <c:v>20.758585713173733</c:v>
                </c:pt>
                <c:pt idx="83">
                  <c:v>20.998307498909789</c:v>
                </c:pt>
                <c:pt idx="84">
                  <c:v>21.238185446754031</c:v>
                </c:pt>
                <c:pt idx="85">
                  <c:v>21.498063084361018</c:v>
                </c:pt>
                <c:pt idx="86">
                  <c:v>21.75776309030638</c:v>
                </c:pt>
                <c:pt idx="87">
                  <c:v>22.017004996736983</c:v>
                </c:pt>
                <c:pt idx="88">
                  <c:v>22.237824225993631</c:v>
                </c:pt>
                <c:pt idx="89">
                  <c:v>22.596286165761722</c:v>
                </c:pt>
                <c:pt idx="90">
                  <c:v>22.656582883264907</c:v>
                </c:pt>
                <c:pt idx="91">
                  <c:v>23.096244015870848</c:v>
                </c:pt>
                <c:pt idx="92">
                  <c:v>23.176585181595595</c:v>
                </c:pt>
                <c:pt idx="93">
                  <c:v>23.656074645444289</c:v>
                </c:pt>
                <c:pt idx="94">
                  <c:v>24.175364538446178</c:v>
                </c:pt>
                <c:pt idx="95">
                  <c:v>24.655009503052863</c:v>
                </c:pt>
                <c:pt idx="96">
                  <c:v>25.173515082326386</c:v>
                </c:pt>
                <c:pt idx="97">
                  <c:v>25.77289892621582</c:v>
                </c:pt>
                <c:pt idx="98">
                  <c:v>26.252564580759437</c:v>
                </c:pt>
                <c:pt idx="99">
                  <c:v>26.812499828919616</c:v>
                </c:pt>
                <c:pt idx="100">
                  <c:v>27.292077140521609</c:v>
                </c:pt>
                <c:pt idx="101">
                  <c:v>27.811490008785551</c:v>
                </c:pt>
                <c:pt idx="102">
                  <c:v>28.330831995835585</c:v>
                </c:pt>
                <c:pt idx="103">
                  <c:v>28.810452222398993</c:v>
                </c:pt>
                <c:pt idx="104">
                  <c:v>29.330033498645264</c:v>
                </c:pt>
                <c:pt idx="105">
                  <c:v>29.809611817774421</c:v>
                </c:pt>
                <c:pt idx="106">
                  <c:v>30.289056050596727</c:v>
                </c:pt>
                <c:pt idx="107">
                  <c:v>30.768699012561118</c:v>
                </c:pt>
                <c:pt idx="108">
                  <c:v>31.248188027234985</c:v>
                </c:pt>
                <c:pt idx="109">
                  <c:v>31.727853635765086</c:v>
                </c:pt>
                <c:pt idx="110">
                  <c:v>32.207342650438953</c:v>
                </c:pt>
                <c:pt idx="111">
                  <c:v>32.725980167398383</c:v>
                </c:pt>
                <c:pt idx="112">
                  <c:v>33.205580621813375</c:v>
                </c:pt>
                <c:pt idx="113">
                  <c:v>33.724783311908467</c:v>
                </c:pt>
                <c:pt idx="114">
                  <c:v>34.24501372743066</c:v>
                </c:pt>
                <c:pt idx="115">
                  <c:v>34.724633680148649</c:v>
                </c:pt>
                <c:pt idx="116">
                  <c:v>35.204301066733642</c:v>
                </c:pt>
                <c:pt idx="117">
                  <c:v>35.723581336675608</c:v>
                </c:pt>
                <c:pt idx="118">
                  <c:v>36.242886324204136</c:v>
                </c:pt>
                <c:pt idx="119">
                  <c:v>36.722463635806129</c:v>
                </c:pt>
                <c:pt idx="120">
                  <c:v>37.241829533061278</c:v>
                </c:pt>
                <c:pt idx="121">
                  <c:v>37.721406844663271</c:v>
                </c:pt>
                <c:pt idx="122">
                  <c:v>38.200984156265257</c:v>
                </c:pt>
                <c:pt idx="123">
                  <c:v>38.760778224521466</c:v>
                </c:pt>
                <c:pt idx="124">
                  <c:v>39.280231103131406</c:v>
                </c:pt>
                <c:pt idx="125">
                  <c:v>39.798758684124159</c:v>
                </c:pt>
                <c:pt idx="126">
                  <c:v>40.278203465127689</c:v>
                </c:pt>
                <c:pt idx="127">
                  <c:v>40.797806241884238</c:v>
                </c:pt>
                <c:pt idx="128">
                  <c:v>41.277359961498391</c:v>
                </c:pt>
                <c:pt idx="129">
                  <c:v>41.756828569248292</c:v>
                </c:pt>
                <c:pt idx="130">
                  <c:v>42.236559815728754</c:v>
                </c:pt>
                <c:pt idx="131">
                  <c:v>42.715915539447586</c:v>
                </c:pt>
                <c:pt idx="132">
                  <c:v>43.275760438070421</c:v>
                </c:pt>
                <c:pt idx="133">
                  <c:v>43.755226790265418</c:v>
                </c:pt>
                <c:pt idx="134">
                  <c:v>44.234937062993623</c:v>
                </c:pt>
                <c:pt idx="135">
                  <c:v>44.755060833907692</c:v>
                </c:pt>
                <c:pt idx="136">
                  <c:v>45.234639153036852</c:v>
                </c:pt>
                <c:pt idx="137">
                  <c:v>45.75389700309907</c:v>
                </c:pt>
                <c:pt idx="138">
                  <c:v>46.273135822538499</c:v>
                </c:pt>
                <c:pt idx="139">
                  <c:v>46.791640072271996</c:v>
                </c:pt>
                <c:pt idx="140">
                  <c:v>47.27123970760605</c:v>
                </c:pt>
                <c:pt idx="141">
                  <c:v>47.790649410978517</c:v>
                </c:pt>
                <c:pt idx="142">
                  <c:v>48.27027150443206</c:v>
                </c:pt>
                <c:pt idx="143">
                  <c:v>48.749871462599764</c:v>
                </c:pt>
                <c:pt idx="144">
                  <c:v>49.229448774201757</c:v>
                </c:pt>
                <c:pt idx="145">
                  <c:v>49.748883281504249</c:v>
                </c:pt>
                <c:pt idx="146">
                  <c:v>50.268336160114195</c:v>
                </c:pt>
                <c:pt idx="147">
                  <c:v>50.747913471716195</c:v>
                </c:pt>
              </c:numCache>
            </c:numRef>
          </c:xVal>
          <c:yVal>
            <c:numRef>
              <c:f>'PB &amp; Marine Impeller'!$AU$15:$AU$162</c:f>
              <c:numCache>
                <c:formatCode>0.00%</c:formatCode>
                <c:ptCount val="148"/>
                <c:pt idx="0">
                  <c:v>0.99366426162132138</c:v>
                </c:pt>
                <c:pt idx="1">
                  <c:v>0.98477341906908089</c:v>
                </c:pt>
                <c:pt idx="2">
                  <c:v>0.97491328580338699</c:v>
                </c:pt>
                <c:pt idx="3">
                  <c:v>0.96461203987297373</c:v>
                </c:pt>
                <c:pt idx="4">
                  <c:v>0.95389384056541682</c:v>
                </c:pt>
                <c:pt idx="5">
                  <c:v>0.943281609892762</c:v>
                </c:pt>
                <c:pt idx="6">
                  <c:v>0.93274572673117484</c:v>
                </c:pt>
                <c:pt idx="7">
                  <c:v>0.92145310311554629</c:v>
                </c:pt>
                <c:pt idx="8">
                  <c:v>0.91093588554081473</c:v>
                </c:pt>
                <c:pt idx="9">
                  <c:v>0.89982930293795838</c:v>
                </c:pt>
                <c:pt idx="10">
                  <c:v>0.88705091943888414</c:v>
                </c:pt>
                <c:pt idx="11">
                  <c:v>0.8745893571126454</c:v>
                </c:pt>
                <c:pt idx="12">
                  <c:v>0.8645560587894755</c:v>
                </c:pt>
                <c:pt idx="13">
                  <c:v>0.8545907689978347</c:v>
                </c:pt>
                <c:pt idx="14">
                  <c:v>0.84472010098729866</c:v>
                </c:pt>
                <c:pt idx="15">
                  <c:v>0.83372082172091566</c:v>
                </c:pt>
                <c:pt idx="16">
                  <c:v>0.82352117385043899</c:v>
                </c:pt>
                <c:pt idx="17">
                  <c:v>0.81196708774434445</c:v>
                </c:pt>
                <c:pt idx="18">
                  <c:v>0.80281318491792797</c:v>
                </c:pt>
                <c:pt idx="19">
                  <c:v>0.79460025865407091</c:v>
                </c:pt>
                <c:pt idx="20">
                  <c:v>0.78745777546276541</c:v>
                </c:pt>
                <c:pt idx="21">
                  <c:v>0.78077305699437016</c:v>
                </c:pt>
                <c:pt idx="22">
                  <c:v>0.77544773781855802</c:v>
                </c:pt>
                <c:pt idx="23">
                  <c:v>0.77128802969013288</c:v>
                </c:pt>
                <c:pt idx="24">
                  <c:v>0.76779180416407888</c:v>
                </c:pt>
                <c:pt idx="25">
                  <c:v>0.76437437292748112</c:v>
                </c:pt>
                <c:pt idx="26">
                  <c:v>0.76153536295068536</c:v>
                </c:pt>
                <c:pt idx="27">
                  <c:v>0.75946507793794371</c:v>
                </c:pt>
                <c:pt idx="28">
                  <c:v>0.75627669706966716</c:v>
                </c:pt>
                <c:pt idx="29">
                  <c:v>0.75388617675562097</c:v>
                </c:pt>
                <c:pt idx="30">
                  <c:v>0.75137206999066641</c:v>
                </c:pt>
                <c:pt idx="31">
                  <c:v>0.74922724236989457</c:v>
                </c:pt>
                <c:pt idx="32">
                  <c:v>0.74732251406378991</c:v>
                </c:pt>
                <c:pt idx="33">
                  <c:v>0.74516559868110566</c:v>
                </c:pt>
                <c:pt idx="34">
                  <c:v>0.74322339624922085</c:v>
                </c:pt>
                <c:pt idx="35">
                  <c:v>0.74144892862365019</c:v>
                </c:pt>
                <c:pt idx="36">
                  <c:v>0.73983285879483873</c:v>
                </c:pt>
                <c:pt idx="37">
                  <c:v>0.7382452230118165</c:v>
                </c:pt>
                <c:pt idx="38">
                  <c:v>0.736725353101367</c:v>
                </c:pt>
                <c:pt idx="39">
                  <c:v>0.7352284956098627</c:v>
                </c:pt>
                <c:pt idx="40">
                  <c:v>0.73386979411195308</c:v>
                </c:pt>
                <c:pt idx="41">
                  <c:v>0.73246764027028688</c:v>
                </c:pt>
                <c:pt idx="42">
                  <c:v>0.73108959430124354</c:v>
                </c:pt>
                <c:pt idx="43">
                  <c:v>0.72977277965811593</c:v>
                </c:pt>
                <c:pt idx="44">
                  <c:v>0.72848712957520234</c:v>
                </c:pt>
                <c:pt idx="45">
                  <c:v>0.72723872801305101</c:v>
                </c:pt>
                <c:pt idx="46">
                  <c:v>0.72590979634795694</c:v>
                </c:pt>
                <c:pt idx="47">
                  <c:v>0.72459480223153083</c:v>
                </c:pt>
                <c:pt idx="48">
                  <c:v>0.72342481735890862</c:v>
                </c:pt>
                <c:pt idx="49">
                  <c:v>0.72227323195879001</c:v>
                </c:pt>
                <c:pt idx="50">
                  <c:v>0.72096091968442266</c:v>
                </c:pt>
                <c:pt idx="51">
                  <c:v>0.71967023127271812</c:v>
                </c:pt>
                <c:pt idx="52">
                  <c:v>0.71850934371327158</c:v>
                </c:pt>
                <c:pt idx="53">
                  <c:v>0.71731973497828694</c:v>
                </c:pt>
                <c:pt idx="54">
                  <c:v>0.71626623098811582</c:v>
                </c:pt>
                <c:pt idx="55">
                  <c:v>0.71508829190201784</c:v>
                </c:pt>
                <c:pt idx="56">
                  <c:v>0.71409668940273241</c:v>
                </c:pt>
                <c:pt idx="57">
                  <c:v>0.71300323439300362</c:v>
                </c:pt>
                <c:pt idx="58">
                  <c:v>0.71201296512848256</c:v>
                </c:pt>
                <c:pt idx="59">
                  <c:v>0.71105631673669834</c:v>
                </c:pt>
                <c:pt idx="60">
                  <c:v>0.71012777563777696</c:v>
                </c:pt>
                <c:pt idx="61">
                  <c:v>0.70920532426218552</c:v>
                </c:pt>
                <c:pt idx="62">
                  <c:v>0.70827567371503053</c:v>
                </c:pt>
                <c:pt idx="63">
                  <c:v>0.70735690802019036</c:v>
                </c:pt>
                <c:pt idx="64">
                  <c:v>0.7063878580986428</c:v>
                </c:pt>
                <c:pt idx="65">
                  <c:v>0.70550447659675231</c:v>
                </c:pt>
                <c:pt idx="66">
                  <c:v>0.70464293299047842</c:v>
                </c:pt>
                <c:pt idx="67">
                  <c:v>0.70365699722511266</c:v>
                </c:pt>
                <c:pt idx="68">
                  <c:v>0.70282519122278952</c:v>
                </c:pt>
                <c:pt idx="69">
                  <c:v>0.70200054432322967</c:v>
                </c:pt>
                <c:pt idx="70">
                  <c:v>0.70110260080231868</c:v>
                </c:pt>
                <c:pt idx="71">
                  <c:v>0.70023299785007376</c:v>
                </c:pt>
                <c:pt idx="72">
                  <c:v>0.69942652366847025</c:v>
                </c:pt>
                <c:pt idx="73">
                  <c:v>0.69865026119898754</c:v>
                </c:pt>
                <c:pt idx="74">
                  <c:v>0.69781448660688561</c:v>
                </c:pt>
                <c:pt idx="75">
                  <c:v>0.69703802473819787</c:v>
                </c:pt>
                <c:pt idx="76">
                  <c:v>0.69626387192178907</c:v>
                </c:pt>
                <c:pt idx="77">
                  <c:v>0.69531514061287503</c:v>
                </c:pt>
                <c:pt idx="78">
                  <c:v>0.69453413379595685</c:v>
                </c:pt>
                <c:pt idx="79">
                  <c:v>0.6938098155223259</c:v>
                </c:pt>
                <c:pt idx="80">
                  <c:v>0.69301637093036206</c:v>
                </c:pt>
                <c:pt idx="81">
                  <c:v>0.6923027451151702</c:v>
                </c:pt>
                <c:pt idx="82">
                  <c:v>0.69158519495987569</c:v>
                </c:pt>
                <c:pt idx="83">
                  <c:v>0.69085567575152085</c:v>
                </c:pt>
                <c:pt idx="84">
                  <c:v>0.69008796013836993</c:v>
                </c:pt>
                <c:pt idx="85">
                  <c:v>0.6891909173477847</c:v>
                </c:pt>
                <c:pt idx="86">
                  <c:v>0.68807592290222119</c:v>
                </c:pt>
                <c:pt idx="87">
                  <c:v>0.68687069532726375</c:v>
                </c:pt>
                <c:pt idx="88">
                  <c:v>0.68573328551419344</c:v>
                </c:pt>
                <c:pt idx="89">
                  <c:v>0.68454505285981293</c:v>
                </c:pt>
                <c:pt idx="90">
                  <c:v>0.68433313000100993</c:v>
                </c:pt>
                <c:pt idx="91">
                  <c:v>0.68317617874008152</c:v>
                </c:pt>
                <c:pt idx="92">
                  <c:v>0.68296435922280441</c:v>
                </c:pt>
                <c:pt idx="93">
                  <c:v>0.68174198134222663</c:v>
                </c:pt>
                <c:pt idx="94">
                  <c:v>0.68040322051143909</c:v>
                </c:pt>
                <c:pt idx="95">
                  <c:v>0.67923030731502154</c:v>
                </c:pt>
                <c:pt idx="96">
                  <c:v>0.67794482206076989</c:v>
                </c:pt>
                <c:pt idx="97">
                  <c:v>0.67651051412021868</c:v>
                </c:pt>
                <c:pt idx="98">
                  <c:v>0.67538861469009392</c:v>
                </c:pt>
                <c:pt idx="99">
                  <c:v>0.67408948812727354</c:v>
                </c:pt>
                <c:pt idx="100">
                  <c:v>0.67299769742974191</c:v>
                </c:pt>
                <c:pt idx="101">
                  <c:v>0.67181441814374077</c:v>
                </c:pt>
                <c:pt idx="102">
                  <c:v>0.67067959198094929</c:v>
                </c:pt>
                <c:pt idx="103">
                  <c:v>0.66961655373408602</c:v>
                </c:pt>
                <c:pt idx="104">
                  <c:v>0.6684916602255887</c:v>
                </c:pt>
                <c:pt idx="105">
                  <c:v>0.66746450244399858</c:v>
                </c:pt>
                <c:pt idx="106">
                  <c:v>0.66646022179591158</c:v>
                </c:pt>
                <c:pt idx="107">
                  <c:v>0.66545279004997715</c:v>
                </c:pt>
                <c:pt idx="108">
                  <c:v>0.66447856954796902</c:v>
                </c:pt>
                <c:pt idx="109">
                  <c:v>0.66347970207133766</c:v>
                </c:pt>
                <c:pt idx="110">
                  <c:v>0.66252112339921976</c:v>
                </c:pt>
                <c:pt idx="111">
                  <c:v>0.66146927045154291</c:v>
                </c:pt>
                <c:pt idx="112">
                  <c:v>0.66052865402696803</c:v>
                </c:pt>
                <c:pt idx="113">
                  <c:v>0.65951612909045831</c:v>
                </c:pt>
                <c:pt idx="114">
                  <c:v>0.65850623661830465</c:v>
                </c:pt>
                <c:pt idx="115">
                  <c:v>0.65758962873513727</c:v>
                </c:pt>
                <c:pt idx="116">
                  <c:v>0.656705326917431</c:v>
                </c:pt>
                <c:pt idx="117">
                  <c:v>0.65571473701197125</c:v>
                </c:pt>
                <c:pt idx="118">
                  <c:v>0.65478416804560047</c:v>
                </c:pt>
                <c:pt idx="119">
                  <c:v>0.6538976433080913</c:v>
                </c:pt>
                <c:pt idx="120">
                  <c:v>0.65296536399006855</c:v>
                </c:pt>
                <c:pt idx="121">
                  <c:v>0.65212429309250886</c:v>
                </c:pt>
                <c:pt idx="122">
                  <c:v>0.6512594750087215</c:v>
                </c:pt>
                <c:pt idx="123">
                  <c:v>0.65028745981189162</c:v>
                </c:pt>
                <c:pt idx="124">
                  <c:v>0.64936332545588515</c:v>
                </c:pt>
                <c:pt idx="125">
                  <c:v>0.64849091559965888</c:v>
                </c:pt>
                <c:pt idx="126">
                  <c:v>0.64767151559483505</c:v>
                </c:pt>
                <c:pt idx="127">
                  <c:v>0.64678890158185764</c:v>
                </c:pt>
                <c:pt idx="128">
                  <c:v>0.6459962805877647</c:v>
                </c:pt>
                <c:pt idx="129">
                  <c:v>0.64519843549120492</c:v>
                </c:pt>
                <c:pt idx="130">
                  <c:v>0.64439773963356506</c:v>
                </c:pt>
                <c:pt idx="131">
                  <c:v>0.64358883705746972</c:v>
                </c:pt>
                <c:pt idx="132">
                  <c:v>0.64267976292009976</c:v>
                </c:pt>
                <c:pt idx="133">
                  <c:v>0.64187052071934281</c:v>
                </c:pt>
                <c:pt idx="134">
                  <c:v>0.64105068421877542</c:v>
                </c:pt>
                <c:pt idx="135">
                  <c:v>0.64011146367428584</c:v>
                </c:pt>
                <c:pt idx="136">
                  <c:v>0.63927454833045183</c:v>
                </c:pt>
                <c:pt idx="137">
                  <c:v>0.63825061935248684</c:v>
                </c:pt>
                <c:pt idx="138">
                  <c:v>0.63732174065302305</c:v>
                </c:pt>
                <c:pt idx="139">
                  <c:v>0.63621262510501364</c:v>
                </c:pt>
                <c:pt idx="140">
                  <c:v>0.6351817418296255</c:v>
                </c:pt>
                <c:pt idx="141">
                  <c:v>0.63415048277456443</c:v>
                </c:pt>
                <c:pt idx="142">
                  <c:v>0.63316558142584889</c:v>
                </c:pt>
                <c:pt idx="143">
                  <c:v>0.632214809228412</c:v>
                </c:pt>
                <c:pt idx="144">
                  <c:v>0.63128082964007581</c:v>
                </c:pt>
                <c:pt idx="145">
                  <c:v>0.63032128317018199</c:v>
                </c:pt>
                <c:pt idx="146">
                  <c:v>0.62938112035370397</c:v>
                </c:pt>
                <c:pt idx="147">
                  <c:v>0.62848249278579382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11C-40FE-880A-F4AD30FC9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S15+30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4233653915746924"/>
                        <c:y val="-0.17807221420881617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'PB &amp; Marine Impeller'!$A$18:$A$28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1</c:v>
                      </c:pt>
                      <c:pt idx="1">
                        <c:v>1.25</c:v>
                      </c:pt>
                      <c:pt idx="2">
                        <c:v>1.5</c:v>
                      </c:pt>
                      <c:pt idx="3">
                        <c:v>1.75</c:v>
                      </c:pt>
                      <c:pt idx="4">
                        <c:v>1.9997222222222222</c:v>
                      </c:pt>
                      <c:pt idx="5">
                        <c:v>2.25</c:v>
                      </c:pt>
                      <c:pt idx="6">
                        <c:v>2.5</c:v>
                      </c:pt>
                      <c:pt idx="7">
                        <c:v>2.75</c:v>
                      </c:pt>
                      <c:pt idx="8">
                        <c:v>2.9997222222222222</c:v>
                      </c:pt>
                      <c:pt idx="9">
                        <c:v>3.25</c:v>
                      </c:pt>
                      <c:pt idx="10">
                        <c:v>3.5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'PB &amp; Marine Impeller'!$O$18:$O$28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0.96196375911626741</c:v>
                      </c:pt>
                      <c:pt idx="1">
                        <c:v>0.95120123711239291</c:v>
                      </c:pt>
                      <c:pt idx="2">
                        <c:v>0.94038003466529896</c:v>
                      </c:pt>
                      <c:pt idx="3">
                        <c:v>0.92972034547388294</c:v>
                      </c:pt>
                      <c:pt idx="4">
                        <c:v>0.91919460854370338</c:v>
                      </c:pt>
                      <c:pt idx="5">
                        <c:v>0.90782359629427312</c:v>
                      </c:pt>
                      <c:pt idx="6">
                        <c:v>0.89683459447609604</c:v>
                      </c:pt>
                      <c:pt idx="7">
                        <c:v>0.88568072447028356</c:v>
                      </c:pt>
                      <c:pt idx="8">
                        <c:v>0.87529067324146814</c:v>
                      </c:pt>
                      <c:pt idx="9">
                        <c:v>0.86211734548232721</c:v>
                      </c:pt>
                      <c:pt idx="10">
                        <c:v>0.84975705537994684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711C-40FE-880A-F4AD30FC9A27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Settlement 15+30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Impeller'!$A$15:$A$50</c15:sqref>
                        </c15:formulaRef>
                      </c:ext>
                    </c:extLst>
                    <c:numCache>
                      <c:formatCode>0.00</c:formatCode>
                      <c:ptCount val="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Impeller'!$BK$15:$BK$50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0.99617500000000003</c:v>
                      </c:pt>
                      <c:pt idx="1">
                        <c:v>0.98505000000000009</c:v>
                      </c:pt>
                      <c:pt idx="2">
                        <c:v>0.97392500000000004</c:v>
                      </c:pt>
                      <c:pt idx="3">
                        <c:v>0.9628000000000001</c:v>
                      </c:pt>
                      <c:pt idx="4">
                        <c:v>0.95167500000000005</c:v>
                      </c:pt>
                      <c:pt idx="5">
                        <c:v>0.94055000000000011</c:v>
                      </c:pt>
                      <c:pt idx="6">
                        <c:v>0.92942500000000006</c:v>
                      </c:pt>
                      <c:pt idx="7">
                        <c:v>0.91831236111111125</c:v>
                      </c:pt>
                      <c:pt idx="8">
                        <c:v>0.90717500000000006</c:v>
                      </c:pt>
                      <c:pt idx="9">
                        <c:v>0.89605000000000012</c:v>
                      </c:pt>
                      <c:pt idx="10">
                        <c:v>0.88492500000000007</c:v>
                      </c:pt>
                      <c:pt idx="11">
                        <c:v>0.87381236111111127</c:v>
                      </c:pt>
                      <c:pt idx="12">
                        <c:v>0.86267500000000008</c:v>
                      </c:pt>
                      <c:pt idx="13">
                        <c:v>0.85155000000000003</c:v>
                      </c:pt>
                      <c:pt idx="14">
                        <c:v>0.84042500000000009</c:v>
                      </c:pt>
                      <c:pt idx="15">
                        <c:v>0.82930000000000015</c:v>
                      </c:pt>
                      <c:pt idx="16">
                        <c:v>0.81818736111111123</c:v>
                      </c:pt>
                      <c:pt idx="17">
                        <c:v>0.80705000000000005</c:v>
                      </c:pt>
                      <c:pt idx="18">
                        <c:v>0.7959250000000001</c:v>
                      </c:pt>
                      <c:pt idx="19">
                        <c:v>0.78481236111111119</c:v>
                      </c:pt>
                      <c:pt idx="20">
                        <c:v>0.77367500000000011</c:v>
                      </c:pt>
                      <c:pt idx="21">
                        <c:v>0.76255000000000006</c:v>
                      </c:pt>
                      <c:pt idx="22">
                        <c:v>0.75142500000000012</c:v>
                      </c:pt>
                      <c:pt idx="23">
                        <c:v>0.74031236111111121</c:v>
                      </c:pt>
                      <c:pt idx="24">
                        <c:v>0.72917500000000013</c:v>
                      </c:pt>
                      <c:pt idx="25">
                        <c:v>0.71805000000000008</c:v>
                      </c:pt>
                      <c:pt idx="26">
                        <c:v>0.70692500000000003</c:v>
                      </c:pt>
                      <c:pt idx="27">
                        <c:v>0.69580000000000009</c:v>
                      </c:pt>
                      <c:pt idx="28">
                        <c:v>0.68467500000000014</c:v>
                      </c:pt>
                      <c:pt idx="29">
                        <c:v>0.67355000000000009</c:v>
                      </c:pt>
                      <c:pt idx="30">
                        <c:v>0.66242500000000004</c:v>
                      </c:pt>
                      <c:pt idx="31">
                        <c:v>0.6513000000000001</c:v>
                      </c:pt>
                      <c:pt idx="32">
                        <c:v>0.64018736111111119</c:v>
                      </c:pt>
                      <c:pt idx="33">
                        <c:v>0.62905000000000011</c:v>
                      </c:pt>
                      <c:pt idx="34">
                        <c:v>0.61792500000000006</c:v>
                      </c:pt>
                      <c:pt idx="35">
                        <c:v>0.60680000000000012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11C-40FE-880A-F4AD30FC9A2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S15+45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3890674303319286"/>
                        <c:y val="-0.1776503467795649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Impeller'!$A$20:$A$30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1.5</c:v>
                      </c:pt>
                      <c:pt idx="1">
                        <c:v>1.75</c:v>
                      </c:pt>
                      <c:pt idx="2">
                        <c:v>1.9997222222222222</c:v>
                      </c:pt>
                      <c:pt idx="3">
                        <c:v>2.25</c:v>
                      </c:pt>
                      <c:pt idx="4">
                        <c:v>2.5</c:v>
                      </c:pt>
                      <c:pt idx="5">
                        <c:v>2.75</c:v>
                      </c:pt>
                      <c:pt idx="6">
                        <c:v>2.9997222222222222</c:v>
                      </c:pt>
                      <c:pt idx="7">
                        <c:v>3.25</c:v>
                      </c:pt>
                      <c:pt idx="8">
                        <c:v>3.5</c:v>
                      </c:pt>
                      <c:pt idx="9">
                        <c:v>3.75</c:v>
                      </c:pt>
                      <c:pt idx="10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Impeller'!$AE$20:$AE$30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0.93831499771095084</c:v>
                      </c:pt>
                      <c:pt idx="1">
                        <c:v>0.92750952551219523</c:v>
                      </c:pt>
                      <c:pt idx="2">
                        <c:v>0.91689407165549575</c:v>
                      </c:pt>
                      <c:pt idx="3">
                        <c:v>0.90649774339241296</c:v>
                      </c:pt>
                      <c:pt idx="4">
                        <c:v>0.89618988708759861</c:v>
                      </c:pt>
                      <c:pt idx="5">
                        <c:v>0.88435884788485664</c:v>
                      </c:pt>
                      <c:pt idx="6">
                        <c:v>0.87272748498072106</c:v>
                      </c:pt>
                      <c:pt idx="7">
                        <c:v>0.86082063877297743</c:v>
                      </c:pt>
                      <c:pt idx="8">
                        <c:v>0.84979535614119117</c:v>
                      </c:pt>
                      <c:pt idx="9">
                        <c:v>0.83771622055107731</c:v>
                      </c:pt>
                      <c:pt idx="10">
                        <c:v>0.8262469622989993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E2E-4825-AB51-C0323ACA96C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Settlement 15 + 45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Impeller'!$A$15:$A$50</c15:sqref>
                        </c15:formulaRef>
                      </c:ext>
                    </c:extLst>
                    <c:numCache>
                      <c:formatCode>0.00</c:formatCode>
                      <c:ptCount val="36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Impeller'!$BN$15:$BN$50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0.99567499999999987</c:v>
                      </c:pt>
                      <c:pt idx="1">
                        <c:v>0.98444999999999994</c:v>
                      </c:pt>
                      <c:pt idx="2">
                        <c:v>0.9732249999999999</c:v>
                      </c:pt>
                      <c:pt idx="3">
                        <c:v>0.96199999999999986</c:v>
                      </c:pt>
                      <c:pt idx="4">
                        <c:v>0.95077499999999993</c:v>
                      </c:pt>
                      <c:pt idx="5">
                        <c:v>0.93954999999999989</c:v>
                      </c:pt>
                      <c:pt idx="6">
                        <c:v>0.92832499999999984</c:v>
                      </c:pt>
                      <c:pt idx="7">
                        <c:v>0.91711247222222214</c:v>
                      </c:pt>
                      <c:pt idx="8">
                        <c:v>0.90587499999999987</c:v>
                      </c:pt>
                      <c:pt idx="9">
                        <c:v>0.89464999999999995</c:v>
                      </c:pt>
                      <c:pt idx="10">
                        <c:v>0.8834249999999999</c:v>
                      </c:pt>
                      <c:pt idx="11">
                        <c:v>0.87221247222222209</c:v>
                      </c:pt>
                      <c:pt idx="12">
                        <c:v>0.86097499999999993</c:v>
                      </c:pt>
                      <c:pt idx="13">
                        <c:v>0.84974999999999989</c:v>
                      </c:pt>
                      <c:pt idx="14">
                        <c:v>0.83852499999999996</c:v>
                      </c:pt>
                      <c:pt idx="15">
                        <c:v>0.82729999999999992</c:v>
                      </c:pt>
                      <c:pt idx="16">
                        <c:v>0.81608747222222211</c:v>
                      </c:pt>
                      <c:pt idx="17">
                        <c:v>0.80484999999999984</c:v>
                      </c:pt>
                      <c:pt idx="18">
                        <c:v>0.79362499999999991</c:v>
                      </c:pt>
                      <c:pt idx="19">
                        <c:v>0.7824124722222221</c:v>
                      </c:pt>
                      <c:pt idx="20">
                        <c:v>0.77117499999999994</c:v>
                      </c:pt>
                      <c:pt idx="21">
                        <c:v>0.7599499999999999</c:v>
                      </c:pt>
                      <c:pt idx="22">
                        <c:v>0.74872499999999986</c:v>
                      </c:pt>
                      <c:pt idx="23">
                        <c:v>0.73751247222222216</c:v>
                      </c:pt>
                      <c:pt idx="24">
                        <c:v>0.72627499999999989</c:v>
                      </c:pt>
                      <c:pt idx="25">
                        <c:v>0.71504999999999996</c:v>
                      </c:pt>
                      <c:pt idx="26">
                        <c:v>0.70382499999999992</c:v>
                      </c:pt>
                      <c:pt idx="27">
                        <c:v>0.69259999999999988</c:v>
                      </c:pt>
                      <c:pt idx="28">
                        <c:v>0.68137499999999984</c:v>
                      </c:pt>
                      <c:pt idx="29">
                        <c:v>0.67014999999999991</c:v>
                      </c:pt>
                      <c:pt idx="30">
                        <c:v>0.65892499999999987</c:v>
                      </c:pt>
                      <c:pt idx="31">
                        <c:v>0.64769999999999994</c:v>
                      </c:pt>
                      <c:pt idx="32">
                        <c:v>0.63648747222222202</c:v>
                      </c:pt>
                      <c:pt idx="33">
                        <c:v>0.62524999999999986</c:v>
                      </c:pt>
                      <c:pt idx="34">
                        <c:v>0.61402499999999982</c:v>
                      </c:pt>
                      <c:pt idx="35">
                        <c:v>0.60279999999999989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E2E-4825-AB51-C0323ACA96C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S15+60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0.17491960233809473"/>
                        <c:y val="-0.1015312897518854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Impeller'!$A$20:$A$30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1.5</c:v>
                      </c:pt>
                      <c:pt idx="1">
                        <c:v>1.75</c:v>
                      </c:pt>
                      <c:pt idx="2">
                        <c:v>1.9997222222222222</c:v>
                      </c:pt>
                      <c:pt idx="3">
                        <c:v>2.25</c:v>
                      </c:pt>
                      <c:pt idx="4">
                        <c:v>2.5</c:v>
                      </c:pt>
                      <c:pt idx="5">
                        <c:v>2.75</c:v>
                      </c:pt>
                      <c:pt idx="6">
                        <c:v>2.9997222222222222</c:v>
                      </c:pt>
                      <c:pt idx="7">
                        <c:v>3.25</c:v>
                      </c:pt>
                      <c:pt idx="8">
                        <c:v>3.5</c:v>
                      </c:pt>
                      <c:pt idx="9">
                        <c:v>3.75</c:v>
                      </c:pt>
                      <c:pt idx="10">
                        <c:v>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Impeller'!$AU$20:$AU$30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0.943281609892762</c:v>
                      </c:pt>
                      <c:pt idx="1">
                        <c:v>0.93274572673117484</c:v>
                      </c:pt>
                      <c:pt idx="2">
                        <c:v>0.92145310311554629</c:v>
                      </c:pt>
                      <c:pt idx="3">
                        <c:v>0.91093588554081473</c:v>
                      </c:pt>
                      <c:pt idx="4">
                        <c:v>0.89982930293795838</c:v>
                      </c:pt>
                      <c:pt idx="5">
                        <c:v>0.88705091943888414</c:v>
                      </c:pt>
                      <c:pt idx="6">
                        <c:v>0.8745893571126454</c:v>
                      </c:pt>
                      <c:pt idx="7">
                        <c:v>0.8645560587894755</c:v>
                      </c:pt>
                      <c:pt idx="8">
                        <c:v>0.8545907689978347</c:v>
                      </c:pt>
                      <c:pt idx="9">
                        <c:v>0.84472010098729866</c:v>
                      </c:pt>
                      <c:pt idx="10">
                        <c:v>0.83372082172091566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2E-4825-AB51-C0323ACA96C7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Time </a:t>
                </a:r>
                <a:r>
                  <a:rPr lang="en-GB" sz="1800" b="0" i="0" u="none" strike="noStrike" baseline="0">
                    <a:effectLst/>
                  </a:rPr>
                  <a:t>x (h</a:t>
                </a:r>
                <a:r>
                  <a:rPr lang="en-GB" sz="1800" b="0" i="0" u="none" strike="noStrike" baseline="-25000">
                    <a:effectLst/>
                  </a:rPr>
                  <a:t>0</a:t>
                </a:r>
                <a:r>
                  <a:rPr lang="en-GB" sz="1800" b="0" i="0" u="none" strike="noStrike" baseline="0">
                    <a:effectLst/>
                  </a:rPr>
                  <a:t>/h</a:t>
                </a:r>
                <a:r>
                  <a:rPr lang="en-GB" sz="1800" b="0" i="0" u="none" strike="noStrike" baseline="-25000">
                    <a:effectLst/>
                  </a:rPr>
                  <a:t>0,ref</a:t>
                </a:r>
                <a:r>
                  <a:rPr lang="en-GB" sz="1800" b="0" i="0" u="none" strike="noStrike" baseline="0">
                    <a:effectLst/>
                  </a:rPr>
                  <a:t>) </a:t>
                </a:r>
                <a:r>
                  <a:rPr lang="en-GB" sz="1800"/>
                  <a:t>[hours]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ajorUnit val="10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b="0" i="0" baseline="0">
                    <a:effectLst/>
                  </a:rPr>
                  <a:t>Settlement (h/h</a:t>
                </a:r>
                <a:r>
                  <a:rPr lang="en-GB" sz="1800" b="0" i="0" baseline="-25000">
                    <a:effectLst/>
                  </a:rPr>
                  <a:t>0</a:t>
                </a:r>
                <a:r>
                  <a:rPr lang="en-GB" sz="1800" b="0" i="0" baseline="0">
                    <a:effectLst/>
                  </a:rPr>
                  <a:t>)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'PB &amp; Marine Impeller'!$B$12:$M$12</c:f>
              <c:strCache>
                <c:ptCount val="1"/>
                <c:pt idx="0">
                  <c:v>15 + 30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Impeller'!$N$15:$N$162</c:f>
              <c:numCache>
                <c:formatCode>0.00</c:formatCode>
                <c:ptCount val="148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  <c:pt idx="26">
                  <c:v>6.7544183215895046</c:v>
                </c:pt>
                <c:pt idx="27">
                  <c:v>7.014685755879003</c:v>
                </c:pt>
                <c:pt idx="28">
                  <c:v>7.2552124513543399</c:v>
                </c:pt>
                <c:pt idx="29">
                  <c:v>7.4957391468296777</c:v>
                </c:pt>
                <c:pt idx="30">
                  <c:v>7.7362220516526881</c:v>
                </c:pt>
                <c:pt idx="31">
                  <c:v>7.9765690765488175</c:v>
                </c:pt>
                <c:pt idx="32">
                  <c:v>8.2372395130828426</c:v>
                </c:pt>
                <c:pt idx="33">
                  <c:v>8.4777662085581795</c:v>
                </c:pt>
                <c:pt idx="34">
                  <c:v>8.7182929040335164</c:v>
                </c:pt>
                <c:pt idx="35">
                  <c:v>8.9588195995088551</c:v>
                </c:pt>
                <c:pt idx="36">
                  <c:v>9.2192654371308596</c:v>
                </c:pt>
                <c:pt idx="37">
                  <c:v>9.4797647450852942</c:v>
                </c:pt>
                <c:pt idx="38">
                  <c:v>9.7404984521240792</c:v>
                </c:pt>
                <c:pt idx="39">
                  <c:v>9.9810251475994178</c:v>
                </c:pt>
                <c:pt idx="40">
                  <c:v>10.241646443103788</c:v>
                </c:pt>
                <c:pt idx="41">
                  <c:v>10.502286055342678</c:v>
                </c:pt>
                <c:pt idx="42">
                  <c:v>10.76246174259998</c:v>
                </c:pt>
                <c:pt idx="43">
                  <c:v>11.022978865543122</c:v>
                </c:pt>
                <c:pt idx="44">
                  <c:v>11.263615974025553</c:v>
                </c:pt>
                <c:pt idx="45">
                  <c:v>11.52395089950439</c:v>
                </c:pt>
                <c:pt idx="46">
                  <c:v>11.784658716052681</c:v>
                </c:pt>
                <c:pt idx="47">
                  <c:v>12.025185411528019</c:v>
                </c:pt>
                <c:pt idx="48">
                  <c:v>12.265712107003358</c:v>
                </c:pt>
                <c:pt idx="49">
                  <c:v>12.506238802478691</c:v>
                </c:pt>
                <c:pt idx="50">
                  <c:v>12.766956903038469</c:v>
                </c:pt>
                <c:pt idx="51">
                  <c:v>13.00732651210526</c:v>
                </c:pt>
                <c:pt idx="52">
                  <c:v>13.248031500470809</c:v>
                </c:pt>
                <c:pt idx="53">
                  <c:v>13.488580780116811</c:v>
                </c:pt>
                <c:pt idx="54">
                  <c:v>13.74896183112272</c:v>
                </c:pt>
                <c:pt idx="55">
                  <c:v>13.989375707478013</c:v>
                </c:pt>
                <c:pt idx="56">
                  <c:v>14.230058562199311</c:v>
                </c:pt>
                <c:pt idx="57">
                  <c:v>14.470607841845313</c:v>
                </c:pt>
                <c:pt idx="58">
                  <c:v>14.71106861302407</c:v>
                </c:pt>
                <c:pt idx="59">
                  <c:v>14.971153337659421</c:v>
                </c:pt>
                <c:pt idx="60">
                  <c:v>15.252191826920678</c:v>
                </c:pt>
                <c:pt idx="61">
                  <c:v>15.492696665897924</c:v>
                </c:pt>
                <c:pt idx="62">
                  <c:v>15.733178919743116</c:v>
                </c:pt>
                <c:pt idx="63">
                  <c:v>16.033469570396665</c:v>
                </c:pt>
                <c:pt idx="64">
                  <c:v>16.274130817052406</c:v>
                </c:pt>
                <c:pt idx="65">
                  <c:v>16.514657512527744</c:v>
                </c:pt>
                <c:pt idx="66">
                  <c:v>16.755184208003083</c:v>
                </c:pt>
                <c:pt idx="67">
                  <c:v>16.995710903478422</c:v>
                </c:pt>
                <c:pt idx="68">
                  <c:v>17.256332198982786</c:v>
                </c:pt>
                <c:pt idx="69">
                  <c:v>17.516928020569349</c:v>
                </c:pt>
                <c:pt idx="70">
                  <c:v>17.757364921627232</c:v>
                </c:pt>
                <c:pt idx="71">
                  <c:v>17.997935326010609</c:v>
                </c:pt>
                <c:pt idx="72">
                  <c:v>18.238551897647692</c:v>
                </c:pt>
                <c:pt idx="73">
                  <c:v>18.49918127763685</c:v>
                </c:pt>
                <c:pt idx="74">
                  <c:v>18.739595793722319</c:v>
                </c:pt>
                <c:pt idx="75">
                  <c:v>18.980210968050514</c:v>
                </c:pt>
                <c:pt idx="76">
                  <c:v>19.260374426324308</c:v>
                </c:pt>
                <c:pt idx="77">
                  <c:v>19.521060031572198</c:v>
                </c:pt>
                <c:pt idx="78">
                  <c:v>19.761474534980223</c:v>
                </c:pt>
                <c:pt idx="79">
                  <c:v>20.002112422599879</c:v>
                </c:pt>
                <c:pt idx="80">
                  <c:v>20.242662329298611</c:v>
                </c:pt>
                <c:pt idx="81">
                  <c:v>20.502929486441946</c:v>
                </c:pt>
                <c:pt idx="82">
                  <c:v>20.743322055695732</c:v>
                </c:pt>
                <c:pt idx="83">
                  <c:v>20.983959943315391</c:v>
                </c:pt>
                <c:pt idx="84">
                  <c:v>21.26473040836964</c:v>
                </c:pt>
                <c:pt idx="85">
                  <c:v>21.505256530523301</c:v>
                </c:pt>
                <c:pt idx="86">
                  <c:v>21.74567107688577</c:v>
                </c:pt>
                <c:pt idx="87">
                  <c:v>21.986331701277322</c:v>
                </c:pt>
                <c:pt idx="88">
                  <c:v>22.246830520904741</c:v>
                </c:pt>
                <c:pt idx="89">
                  <c:v>22.467254735156235</c:v>
                </c:pt>
                <c:pt idx="90">
                  <c:v>22.807219133491248</c:v>
                </c:pt>
                <c:pt idx="91">
                  <c:v>22.96849847641252</c:v>
                </c:pt>
                <c:pt idx="92">
                  <c:v>23.328701878256215</c:v>
                </c:pt>
                <c:pt idx="93">
                  <c:v>23.809665734070645</c:v>
                </c:pt>
                <c:pt idx="94">
                  <c:v>24.290852450809894</c:v>
                </c:pt>
                <c:pt idx="95">
                  <c:v>24.771950909482047</c:v>
                </c:pt>
                <c:pt idx="96">
                  <c:v>25.252960509780397</c:v>
                </c:pt>
                <c:pt idx="97">
                  <c:v>25.774327205796059</c:v>
                </c:pt>
                <c:pt idx="98">
                  <c:v>26.255558889636944</c:v>
                </c:pt>
                <c:pt idx="99">
                  <c:v>26.736634864758276</c:v>
                </c:pt>
                <c:pt idx="100">
                  <c:v>27.217688255708953</c:v>
                </c:pt>
                <c:pt idx="101">
                  <c:v>27.738582206313936</c:v>
                </c:pt>
                <c:pt idx="102">
                  <c:v>28.219569672968035</c:v>
                </c:pt>
                <c:pt idx="103">
                  <c:v>28.700510244798664</c:v>
                </c:pt>
                <c:pt idx="104">
                  <c:v>29.181719794995303</c:v>
                </c:pt>
                <c:pt idx="105">
                  <c:v>29.702115610178652</c:v>
                </c:pt>
                <c:pt idx="106">
                  <c:v>30.223798297021542</c:v>
                </c:pt>
                <c:pt idx="107">
                  <c:v>30.744709395561063</c:v>
                </c:pt>
                <c:pt idx="108">
                  <c:v>31.225897442139132</c:v>
                </c:pt>
                <c:pt idx="109">
                  <c:v>31.786380563060433</c:v>
                </c:pt>
                <c:pt idx="110">
                  <c:v>32.30764602857834</c:v>
                </c:pt>
                <c:pt idx="111">
                  <c:v>32.788653778399748</c:v>
                </c:pt>
                <c:pt idx="112">
                  <c:v>33.26984172053082</c:v>
                </c:pt>
                <c:pt idx="113">
                  <c:v>33.750851320829177</c:v>
                </c:pt>
                <c:pt idx="114">
                  <c:v>34.272026465105746</c:v>
                </c:pt>
                <c:pt idx="115">
                  <c:v>34.753078869593871</c:v>
                </c:pt>
                <c:pt idx="116">
                  <c:v>35.274470317918691</c:v>
                </c:pt>
                <c:pt idx="117">
                  <c:v>35.755523708869369</c:v>
                </c:pt>
                <c:pt idx="118">
                  <c:v>36.236577099820046</c:v>
                </c:pt>
                <c:pt idx="119">
                  <c:v>36.757923441103024</c:v>
                </c:pt>
                <c:pt idx="120">
                  <c:v>37.238976832053694</c:v>
                </c:pt>
                <c:pt idx="121">
                  <c:v>37.720030223004379</c:v>
                </c:pt>
                <c:pt idx="122">
                  <c:v>38.280265870169465</c:v>
                </c:pt>
                <c:pt idx="123">
                  <c:v>38.801681503266046</c:v>
                </c:pt>
                <c:pt idx="124">
                  <c:v>39.282734894216716</c:v>
                </c:pt>
                <c:pt idx="125">
                  <c:v>39.7637664286693</c:v>
                </c:pt>
                <c:pt idx="126">
                  <c:v>40.24479760831958</c:v>
                </c:pt>
                <c:pt idx="127">
                  <c:v>40.765220284831265</c:v>
                </c:pt>
                <c:pt idx="128">
                  <c:v>41.246341077273932</c:v>
                </c:pt>
                <c:pt idx="129">
                  <c:v>41.727461192954159</c:v>
                </c:pt>
                <c:pt idx="130">
                  <c:v>42.208336667030956</c:v>
                </c:pt>
                <c:pt idx="131">
                  <c:v>42.770008145374618</c:v>
                </c:pt>
                <c:pt idx="132">
                  <c:v>43.25092818073076</c:v>
                </c:pt>
                <c:pt idx="133">
                  <c:v>43.732114927275965</c:v>
                </c:pt>
                <c:pt idx="134">
                  <c:v>44.213078753284428</c:v>
                </c:pt>
                <c:pt idx="135">
                  <c:v>44.734348647178564</c:v>
                </c:pt>
                <c:pt idx="136">
                  <c:v>45.255524987105098</c:v>
                </c:pt>
                <c:pt idx="137">
                  <c:v>45.736534587403433</c:v>
                </c:pt>
                <c:pt idx="138">
                  <c:v>46.217542858955305</c:v>
                </c:pt>
                <c:pt idx="139">
                  <c:v>46.737892955353239</c:v>
                </c:pt>
                <c:pt idx="140">
                  <c:v>47.218968753246095</c:v>
                </c:pt>
                <c:pt idx="141">
                  <c:v>47.740233198800262</c:v>
                </c:pt>
                <c:pt idx="142">
                  <c:v>48.221353645256642</c:v>
                </c:pt>
                <c:pt idx="143">
                  <c:v>48.702429620377977</c:v>
                </c:pt>
                <c:pt idx="144">
                  <c:v>49.263549404510066</c:v>
                </c:pt>
                <c:pt idx="145">
                  <c:v>49.784084273089064</c:v>
                </c:pt>
                <c:pt idx="146">
                  <c:v>50.305789171232355</c:v>
                </c:pt>
                <c:pt idx="147">
                  <c:v>50.78684256218304</c:v>
                </c:pt>
              </c:numCache>
            </c:numRef>
          </c:xVal>
          <c:yVal>
            <c:numRef>
              <c:f>'PB &amp; Marine Impeller'!$BT$15:$BT$162</c:f>
              <c:numCache>
                <c:formatCode>0.00%</c:formatCode>
                <c:ptCount val="148"/>
                <c:pt idx="0">
                  <c:v>0.99218559649460436</c:v>
                </c:pt>
                <c:pt idx="1">
                  <c:v>0.98264442940276631</c:v>
                </c:pt>
                <c:pt idx="2">
                  <c:v>0.97254734959942379</c:v>
                </c:pt>
                <c:pt idx="3">
                  <c:v>0.96196375911626741</c:v>
                </c:pt>
                <c:pt idx="4">
                  <c:v>0.95120123711239291</c:v>
                </c:pt>
                <c:pt idx="5">
                  <c:v>0.94038003466529896</c:v>
                </c:pt>
                <c:pt idx="6">
                  <c:v>0.92972034547388294</c:v>
                </c:pt>
                <c:pt idx="7">
                  <c:v>0.91919460854370338</c:v>
                </c:pt>
                <c:pt idx="8">
                  <c:v>0.90782359629427312</c:v>
                </c:pt>
                <c:pt idx="9">
                  <c:v>0.89683459447609604</c:v>
                </c:pt>
                <c:pt idx="10">
                  <c:v>0.88568072447028356</c:v>
                </c:pt>
                <c:pt idx="11">
                  <c:v>0.87529067324146814</c:v>
                </c:pt>
                <c:pt idx="12">
                  <c:v>0.86211734548232721</c:v>
                </c:pt>
                <c:pt idx="13">
                  <c:v>0.84975705537994684</c:v>
                </c:pt>
                <c:pt idx="14">
                  <c:v>0.83813158221883677</c:v>
                </c:pt>
                <c:pt idx="15">
                  <c:v>0.82650405862157827</c:v>
                </c:pt>
                <c:pt idx="16">
                  <c:v>0.81515789789752569</c:v>
                </c:pt>
                <c:pt idx="17">
                  <c:v>0.80541616251189729</c:v>
                </c:pt>
                <c:pt idx="18">
                  <c:v>0.79664072102694117</c:v>
                </c:pt>
                <c:pt idx="19">
                  <c:v>0.78942496478669144</c:v>
                </c:pt>
                <c:pt idx="20">
                  <c:v>0.78329437700878779</c:v>
                </c:pt>
                <c:pt idx="21">
                  <c:v>0.77929328616738591</c:v>
                </c:pt>
                <c:pt idx="22">
                  <c:v>0.77493125011959918</c:v>
                </c:pt>
                <c:pt idx="23">
                  <c:v>0.77152924869938022</c:v>
                </c:pt>
                <c:pt idx="24">
                  <c:v>0.76847689305819589</c:v>
                </c:pt>
                <c:pt idx="25">
                  <c:v>0.7652776817772643</c:v>
                </c:pt>
                <c:pt idx="26">
                  <c:v>0.76250406353502276</c:v>
                </c:pt>
                <c:pt idx="27">
                  <c:v>0.75982424921017333</c:v>
                </c:pt>
                <c:pt idx="28">
                  <c:v>0.75756272261904412</c:v>
                </c:pt>
                <c:pt idx="29">
                  <c:v>0.75540464354614967</c:v>
                </c:pt>
                <c:pt idx="30">
                  <c:v>0.75338393809009496</c:v>
                </c:pt>
                <c:pt idx="31">
                  <c:v>0.75142663628226192</c:v>
                </c:pt>
                <c:pt idx="32">
                  <c:v>0.74938979394434024</c:v>
                </c:pt>
                <c:pt idx="33">
                  <c:v>0.74761247032929024</c:v>
                </c:pt>
                <c:pt idx="34">
                  <c:v>0.74589253872599492</c:v>
                </c:pt>
                <c:pt idx="35">
                  <c:v>0.74422948474559558</c:v>
                </c:pt>
                <c:pt idx="36">
                  <c:v>0.74248700615261232</c:v>
                </c:pt>
                <c:pt idx="37">
                  <c:v>0.74081317534931357</c:v>
                </c:pt>
                <c:pt idx="38">
                  <c:v>0.73917841818254593</c:v>
                </c:pt>
                <c:pt idx="39">
                  <c:v>0.73771381930644908</c:v>
                </c:pt>
                <c:pt idx="40">
                  <c:v>0.73618687863258969</c:v>
                </c:pt>
                <c:pt idx="41">
                  <c:v>0.73468439974871458</c:v>
                </c:pt>
                <c:pt idx="42">
                  <c:v>0.73321719851824929</c:v>
                </c:pt>
                <c:pt idx="43">
                  <c:v>0.73178423524749547</c:v>
                </c:pt>
                <c:pt idx="44">
                  <c:v>0.73050957806938743</c:v>
                </c:pt>
                <c:pt idx="45">
                  <c:v>0.72913952384425373</c:v>
                </c:pt>
                <c:pt idx="46">
                  <c:v>0.72782684507554052</c:v>
                </c:pt>
                <c:pt idx="47">
                  <c:v>0.72663733468766767</c:v>
                </c:pt>
                <c:pt idx="48">
                  <c:v>0.72547821206403518</c:v>
                </c:pt>
                <c:pt idx="49">
                  <c:v>0.7243295019452235</c:v>
                </c:pt>
                <c:pt idx="50">
                  <c:v>0.72312078261979307</c:v>
                </c:pt>
                <c:pt idx="51">
                  <c:v>0.72203231967504722</c:v>
                </c:pt>
                <c:pt idx="52">
                  <c:v>0.72094888889573117</c:v>
                </c:pt>
                <c:pt idx="53">
                  <c:v>0.71989039978422964</c:v>
                </c:pt>
                <c:pt idx="54">
                  <c:v>0.71876978682018011</c:v>
                </c:pt>
                <c:pt idx="55">
                  <c:v>0.71773881649572713</c:v>
                </c:pt>
                <c:pt idx="56">
                  <c:v>0.71674658385975276</c:v>
                </c:pt>
                <c:pt idx="57">
                  <c:v>0.7157683138002503</c:v>
                </c:pt>
                <c:pt idx="58">
                  <c:v>0.71479642784010355</c:v>
                </c:pt>
                <c:pt idx="59">
                  <c:v>0.71375847657801195</c:v>
                </c:pt>
                <c:pt idx="60">
                  <c:v>0.71266949235312638</c:v>
                </c:pt>
                <c:pt idx="61">
                  <c:v>0.71174522294836617</c:v>
                </c:pt>
                <c:pt idx="62">
                  <c:v>0.7108391046973449</c:v>
                </c:pt>
                <c:pt idx="63">
                  <c:v>0.70973693192965548</c:v>
                </c:pt>
                <c:pt idx="64">
                  <c:v>0.70884986791579541</c:v>
                </c:pt>
                <c:pt idx="65">
                  <c:v>0.70797742174944966</c:v>
                </c:pt>
                <c:pt idx="66">
                  <c:v>0.70712771952355558</c:v>
                </c:pt>
                <c:pt idx="67">
                  <c:v>0.70628164404448002</c:v>
                </c:pt>
                <c:pt idx="68">
                  <c:v>0.70538388130171137</c:v>
                </c:pt>
                <c:pt idx="69">
                  <c:v>0.70449838418832966</c:v>
                </c:pt>
                <c:pt idx="70">
                  <c:v>0.70368899224599613</c:v>
                </c:pt>
                <c:pt idx="71">
                  <c:v>0.70289145885817594</c:v>
                </c:pt>
                <c:pt idx="72">
                  <c:v>0.70210656727577858</c:v>
                </c:pt>
                <c:pt idx="73">
                  <c:v>0.70125955383311522</c:v>
                </c:pt>
                <c:pt idx="74">
                  <c:v>0.70048921989962398</c:v>
                </c:pt>
                <c:pt idx="75">
                  <c:v>0.69973740042005306</c:v>
                </c:pt>
                <c:pt idx="76">
                  <c:v>0.69886863891055606</c:v>
                </c:pt>
                <c:pt idx="77">
                  <c:v>0.69807028769932833</c:v>
                </c:pt>
                <c:pt idx="78">
                  <c:v>0.69732745247822203</c:v>
                </c:pt>
                <c:pt idx="79">
                  <c:v>0.69660126848424053</c:v>
                </c:pt>
                <c:pt idx="80">
                  <c:v>0.69587738391811493</c:v>
                </c:pt>
                <c:pt idx="81">
                  <c:v>0.69511330577368546</c:v>
                </c:pt>
                <c:pt idx="82">
                  <c:v>0.69441436922690747</c:v>
                </c:pt>
                <c:pt idx="83">
                  <c:v>0.69371962145023103</c:v>
                </c:pt>
                <c:pt idx="84">
                  <c:v>0.69292322578918952</c:v>
                </c:pt>
                <c:pt idx="85">
                  <c:v>0.6922557687376143</c:v>
                </c:pt>
                <c:pt idx="86">
                  <c:v>0.69152686952030817</c:v>
                </c:pt>
                <c:pt idx="87">
                  <c:v>0.69081552513630173</c:v>
                </c:pt>
                <c:pt idx="88">
                  <c:v>0.68999407407702762</c:v>
                </c:pt>
                <c:pt idx="89">
                  <c:v>0.68925457692188596</c:v>
                </c:pt>
                <c:pt idx="90">
                  <c:v>0.68844983915374858</c:v>
                </c:pt>
                <c:pt idx="91">
                  <c:v>0.68802827994221871</c:v>
                </c:pt>
                <c:pt idx="92">
                  <c:v>0.68708030643356632</c:v>
                </c:pt>
                <c:pt idx="93">
                  <c:v>0.68583716249885152</c:v>
                </c:pt>
                <c:pt idx="94">
                  <c:v>0.68462455475056627</c:v>
                </c:pt>
                <c:pt idx="95">
                  <c:v>0.68341400958078646</c:v>
                </c:pt>
                <c:pt idx="96">
                  <c:v>0.68222713317996442</c:v>
                </c:pt>
                <c:pt idx="97">
                  <c:v>0.68096903322127966</c:v>
                </c:pt>
                <c:pt idx="98">
                  <c:v>0.67980861296881567</c:v>
                </c:pt>
                <c:pt idx="99">
                  <c:v>0.67868269480392629</c:v>
                </c:pt>
                <c:pt idx="100">
                  <c:v>0.6775689231586246</c:v>
                </c:pt>
                <c:pt idx="101">
                  <c:v>0.6763724708036376</c:v>
                </c:pt>
                <c:pt idx="102">
                  <c:v>0.67528602895337386</c:v>
                </c:pt>
                <c:pt idx="103">
                  <c:v>0.67420727611369358</c:v>
                </c:pt>
                <c:pt idx="104">
                  <c:v>0.67314730194536299</c:v>
                </c:pt>
                <c:pt idx="105">
                  <c:v>0.67199195824521551</c:v>
                </c:pt>
                <c:pt idx="106">
                  <c:v>0.67087680010505757</c:v>
                </c:pt>
                <c:pt idx="107">
                  <c:v>0.66976360381332178</c:v>
                </c:pt>
                <c:pt idx="108">
                  <c:v>0.66874590115780508</c:v>
                </c:pt>
                <c:pt idx="109">
                  <c:v>0.66756551459647673</c:v>
                </c:pt>
                <c:pt idx="110">
                  <c:v>0.66650037455155342</c:v>
                </c:pt>
                <c:pt idx="111">
                  <c:v>0.66552151485549838</c:v>
                </c:pt>
                <c:pt idx="112">
                  <c:v>0.66455841862726173</c:v>
                </c:pt>
                <c:pt idx="113">
                  <c:v>0.66359623862621553</c:v>
                </c:pt>
                <c:pt idx="114">
                  <c:v>0.66256473573192498</c:v>
                </c:pt>
                <c:pt idx="115">
                  <c:v>0.66163122472177482</c:v>
                </c:pt>
                <c:pt idx="116">
                  <c:v>0.66062949670306725</c:v>
                </c:pt>
                <c:pt idx="117">
                  <c:v>0.65972060512217612</c:v>
                </c:pt>
                <c:pt idx="118">
                  <c:v>0.65882382520049709</c:v>
                </c:pt>
                <c:pt idx="119">
                  <c:v>0.6578378513218518</c:v>
                </c:pt>
                <c:pt idx="120">
                  <c:v>0.65696278115483142</c:v>
                </c:pt>
                <c:pt idx="121">
                  <c:v>0.65607733860997919</c:v>
                </c:pt>
                <c:pt idx="122">
                  <c:v>0.65505208467141762</c:v>
                </c:pt>
                <c:pt idx="123">
                  <c:v>0.65412740633976962</c:v>
                </c:pt>
                <c:pt idx="124">
                  <c:v>0.65327648717328379</c:v>
                </c:pt>
                <c:pt idx="125">
                  <c:v>0.6524298418396155</c:v>
                </c:pt>
                <c:pt idx="126">
                  <c:v>0.65159033912383768</c:v>
                </c:pt>
                <c:pt idx="127">
                  <c:v>0.65071461172054867</c:v>
                </c:pt>
                <c:pt idx="128">
                  <c:v>0.64989815683535634</c:v>
                </c:pt>
                <c:pt idx="129">
                  <c:v>0.64909329189805043</c:v>
                </c:pt>
                <c:pt idx="130">
                  <c:v>0.64827475882188057</c:v>
                </c:pt>
                <c:pt idx="131">
                  <c:v>0.64733200652045886</c:v>
                </c:pt>
                <c:pt idx="132">
                  <c:v>0.64653159483779898</c:v>
                </c:pt>
                <c:pt idx="133">
                  <c:v>0.64570460756537951</c:v>
                </c:pt>
                <c:pt idx="134">
                  <c:v>0.64488884849794681</c:v>
                </c:pt>
                <c:pt idx="135">
                  <c:v>0.64399206661394326</c:v>
                </c:pt>
                <c:pt idx="136">
                  <c:v>0.64307249707000469</c:v>
                </c:pt>
                <c:pt idx="137">
                  <c:v>0.6421920428239235</c:v>
                </c:pt>
                <c:pt idx="138">
                  <c:v>0.64133015129990545</c:v>
                </c:pt>
                <c:pt idx="139">
                  <c:v>0.64037993886660372</c:v>
                </c:pt>
                <c:pt idx="140">
                  <c:v>0.63949126253123134</c:v>
                </c:pt>
                <c:pt idx="141">
                  <c:v>0.6384753302518692</c:v>
                </c:pt>
                <c:pt idx="142">
                  <c:v>0.63757461608250743</c:v>
                </c:pt>
                <c:pt idx="143">
                  <c:v>0.6366437743279072</c:v>
                </c:pt>
                <c:pt idx="144">
                  <c:v>0.6354975728754314</c:v>
                </c:pt>
                <c:pt idx="145">
                  <c:v>0.6344838460097797</c:v>
                </c:pt>
                <c:pt idx="146">
                  <c:v>0.63345290372172436</c:v>
                </c:pt>
                <c:pt idx="147">
                  <c:v>0.63249803153949058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1A3E-4E78-BE4D-432B4A84526C}"/>
            </c:ext>
          </c:extLst>
        </c:ser>
        <c:ser>
          <c:idx val="1"/>
          <c:order val="1"/>
          <c:tx>
            <c:strRef>
              <c:f>'PB &amp; Marine Impeller'!$R$12:$AF$12</c:f>
              <c:strCache>
                <c:ptCount val="1"/>
                <c:pt idx="0">
                  <c:v>15 + 45 minutes mixing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Impeller'!$AD$15:$AD$162</c:f>
              <c:numCache>
                <c:formatCode>0.00</c:formatCode>
                <c:ptCount val="148"/>
                <c:pt idx="0">
                  <c:v>0.24080148524784573</c:v>
                </c:pt>
                <c:pt idx="1">
                  <c:v>0.48160297049569145</c:v>
                </c:pt>
                <c:pt idx="2">
                  <c:v>0.72240445574353718</c:v>
                </c:pt>
                <c:pt idx="3">
                  <c:v>0.9632059409913829</c:v>
                </c:pt>
                <c:pt idx="4">
                  <c:v>1.2040074262392284</c:v>
                </c:pt>
                <c:pt idx="5">
                  <c:v>1.4448089114870744</c:v>
                </c:pt>
                <c:pt idx="6">
                  <c:v>1.6856103967349201</c:v>
                </c:pt>
                <c:pt idx="7">
                  <c:v>1.9261443247769343</c:v>
                </c:pt>
                <c:pt idx="8">
                  <c:v>2.1672133672306111</c:v>
                </c:pt>
                <c:pt idx="9">
                  <c:v>2.4080148524784568</c:v>
                </c:pt>
                <c:pt idx="10">
                  <c:v>2.6884953101380837</c:v>
                </c:pt>
                <c:pt idx="11">
                  <c:v>2.9690619407621397</c:v>
                </c:pt>
                <c:pt idx="12">
                  <c:v>3.2501572834674182</c:v>
                </c:pt>
                <c:pt idx="13">
                  <c:v>3.5110286400849611</c:v>
                </c:pt>
                <c:pt idx="14">
                  <c:v>3.7920813669127864</c:v>
                </c:pt>
                <c:pt idx="15">
                  <c:v>4.0528424842944117</c:v>
                </c:pt>
                <c:pt idx="16">
                  <c:v>4.3140473941198803</c:v>
                </c:pt>
                <c:pt idx="17">
                  <c:v>4.5548714979474614</c:v>
                </c:pt>
                <c:pt idx="18">
                  <c:v>4.7954280445692108</c:v>
                </c:pt>
                <c:pt idx="19">
                  <c:v>5.0364518498634174</c:v>
                </c:pt>
                <c:pt idx="20">
                  <c:v>5.2772759536909977</c:v>
                </c:pt>
                <c:pt idx="21">
                  <c:v>5.5384341607004508</c:v>
                </c:pt>
                <c:pt idx="22">
                  <c:v>5.7789680887424657</c:v>
                </c:pt>
                <c:pt idx="23">
                  <c:v>6.0200371311961431</c:v>
                </c:pt>
                <c:pt idx="24">
                  <c:v>6.260838616443988</c:v>
                </c:pt>
                <c:pt idx="25">
                  <c:v>6.5016401016918337</c:v>
                </c:pt>
                <c:pt idx="26">
                  <c:v>6.7424415869396803</c:v>
                </c:pt>
                <c:pt idx="27">
                  <c:v>6.9832430721875243</c:v>
                </c:pt>
                <c:pt idx="28">
                  <c:v>7.2240445574353709</c:v>
                </c:pt>
                <c:pt idx="29">
                  <c:v>7.4648460426832175</c:v>
                </c:pt>
                <c:pt idx="30">
                  <c:v>7.7254734137126535</c:v>
                </c:pt>
                <c:pt idx="31">
                  <c:v>7.9859487019608579</c:v>
                </c:pt>
                <c:pt idx="32">
                  <c:v>8.2269736076265332</c:v>
                </c:pt>
                <c:pt idx="33">
                  <c:v>8.4877070853195864</c:v>
                </c:pt>
                <c:pt idx="34">
                  <c:v>8.7484766736887494</c:v>
                </c:pt>
                <c:pt idx="35">
                  <c:v>8.9892781589365942</c:v>
                </c:pt>
                <c:pt idx="36">
                  <c:v>9.2299911739569236</c:v>
                </c:pt>
                <c:pt idx="37">
                  <c:v>9.4707020424539738</c:v>
                </c:pt>
                <c:pt idx="38">
                  <c:v>9.7517973851592519</c:v>
                </c:pt>
                <c:pt idx="39">
                  <c:v>10.012668741776794</c:v>
                </c:pt>
                <c:pt idx="40">
                  <c:v>10.253470227024641</c:v>
                </c:pt>
                <c:pt idx="41">
                  <c:v>10.494271712272486</c:v>
                </c:pt>
                <c:pt idx="42">
                  <c:v>10.775324439100311</c:v>
                </c:pt>
                <c:pt idx="43">
                  <c:v>11.015925858694608</c:v>
                </c:pt>
                <c:pt idx="44">
                  <c:v>11.256859918043723</c:v>
                </c:pt>
                <c:pt idx="45">
                  <c:v>11.497728894843851</c:v>
                </c:pt>
                <c:pt idx="46">
                  <c:v>11.758712502459431</c:v>
                </c:pt>
                <c:pt idx="47">
                  <c:v>11.99951398770728</c:v>
                </c:pt>
                <c:pt idx="48">
                  <c:v>12.260519025878523</c:v>
                </c:pt>
                <c:pt idx="49">
                  <c:v>12.501320511126371</c:v>
                </c:pt>
                <c:pt idx="50">
                  <c:v>12.761947882155807</c:v>
                </c:pt>
                <c:pt idx="51">
                  <c:v>13.022445788983745</c:v>
                </c:pt>
                <c:pt idx="52">
                  <c:v>13.263425457489953</c:v>
                </c:pt>
                <c:pt idx="53">
                  <c:v>13.504249561317534</c:v>
                </c:pt>
                <c:pt idx="54">
                  <c:v>13.745006909777379</c:v>
                </c:pt>
                <c:pt idx="55">
                  <c:v>14.005605869078607</c:v>
                </c:pt>
                <c:pt idx="56">
                  <c:v>14.246563390926541</c:v>
                </c:pt>
                <c:pt idx="57">
                  <c:v>14.507355597875438</c:v>
                </c:pt>
                <c:pt idx="58">
                  <c:v>14.748068612895766</c:v>
                </c:pt>
                <c:pt idx="59">
                  <c:v>14.988802099972551</c:v>
                </c:pt>
                <c:pt idx="60">
                  <c:v>15.22973743503924</c:v>
                </c:pt>
                <c:pt idx="61">
                  <c:v>15.470561538866825</c:v>
                </c:pt>
                <c:pt idx="62">
                  <c:v>15.711274553887149</c:v>
                </c:pt>
                <c:pt idx="63">
                  <c:v>15.952008040963937</c:v>
                </c:pt>
                <c:pt idx="64">
                  <c:v>16.253437486851084</c:v>
                </c:pt>
                <c:pt idx="65">
                  <c:v>16.514308843468626</c:v>
                </c:pt>
                <c:pt idx="66">
                  <c:v>16.755110328716473</c:v>
                </c:pt>
                <c:pt idx="67">
                  <c:v>16.995911813964319</c:v>
                </c:pt>
                <c:pt idx="68">
                  <c:v>17.236713299212166</c:v>
                </c:pt>
                <c:pt idx="69">
                  <c:v>17.477514784460009</c:v>
                </c:pt>
                <c:pt idx="70">
                  <c:v>17.758128879019182</c:v>
                </c:pt>
                <c:pt idx="71">
                  <c:v>18.019149444030599</c:v>
                </c:pt>
                <c:pt idx="72">
                  <c:v>18.27989359098331</c:v>
                </c:pt>
                <c:pt idx="73">
                  <c:v>18.520650939443154</c:v>
                </c:pt>
                <c:pt idx="74">
                  <c:v>18.76134063261345</c:v>
                </c:pt>
                <c:pt idx="75">
                  <c:v>19.002230555174567</c:v>
                </c:pt>
                <c:pt idx="76">
                  <c:v>19.243099531974693</c:v>
                </c:pt>
                <c:pt idx="77">
                  <c:v>19.52394884858921</c:v>
                </c:pt>
                <c:pt idx="78">
                  <c:v>19.76466041049564</c:v>
                </c:pt>
                <c:pt idx="79">
                  <c:v>20.005573035559301</c:v>
                </c:pt>
                <c:pt idx="80">
                  <c:v>20.286591243823736</c:v>
                </c:pt>
                <c:pt idx="81">
                  <c:v>20.527304258844065</c:v>
                </c:pt>
                <c:pt idx="82">
                  <c:v>20.76803774592085</c:v>
                </c:pt>
                <c:pt idx="83">
                  <c:v>21.008973080987534</c:v>
                </c:pt>
                <c:pt idx="84">
                  <c:v>21.249797184815119</c:v>
                </c:pt>
                <c:pt idx="85">
                  <c:v>21.490510199835445</c:v>
                </c:pt>
                <c:pt idx="86">
                  <c:v>21.731243686912233</c:v>
                </c:pt>
                <c:pt idx="87">
                  <c:v>21.972179021978921</c:v>
                </c:pt>
                <c:pt idx="88">
                  <c:v>22.213003125806505</c:v>
                </c:pt>
                <c:pt idx="89">
                  <c:v>22.493425326131746</c:v>
                </c:pt>
                <c:pt idx="90">
                  <c:v>22.7544562387863</c:v>
                </c:pt>
                <c:pt idx="91">
                  <c:v>22.995250028075759</c:v>
                </c:pt>
                <c:pt idx="92">
                  <c:v>23.276578452699145</c:v>
                </c:pt>
                <c:pt idx="93">
                  <c:v>23.75800399993275</c:v>
                </c:pt>
                <c:pt idx="94">
                  <c:v>24.280213947929468</c:v>
                </c:pt>
                <c:pt idx="95">
                  <c:v>24.761839537004892</c:v>
                </c:pt>
                <c:pt idx="96">
                  <c:v>25.283116332329374</c:v>
                </c:pt>
                <c:pt idx="97">
                  <c:v>25.764518470730184</c:v>
                </c:pt>
                <c:pt idx="98">
                  <c:v>26.286072048311791</c:v>
                </c:pt>
                <c:pt idx="99">
                  <c:v>26.767697637387219</c:v>
                </c:pt>
                <c:pt idx="100">
                  <c:v>27.249300607882915</c:v>
                </c:pt>
                <c:pt idx="101">
                  <c:v>27.770767563269015</c:v>
                </c:pt>
                <c:pt idx="102">
                  <c:v>28.252304250318442</c:v>
                </c:pt>
                <c:pt idx="103">
                  <c:v>28.733794849080578</c:v>
                </c:pt>
                <c:pt idx="104">
                  <c:v>29.255490062418989</c:v>
                </c:pt>
                <c:pt idx="105">
                  <c:v>29.737115651494417</c:v>
                </c:pt>
                <c:pt idx="106">
                  <c:v>30.218630151762593</c:v>
                </c:pt>
                <c:pt idx="107">
                  <c:v>30.700165124087221</c:v>
                </c:pt>
                <c:pt idx="108">
                  <c:v>31.181813474174238</c:v>
                </c:pt>
                <c:pt idx="109">
                  <c:v>31.663371065078604</c:v>
                </c:pt>
                <c:pt idx="110">
                  <c:v>32.185755477268565</c:v>
                </c:pt>
                <c:pt idx="111">
                  <c:v>32.747541943938906</c:v>
                </c:pt>
                <c:pt idx="112">
                  <c:v>33.269419172185103</c:v>
                </c:pt>
                <c:pt idx="113">
                  <c:v>33.751022142680796</c:v>
                </c:pt>
                <c:pt idx="114">
                  <c:v>34.232469771124698</c:v>
                </c:pt>
                <c:pt idx="115">
                  <c:v>34.714115868518142</c:v>
                </c:pt>
                <c:pt idx="116">
                  <c:v>35.23552693226226</c:v>
                </c:pt>
                <c:pt idx="117">
                  <c:v>35.757370532669604</c:v>
                </c:pt>
                <c:pt idx="118">
                  <c:v>36.279235356413601</c:v>
                </c:pt>
                <c:pt idx="119">
                  <c:v>36.800588667214463</c:v>
                </c:pt>
                <c:pt idx="120">
                  <c:v>37.282191637710156</c:v>
                </c:pt>
                <c:pt idx="121">
                  <c:v>37.763794608205842</c:v>
                </c:pt>
                <c:pt idx="122">
                  <c:v>38.245397578701542</c:v>
                </c:pt>
                <c:pt idx="123">
                  <c:v>38.807228778823124</c:v>
                </c:pt>
                <c:pt idx="124">
                  <c:v>39.28883174931881</c:v>
                </c:pt>
                <c:pt idx="125">
                  <c:v>39.770434719814496</c:v>
                </c:pt>
                <c:pt idx="126">
                  <c:v>40.292378512710719</c:v>
                </c:pt>
                <c:pt idx="127">
                  <c:v>40.813827504496743</c:v>
                </c:pt>
                <c:pt idx="128">
                  <c:v>41.295564324811274</c:v>
                </c:pt>
                <c:pt idx="129">
                  <c:v>41.77710144365917</c:v>
                </c:pt>
                <c:pt idx="130">
                  <c:v>42.258636415983815</c:v>
                </c:pt>
                <c:pt idx="131">
                  <c:v>42.740284766070829</c:v>
                </c:pt>
                <c:pt idx="132">
                  <c:v>43.221842356975202</c:v>
                </c:pt>
                <c:pt idx="133">
                  <c:v>43.703490707062208</c:v>
                </c:pt>
                <c:pt idx="134">
                  <c:v>44.185048297966574</c:v>
                </c:pt>
                <c:pt idx="135">
                  <c:v>44.666785118281119</c:v>
                </c:pt>
                <c:pt idx="136">
                  <c:v>45.188524183903382</c:v>
                </c:pt>
                <c:pt idx="137">
                  <c:v>45.749917043639265</c:v>
                </c:pt>
                <c:pt idx="138">
                  <c:v>46.271548521353765</c:v>
                </c:pt>
                <c:pt idx="139">
                  <c:v>46.792901387578517</c:v>
                </c:pt>
                <c:pt idx="140">
                  <c:v>47.274504267592967</c:v>
                </c:pt>
                <c:pt idx="141">
                  <c:v>47.756151465357895</c:v>
                </c:pt>
                <c:pt idx="142">
                  <c:v>48.237821413848145</c:v>
                </c:pt>
                <c:pt idx="143">
                  <c:v>48.71944700292358</c:v>
                </c:pt>
                <c:pt idx="144">
                  <c:v>49.201049973419266</c:v>
                </c:pt>
                <c:pt idx="145">
                  <c:v>49.722893573826603</c:v>
                </c:pt>
                <c:pt idx="146">
                  <c:v>50.284622382461016</c:v>
                </c:pt>
                <c:pt idx="147">
                  <c:v>50.766225352956717</c:v>
                </c:pt>
              </c:numCache>
            </c:numRef>
          </c:xVal>
          <c:yVal>
            <c:numRef>
              <c:f>'PB &amp; Marine Impeller'!$BX$15:$BX$162</c:f>
              <c:numCache>
                <c:formatCode>0.00%</c:formatCode>
                <c:ptCount val="148"/>
                <c:pt idx="0">
                  <c:v>0.99130736198231784</c:v>
                </c:pt>
                <c:pt idx="1">
                  <c:v>0.98156409017913326</c:v>
                </c:pt>
                <c:pt idx="2">
                  <c:v>0.97101223998475639</c:v>
                </c:pt>
                <c:pt idx="3">
                  <c:v>0.96004517359556296</c:v>
                </c:pt>
                <c:pt idx="4">
                  <c:v>0.94916211091208869</c:v>
                </c:pt>
                <c:pt idx="5">
                  <c:v>0.93831499771095084</c:v>
                </c:pt>
                <c:pt idx="6">
                  <c:v>0.92750952551219523</c:v>
                </c:pt>
                <c:pt idx="7">
                  <c:v>0.91689407165549575</c:v>
                </c:pt>
                <c:pt idx="8">
                  <c:v>0.90649774339241296</c:v>
                </c:pt>
                <c:pt idx="9">
                  <c:v>0.89618988708759861</c:v>
                </c:pt>
                <c:pt idx="10">
                  <c:v>0.88435884788485664</c:v>
                </c:pt>
                <c:pt idx="11">
                  <c:v>0.87272748498072106</c:v>
                </c:pt>
                <c:pt idx="12">
                  <c:v>0.86082063877297743</c:v>
                </c:pt>
                <c:pt idx="13">
                  <c:v>0.84979535614119117</c:v>
                </c:pt>
                <c:pt idx="14">
                  <c:v>0.83771622055107731</c:v>
                </c:pt>
                <c:pt idx="15">
                  <c:v>0.8262469622989993</c:v>
                </c:pt>
                <c:pt idx="16">
                  <c:v>0.81476837766977084</c:v>
                </c:pt>
                <c:pt idx="17">
                  <c:v>0.80488258464699092</c:v>
                </c:pt>
                <c:pt idx="18">
                  <c:v>0.79577322830689978</c:v>
                </c:pt>
                <c:pt idx="19">
                  <c:v>0.78822270426325947</c:v>
                </c:pt>
                <c:pt idx="20">
                  <c:v>0.78213045491062916</c:v>
                </c:pt>
                <c:pt idx="21">
                  <c:v>0.77646069552626029</c:v>
                </c:pt>
                <c:pt idx="22">
                  <c:v>0.77202785365318205</c:v>
                </c:pt>
                <c:pt idx="23">
                  <c:v>0.76814533775800298</c:v>
                </c:pt>
                <c:pt idx="24">
                  <c:v>0.76490296560739923</c:v>
                </c:pt>
                <c:pt idx="25">
                  <c:v>0.7620368705228221</c:v>
                </c:pt>
                <c:pt idx="26">
                  <c:v>0.75928565053596742</c:v>
                </c:pt>
                <c:pt idx="27">
                  <c:v>0.75681863820557593</c:v>
                </c:pt>
                <c:pt idx="28">
                  <c:v>0.75458816409930851</c:v>
                </c:pt>
                <c:pt idx="29">
                  <c:v>0.75244886275875389</c:v>
                </c:pt>
                <c:pt idx="30">
                  <c:v>0.75028793712435649</c:v>
                </c:pt>
                <c:pt idx="31">
                  <c:v>0.74822225218522831</c:v>
                </c:pt>
                <c:pt idx="32">
                  <c:v>0.74641152634796459</c:v>
                </c:pt>
                <c:pt idx="33">
                  <c:v>0.744569515876088</c:v>
                </c:pt>
                <c:pt idx="34">
                  <c:v>0.74276933448198035</c:v>
                </c:pt>
                <c:pt idx="35">
                  <c:v>0.74116974198519658</c:v>
                </c:pt>
                <c:pt idx="36">
                  <c:v>0.73962015521268309</c:v>
                </c:pt>
                <c:pt idx="37">
                  <c:v>0.73808742423407481</c:v>
                </c:pt>
                <c:pt idx="38">
                  <c:v>0.73636195646444058</c:v>
                </c:pt>
                <c:pt idx="39">
                  <c:v>0.73482039740915717</c:v>
                </c:pt>
                <c:pt idx="40">
                  <c:v>0.73341981932609146</c:v>
                </c:pt>
                <c:pt idx="41">
                  <c:v>0.73204822732738029</c:v>
                </c:pt>
                <c:pt idx="42">
                  <c:v>0.73049373886725533</c:v>
                </c:pt>
                <c:pt idx="43">
                  <c:v>0.72920582797240752</c:v>
                </c:pt>
                <c:pt idx="44">
                  <c:v>0.72794603698268823</c:v>
                </c:pt>
                <c:pt idx="45">
                  <c:v>0.72669402980845621</c:v>
                </c:pt>
                <c:pt idx="46">
                  <c:v>0.7254115877330648</c:v>
                </c:pt>
                <c:pt idx="47">
                  <c:v>0.72422319897616683</c:v>
                </c:pt>
                <c:pt idx="48">
                  <c:v>0.722974369423799</c:v>
                </c:pt>
                <c:pt idx="49">
                  <c:v>0.72184093510009684</c:v>
                </c:pt>
                <c:pt idx="50">
                  <c:v>0.72063414246324575</c:v>
                </c:pt>
                <c:pt idx="51">
                  <c:v>0.71944877263087548</c:v>
                </c:pt>
                <c:pt idx="52">
                  <c:v>0.7183766330553677</c:v>
                </c:pt>
                <c:pt idx="53">
                  <c:v>0.71731089712362917</c:v>
                </c:pt>
                <c:pt idx="54">
                  <c:v>0.71628572347351305</c:v>
                </c:pt>
                <c:pt idx="55">
                  <c:v>0.71517675409579373</c:v>
                </c:pt>
                <c:pt idx="56">
                  <c:v>0.71416776754540201</c:v>
                </c:pt>
                <c:pt idx="57">
                  <c:v>0.71311130911227805</c:v>
                </c:pt>
                <c:pt idx="58">
                  <c:v>0.71213357884025141</c:v>
                </c:pt>
                <c:pt idx="59">
                  <c:v>0.71116295526748752</c:v>
                </c:pt>
                <c:pt idx="60">
                  <c:v>0.7102345388339657</c:v>
                </c:pt>
                <c:pt idx="61">
                  <c:v>0.70930946221832325</c:v>
                </c:pt>
                <c:pt idx="62">
                  <c:v>0.70840025210557933</c:v>
                </c:pt>
                <c:pt idx="63">
                  <c:v>0.70749930446831411</c:v>
                </c:pt>
                <c:pt idx="64">
                  <c:v>0.7063819204227032</c:v>
                </c:pt>
                <c:pt idx="65">
                  <c:v>0.70543481368577809</c:v>
                </c:pt>
                <c:pt idx="66">
                  <c:v>0.70457394949196395</c:v>
                </c:pt>
                <c:pt idx="67">
                  <c:v>0.70372892348369032</c:v>
                </c:pt>
                <c:pt idx="68">
                  <c:v>0.70290064616636372</c:v>
                </c:pt>
                <c:pt idx="69">
                  <c:v>0.70207812638380707</c:v>
                </c:pt>
                <c:pt idx="70">
                  <c:v>0.7011370689284635</c:v>
                </c:pt>
                <c:pt idx="71">
                  <c:v>0.70026422380193099</c:v>
                </c:pt>
                <c:pt idx="72">
                  <c:v>0.69940570829809345</c:v>
                </c:pt>
                <c:pt idx="73">
                  <c:v>0.69862402327949635</c:v>
                </c:pt>
                <c:pt idx="74">
                  <c:v>0.69785303833663281</c:v>
                </c:pt>
                <c:pt idx="75">
                  <c:v>0.69709096656031011</c:v>
                </c:pt>
                <c:pt idx="76">
                  <c:v>0.69633119206977179</c:v>
                </c:pt>
                <c:pt idx="77">
                  <c:v>0.69545891795417603</c:v>
                </c:pt>
                <c:pt idx="78">
                  <c:v>0.69471712149672993</c:v>
                </c:pt>
                <c:pt idx="79">
                  <c:v>0.69397484081333449</c:v>
                </c:pt>
                <c:pt idx="80">
                  <c:v>0.69315194574567407</c:v>
                </c:pt>
                <c:pt idx="81">
                  <c:v>0.69243802678558286</c:v>
                </c:pt>
                <c:pt idx="82">
                  <c:v>0.69174234275389868</c:v>
                </c:pt>
                <c:pt idx="83">
                  <c:v>0.69103914779176889</c:v>
                </c:pt>
                <c:pt idx="84">
                  <c:v>0.69035207118176922</c:v>
                </c:pt>
                <c:pt idx="85">
                  <c:v>0.68966621930791494</c:v>
                </c:pt>
                <c:pt idx="86">
                  <c:v>0.68895054439027026</c:v>
                </c:pt>
                <c:pt idx="87">
                  <c:v>0.6880718477435338</c:v>
                </c:pt>
                <c:pt idx="88">
                  <c:v>0.68692901073906754</c:v>
                </c:pt>
                <c:pt idx="89">
                  <c:v>0.68579870763195705</c:v>
                </c:pt>
                <c:pt idx="90">
                  <c:v>0.68505774518789275</c:v>
                </c:pt>
                <c:pt idx="91">
                  <c:v>0.68442666967772459</c:v>
                </c:pt>
                <c:pt idx="92">
                  <c:v>0.68370080145672063</c:v>
                </c:pt>
                <c:pt idx="93">
                  <c:v>0.68245381729375099</c:v>
                </c:pt>
                <c:pt idx="94">
                  <c:v>0.68114207503360824</c:v>
                </c:pt>
                <c:pt idx="95">
                  <c:v>0.6799522507979856</c:v>
                </c:pt>
                <c:pt idx="96">
                  <c:v>0.67866673051917237</c:v>
                </c:pt>
                <c:pt idx="97">
                  <c:v>0.67752256000986455</c:v>
                </c:pt>
                <c:pt idx="98">
                  <c:v>0.67630592030873593</c:v>
                </c:pt>
                <c:pt idx="99">
                  <c:v>0.67518396088583998</c:v>
                </c:pt>
                <c:pt idx="100">
                  <c:v>0.67407362526929904</c:v>
                </c:pt>
                <c:pt idx="101">
                  <c:v>0.67289099093297411</c:v>
                </c:pt>
                <c:pt idx="102">
                  <c:v>0.6718133428523817</c:v>
                </c:pt>
                <c:pt idx="103">
                  <c:v>0.67074359449635113</c:v>
                </c:pt>
                <c:pt idx="104">
                  <c:v>0.66960623264252295</c:v>
                </c:pt>
                <c:pt idx="105">
                  <c:v>0.66856300638088595</c:v>
                </c:pt>
                <c:pt idx="106">
                  <c:v>0.66752953310850993</c:v>
                </c:pt>
                <c:pt idx="107">
                  <c:v>0.66651420924093907</c:v>
                </c:pt>
                <c:pt idx="108">
                  <c:v>0.6655049262883812</c:v>
                </c:pt>
                <c:pt idx="109">
                  <c:v>0.66451555995985534</c:v>
                </c:pt>
                <c:pt idx="110">
                  <c:v>0.6634676642712618</c:v>
                </c:pt>
                <c:pt idx="111">
                  <c:v>0.66231198076574371</c:v>
                </c:pt>
                <c:pt idx="112">
                  <c:v>0.66126306488562403</c:v>
                </c:pt>
                <c:pt idx="113">
                  <c:v>0.66032941324528627</c:v>
                </c:pt>
                <c:pt idx="114">
                  <c:v>0.65938044775463878</c:v>
                </c:pt>
                <c:pt idx="115">
                  <c:v>0.65844645112529487</c:v>
                </c:pt>
                <c:pt idx="116">
                  <c:v>0.65745399866428811</c:v>
                </c:pt>
                <c:pt idx="117">
                  <c:v>0.65647861809408781</c:v>
                </c:pt>
                <c:pt idx="118">
                  <c:v>0.65551334730076816</c:v>
                </c:pt>
                <c:pt idx="119">
                  <c:v>0.65455398233869633</c:v>
                </c:pt>
                <c:pt idx="120">
                  <c:v>0.65368825895349703</c:v>
                </c:pt>
                <c:pt idx="121">
                  <c:v>0.65282420166880761</c:v>
                </c:pt>
                <c:pt idx="122">
                  <c:v>0.65196636742927971</c:v>
                </c:pt>
                <c:pt idx="123">
                  <c:v>0.65096810883631195</c:v>
                </c:pt>
                <c:pt idx="124">
                  <c:v>0.65012861591807347</c:v>
                </c:pt>
                <c:pt idx="125">
                  <c:v>0.6492662790954794</c:v>
                </c:pt>
                <c:pt idx="126">
                  <c:v>0.64831643986882459</c:v>
                </c:pt>
                <c:pt idx="127">
                  <c:v>0.6473045407289576</c:v>
                </c:pt>
                <c:pt idx="128">
                  <c:v>0.64636807967812449</c:v>
                </c:pt>
                <c:pt idx="129">
                  <c:v>0.6454574309762634</c:v>
                </c:pt>
                <c:pt idx="130">
                  <c:v>0.64456777725471259</c:v>
                </c:pt>
                <c:pt idx="131">
                  <c:v>0.64371302963928745</c:v>
                </c:pt>
                <c:pt idx="132">
                  <c:v>0.64283381659397643</c:v>
                </c:pt>
                <c:pt idx="133">
                  <c:v>0.6419489961290914</c:v>
                </c:pt>
                <c:pt idx="134">
                  <c:v>0.6410588567628146</c:v>
                </c:pt>
                <c:pt idx="135">
                  <c:v>0.64015679070551357</c:v>
                </c:pt>
                <c:pt idx="136">
                  <c:v>0.63921352072584281</c:v>
                </c:pt>
                <c:pt idx="137">
                  <c:v>0.63819601703748208</c:v>
                </c:pt>
                <c:pt idx="138">
                  <c:v>0.6371545432120117</c:v>
                </c:pt>
                <c:pt idx="139">
                  <c:v>0.63617386044744972</c:v>
                </c:pt>
                <c:pt idx="140">
                  <c:v>0.63534574506673847</c:v>
                </c:pt>
                <c:pt idx="141">
                  <c:v>0.6344556164249292</c:v>
                </c:pt>
                <c:pt idx="142">
                  <c:v>0.63357161354905167</c:v>
                </c:pt>
                <c:pt idx="143">
                  <c:v>0.63267157706757227</c:v>
                </c:pt>
                <c:pt idx="144">
                  <c:v>0.63180456650481387</c:v>
                </c:pt>
                <c:pt idx="145">
                  <c:v>0.63088465211606415</c:v>
                </c:pt>
                <c:pt idx="146">
                  <c:v>0.63100947919337502</c:v>
                </c:pt>
                <c:pt idx="147">
                  <c:v>0.63288408173748012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1A3E-4E78-BE4D-432B4A84526C}"/>
            </c:ext>
          </c:extLst>
        </c:ser>
        <c:ser>
          <c:idx val="2"/>
          <c:order val="2"/>
          <c:tx>
            <c:strRef>
              <c:f>'PB &amp; Marine Impeller'!$AH$12:$AV$12</c:f>
              <c:strCache>
                <c:ptCount val="1"/>
                <c:pt idx="0">
                  <c:v>15 + 60 minutes mixing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Impeller'!$AT$15:$AT$162</c:f>
              <c:numCache>
                <c:formatCode>0.00</c:formatCode>
                <c:ptCount val="148"/>
                <c:pt idx="0">
                  <c:v>0.23978865580099382</c:v>
                </c:pt>
                <c:pt idx="1">
                  <c:v>0.47957731160198763</c:v>
                </c:pt>
                <c:pt idx="2">
                  <c:v>0.71936596740298153</c:v>
                </c:pt>
                <c:pt idx="3">
                  <c:v>0.95915462320397527</c:v>
                </c:pt>
                <c:pt idx="4">
                  <c:v>1.1989432790049692</c:v>
                </c:pt>
                <c:pt idx="5">
                  <c:v>1.4387319348059631</c:v>
                </c:pt>
                <c:pt idx="6">
                  <c:v>1.6785205906069567</c:v>
                </c:pt>
                <c:pt idx="7">
                  <c:v>1.9375395883021034</c:v>
                </c:pt>
                <c:pt idx="8">
                  <c:v>2.177573036904326</c:v>
                </c:pt>
                <c:pt idx="9">
                  <c:v>2.4371632400093497</c:v>
                </c:pt>
                <c:pt idx="10">
                  <c:v>2.7364516321124586</c:v>
                </c:pt>
                <c:pt idx="11">
                  <c:v>3.0360949657288976</c:v>
                </c:pt>
                <c:pt idx="12">
                  <c:v>3.2759736965128923</c:v>
                </c:pt>
                <c:pt idx="13">
                  <c:v>3.5157623523138866</c:v>
                </c:pt>
                <c:pt idx="14">
                  <c:v>3.7555510081148804</c:v>
                </c:pt>
                <c:pt idx="15">
                  <c:v>4.0153206655576446</c:v>
                </c:pt>
                <c:pt idx="16">
                  <c:v>4.2552404471890313</c:v>
                </c:pt>
                <c:pt idx="17">
                  <c:v>4.5356025510688927</c:v>
                </c:pt>
                <c:pt idx="18">
                  <c:v>4.7751474215958298</c:v>
                </c:pt>
                <c:pt idx="19">
                  <c:v>5.015157216105159</c:v>
                </c:pt>
                <c:pt idx="20">
                  <c:v>5.2549685184718742</c:v>
                </c:pt>
                <c:pt idx="21">
                  <c:v>5.5142106699296995</c:v>
                </c:pt>
                <c:pt idx="22">
                  <c:v>5.7741580811180055</c:v>
                </c:pt>
                <c:pt idx="23">
                  <c:v>6.0141915297202262</c:v>
                </c:pt>
                <c:pt idx="24">
                  <c:v>6.2539801855212209</c:v>
                </c:pt>
                <c:pt idx="25">
                  <c:v>6.4937688413222148</c:v>
                </c:pt>
                <c:pt idx="26">
                  <c:v>6.7335574971232077</c:v>
                </c:pt>
                <c:pt idx="27">
                  <c:v>6.9733461529242033</c:v>
                </c:pt>
                <c:pt idx="28">
                  <c:v>7.232936356029227</c:v>
                </c:pt>
                <c:pt idx="29">
                  <c:v>7.47272501183022</c:v>
                </c:pt>
                <c:pt idx="30">
                  <c:v>7.7521412158765513</c:v>
                </c:pt>
                <c:pt idx="31">
                  <c:v>8.0117553752100097</c:v>
                </c:pt>
                <c:pt idx="32">
                  <c:v>8.2517005891930495</c:v>
                </c:pt>
                <c:pt idx="33">
                  <c:v>8.5313556263482777</c:v>
                </c:pt>
                <c:pt idx="34">
                  <c:v>8.7911127799357498</c:v>
                </c:pt>
                <c:pt idx="35">
                  <c:v>9.0503549313935761</c:v>
                </c:pt>
                <c:pt idx="36">
                  <c:v>9.290010508414893</c:v>
                </c:pt>
                <c:pt idx="37">
                  <c:v>9.5298638070511128</c:v>
                </c:pt>
                <c:pt idx="38">
                  <c:v>9.769742537835107</c:v>
                </c:pt>
                <c:pt idx="39">
                  <c:v>10.009531193636102</c:v>
                </c:pt>
                <c:pt idx="40">
                  <c:v>10.249319849437095</c:v>
                </c:pt>
                <c:pt idx="41">
                  <c:v>10.489108505238089</c:v>
                </c:pt>
                <c:pt idx="42">
                  <c:v>10.728875522000534</c:v>
                </c:pt>
                <c:pt idx="43">
                  <c:v>10.968531099021851</c:v>
                </c:pt>
                <c:pt idx="44">
                  <c:v>11.208384397658071</c:v>
                </c:pt>
                <c:pt idx="45">
                  <c:v>11.448263128442065</c:v>
                </c:pt>
                <c:pt idx="46">
                  <c:v>11.708231564719917</c:v>
                </c:pt>
                <c:pt idx="47">
                  <c:v>11.967821767824937</c:v>
                </c:pt>
                <c:pt idx="48">
                  <c:v>12.207610423625935</c:v>
                </c:pt>
                <c:pt idx="49">
                  <c:v>12.447399079426924</c:v>
                </c:pt>
                <c:pt idx="50">
                  <c:v>12.726470290174989</c:v>
                </c:pt>
                <c:pt idx="51">
                  <c:v>13.006277039535034</c:v>
                </c:pt>
                <c:pt idx="52">
                  <c:v>13.266048331104246</c:v>
                </c:pt>
                <c:pt idx="53">
                  <c:v>13.526122603321754</c:v>
                </c:pt>
                <c:pt idx="54">
                  <c:v>13.765844663542119</c:v>
                </c:pt>
                <c:pt idx="55">
                  <c:v>14.045498319679487</c:v>
                </c:pt>
                <c:pt idx="56">
                  <c:v>14.285353944551801</c:v>
                </c:pt>
                <c:pt idx="57">
                  <c:v>14.545112105666446</c:v>
                </c:pt>
                <c:pt idx="58">
                  <c:v>14.784767682687763</c:v>
                </c:pt>
                <c:pt idx="59">
                  <c:v>15.024643627889704</c:v>
                </c:pt>
                <c:pt idx="60">
                  <c:v>15.264477065542254</c:v>
                </c:pt>
                <c:pt idx="61">
                  <c:v>15.504266728870419</c:v>
                </c:pt>
                <c:pt idx="62">
                  <c:v>15.743922305891735</c:v>
                </c:pt>
                <c:pt idx="63">
                  <c:v>15.983798251093679</c:v>
                </c:pt>
                <c:pt idx="64">
                  <c:v>16.243106823441611</c:v>
                </c:pt>
                <c:pt idx="65">
                  <c:v>16.482918125808325</c:v>
                </c:pt>
                <c:pt idx="66">
                  <c:v>16.722706781609322</c:v>
                </c:pt>
                <c:pt idx="67">
                  <c:v>17.002678893864335</c:v>
                </c:pt>
                <c:pt idx="68">
                  <c:v>17.242445910626778</c:v>
                </c:pt>
                <c:pt idx="69">
                  <c:v>17.482234203747094</c:v>
                </c:pt>
                <c:pt idx="70">
                  <c:v>17.741785681537383</c:v>
                </c:pt>
                <c:pt idx="71">
                  <c:v>18.001458759218568</c:v>
                </c:pt>
                <c:pt idx="72">
                  <c:v>18.241315850964014</c:v>
                </c:pt>
                <c:pt idx="73">
                  <c:v>18.481060015954185</c:v>
                </c:pt>
                <c:pt idx="74">
                  <c:v>18.740742611232093</c:v>
                </c:pt>
                <c:pt idx="75">
                  <c:v>18.980507675249132</c:v>
                </c:pt>
                <c:pt idx="76">
                  <c:v>19.220364766994578</c:v>
                </c:pt>
                <c:pt idx="77">
                  <c:v>19.520088693066747</c:v>
                </c:pt>
                <c:pt idx="78">
                  <c:v>19.779440404963513</c:v>
                </c:pt>
                <c:pt idx="79">
                  <c:v>20.019184377919334</c:v>
                </c:pt>
                <c:pt idx="80">
                  <c:v>20.279030823550052</c:v>
                </c:pt>
                <c:pt idx="81">
                  <c:v>20.518664761532818</c:v>
                </c:pt>
                <c:pt idx="82">
                  <c:v>20.758585713173733</c:v>
                </c:pt>
                <c:pt idx="83">
                  <c:v>20.998307498909789</c:v>
                </c:pt>
                <c:pt idx="84">
                  <c:v>21.238185446754031</c:v>
                </c:pt>
                <c:pt idx="85">
                  <c:v>21.498063084361018</c:v>
                </c:pt>
                <c:pt idx="86">
                  <c:v>21.75776309030638</c:v>
                </c:pt>
                <c:pt idx="87">
                  <c:v>22.017004996736983</c:v>
                </c:pt>
                <c:pt idx="88">
                  <c:v>22.237824225993631</c:v>
                </c:pt>
                <c:pt idx="89">
                  <c:v>22.596286165761722</c:v>
                </c:pt>
                <c:pt idx="90">
                  <c:v>22.656582883264907</c:v>
                </c:pt>
                <c:pt idx="91">
                  <c:v>23.096244015870848</c:v>
                </c:pt>
                <c:pt idx="92">
                  <c:v>23.176585181595595</c:v>
                </c:pt>
                <c:pt idx="93">
                  <c:v>23.656074645444289</c:v>
                </c:pt>
                <c:pt idx="94">
                  <c:v>24.175364538446178</c:v>
                </c:pt>
                <c:pt idx="95">
                  <c:v>24.655009503052863</c:v>
                </c:pt>
                <c:pt idx="96">
                  <c:v>25.173515082326386</c:v>
                </c:pt>
                <c:pt idx="97">
                  <c:v>25.77289892621582</c:v>
                </c:pt>
                <c:pt idx="98">
                  <c:v>26.252564580759437</c:v>
                </c:pt>
                <c:pt idx="99">
                  <c:v>26.812499828919616</c:v>
                </c:pt>
                <c:pt idx="100">
                  <c:v>27.292077140521609</c:v>
                </c:pt>
                <c:pt idx="101">
                  <c:v>27.811490008785551</c:v>
                </c:pt>
                <c:pt idx="102">
                  <c:v>28.330831995835585</c:v>
                </c:pt>
                <c:pt idx="103">
                  <c:v>28.810452222398993</c:v>
                </c:pt>
                <c:pt idx="104">
                  <c:v>29.330033498645264</c:v>
                </c:pt>
                <c:pt idx="105">
                  <c:v>29.809611817774421</c:v>
                </c:pt>
                <c:pt idx="106">
                  <c:v>30.289056050596727</c:v>
                </c:pt>
                <c:pt idx="107">
                  <c:v>30.768699012561118</c:v>
                </c:pt>
                <c:pt idx="108">
                  <c:v>31.248188027234985</c:v>
                </c:pt>
                <c:pt idx="109">
                  <c:v>31.727853635765086</c:v>
                </c:pt>
                <c:pt idx="110">
                  <c:v>32.207342650438953</c:v>
                </c:pt>
                <c:pt idx="111">
                  <c:v>32.725980167398383</c:v>
                </c:pt>
                <c:pt idx="112">
                  <c:v>33.205580621813375</c:v>
                </c:pt>
                <c:pt idx="113">
                  <c:v>33.724783311908467</c:v>
                </c:pt>
                <c:pt idx="114">
                  <c:v>34.24501372743066</c:v>
                </c:pt>
                <c:pt idx="115">
                  <c:v>34.724633680148649</c:v>
                </c:pt>
                <c:pt idx="116">
                  <c:v>35.204301066733642</c:v>
                </c:pt>
                <c:pt idx="117">
                  <c:v>35.723581336675608</c:v>
                </c:pt>
                <c:pt idx="118">
                  <c:v>36.242886324204136</c:v>
                </c:pt>
                <c:pt idx="119">
                  <c:v>36.722463635806129</c:v>
                </c:pt>
                <c:pt idx="120">
                  <c:v>37.241829533061278</c:v>
                </c:pt>
                <c:pt idx="121">
                  <c:v>37.721406844663271</c:v>
                </c:pt>
                <c:pt idx="122">
                  <c:v>38.200984156265257</c:v>
                </c:pt>
                <c:pt idx="123">
                  <c:v>38.760778224521466</c:v>
                </c:pt>
                <c:pt idx="124">
                  <c:v>39.280231103131406</c:v>
                </c:pt>
                <c:pt idx="125">
                  <c:v>39.798758684124159</c:v>
                </c:pt>
                <c:pt idx="126">
                  <c:v>40.278203465127689</c:v>
                </c:pt>
                <c:pt idx="127">
                  <c:v>40.797806241884238</c:v>
                </c:pt>
                <c:pt idx="128">
                  <c:v>41.277359961498391</c:v>
                </c:pt>
                <c:pt idx="129">
                  <c:v>41.756828569248292</c:v>
                </c:pt>
                <c:pt idx="130">
                  <c:v>42.236559815728754</c:v>
                </c:pt>
                <c:pt idx="131">
                  <c:v>42.715915539447586</c:v>
                </c:pt>
                <c:pt idx="132">
                  <c:v>43.275760438070421</c:v>
                </c:pt>
                <c:pt idx="133">
                  <c:v>43.755226790265418</c:v>
                </c:pt>
                <c:pt idx="134">
                  <c:v>44.234937062993623</c:v>
                </c:pt>
                <c:pt idx="135">
                  <c:v>44.755060833907692</c:v>
                </c:pt>
                <c:pt idx="136">
                  <c:v>45.234639153036852</c:v>
                </c:pt>
                <c:pt idx="137">
                  <c:v>45.75389700309907</c:v>
                </c:pt>
                <c:pt idx="138">
                  <c:v>46.273135822538499</c:v>
                </c:pt>
                <c:pt idx="139">
                  <c:v>46.791640072271996</c:v>
                </c:pt>
                <c:pt idx="140">
                  <c:v>47.27123970760605</c:v>
                </c:pt>
                <c:pt idx="141">
                  <c:v>47.790649410978517</c:v>
                </c:pt>
                <c:pt idx="142">
                  <c:v>48.27027150443206</c:v>
                </c:pt>
                <c:pt idx="143">
                  <c:v>48.749871462599764</c:v>
                </c:pt>
                <c:pt idx="144">
                  <c:v>49.229448774201757</c:v>
                </c:pt>
                <c:pt idx="145">
                  <c:v>49.748883281504249</c:v>
                </c:pt>
                <c:pt idx="146">
                  <c:v>50.268336160114195</c:v>
                </c:pt>
                <c:pt idx="147">
                  <c:v>50.747913471716195</c:v>
                </c:pt>
              </c:numCache>
            </c:numRef>
          </c:xVal>
          <c:yVal>
            <c:numRef>
              <c:f>'PB &amp; Marine Impeller'!$CB$15:$CB$162</c:f>
              <c:numCache>
                <c:formatCode>0.00%</c:formatCode>
                <c:ptCount val="148"/>
                <c:pt idx="0">
                  <c:v>0.99366426162132138</c:v>
                </c:pt>
                <c:pt idx="1">
                  <c:v>0.98477341906908089</c:v>
                </c:pt>
                <c:pt idx="2">
                  <c:v>0.97491328580338699</c:v>
                </c:pt>
                <c:pt idx="3">
                  <c:v>0.96461203987297373</c:v>
                </c:pt>
                <c:pt idx="4">
                  <c:v>0.95389384056541682</c:v>
                </c:pt>
                <c:pt idx="5">
                  <c:v>0.943281609892762</c:v>
                </c:pt>
                <c:pt idx="6">
                  <c:v>0.93274572673117484</c:v>
                </c:pt>
                <c:pt idx="7">
                  <c:v>0.92145310311554629</c:v>
                </c:pt>
                <c:pt idx="8">
                  <c:v>0.91093588554081473</c:v>
                </c:pt>
                <c:pt idx="9">
                  <c:v>0.89982930293795838</c:v>
                </c:pt>
                <c:pt idx="10">
                  <c:v>0.88705091943888414</c:v>
                </c:pt>
                <c:pt idx="11">
                  <c:v>0.8745893571126454</c:v>
                </c:pt>
                <c:pt idx="12">
                  <c:v>0.8645560587894755</c:v>
                </c:pt>
                <c:pt idx="13">
                  <c:v>0.8545907689978347</c:v>
                </c:pt>
                <c:pt idx="14">
                  <c:v>0.84472010098729866</c:v>
                </c:pt>
                <c:pt idx="15">
                  <c:v>0.83372082172091566</c:v>
                </c:pt>
                <c:pt idx="16">
                  <c:v>0.82352117385043899</c:v>
                </c:pt>
                <c:pt idx="17">
                  <c:v>0.81196708774434445</c:v>
                </c:pt>
                <c:pt idx="18">
                  <c:v>0.80281318491792797</c:v>
                </c:pt>
                <c:pt idx="19">
                  <c:v>0.79460025865407091</c:v>
                </c:pt>
                <c:pt idx="20">
                  <c:v>0.78745777546276541</c:v>
                </c:pt>
                <c:pt idx="21">
                  <c:v>0.78077305699437016</c:v>
                </c:pt>
                <c:pt idx="22">
                  <c:v>0.77544773781855802</c:v>
                </c:pt>
                <c:pt idx="23">
                  <c:v>0.77128802969013288</c:v>
                </c:pt>
                <c:pt idx="24">
                  <c:v>0.76779180416407888</c:v>
                </c:pt>
                <c:pt idx="25">
                  <c:v>0.76437437292748112</c:v>
                </c:pt>
                <c:pt idx="26">
                  <c:v>0.76153536295068536</c:v>
                </c:pt>
                <c:pt idx="27">
                  <c:v>0.75946507793794371</c:v>
                </c:pt>
                <c:pt idx="28">
                  <c:v>0.75627669706966716</c:v>
                </c:pt>
                <c:pt idx="29">
                  <c:v>0.75388617675562097</c:v>
                </c:pt>
                <c:pt idx="30">
                  <c:v>0.75137206999066641</c:v>
                </c:pt>
                <c:pt idx="31">
                  <c:v>0.74922724236989457</c:v>
                </c:pt>
                <c:pt idx="32">
                  <c:v>0.74732251406378991</c:v>
                </c:pt>
                <c:pt idx="33">
                  <c:v>0.74516559868110566</c:v>
                </c:pt>
                <c:pt idx="34">
                  <c:v>0.74322339624922085</c:v>
                </c:pt>
                <c:pt idx="35">
                  <c:v>0.74144892862365019</c:v>
                </c:pt>
                <c:pt idx="36">
                  <c:v>0.73983285879483873</c:v>
                </c:pt>
                <c:pt idx="37">
                  <c:v>0.7382452230118165</c:v>
                </c:pt>
                <c:pt idx="38">
                  <c:v>0.736725353101367</c:v>
                </c:pt>
                <c:pt idx="39">
                  <c:v>0.7352284956098627</c:v>
                </c:pt>
                <c:pt idx="40">
                  <c:v>0.73386979411195308</c:v>
                </c:pt>
                <c:pt idx="41">
                  <c:v>0.73246764027028688</c:v>
                </c:pt>
                <c:pt idx="42">
                  <c:v>0.73108959430124354</c:v>
                </c:pt>
                <c:pt idx="43">
                  <c:v>0.72977277965811593</c:v>
                </c:pt>
                <c:pt idx="44">
                  <c:v>0.72848712957520234</c:v>
                </c:pt>
                <c:pt idx="45">
                  <c:v>0.72723872801305101</c:v>
                </c:pt>
                <c:pt idx="46">
                  <c:v>0.72590979634795694</c:v>
                </c:pt>
                <c:pt idx="47">
                  <c:v>0.72459480223153083</c:v>
                </c:pt>
                <c:pt idx="48">
                  <c:v>0.72342481735890862</c:v>
                </c:pt>
                <c:pt idx="49">
                  <c:v>0.72227323195879001</c:v>
                </c:pt>
                <c:pt idx="50">
                  <c:v>0.72096091968442266</c:v>
                </c:pt>
                <c:pt idx="51">
                  <c:v>0.71967023127271812</c:v>
                </c:pt>
                <c:pt idx="52">
                  <c:v>0.71850934371327158</c:v>
                </c:pt>
                <c:pt idx="53">
                  <c:v>0.71731973497828694</c:v>
                </c:pt>
                <c:pt idx="54">
                  <c:v>0.71626623098811582</c:v>
                </c:pt>
                <c:pt idx="55">
                  <c:v>0.71508829190201784</c:v>
                </c:pt>
                <c:pt idx="56">
                  <c:v>0.71409668940273241</c:v>
                </c:pt>
                <c:pt idx="57">
                  <c:v>0.71300323439300362</c:v>
                </c:pt>
                <c:pt idx="58">
                  <c:v>0.71201296512848256</c:v>
                </c:pt>
                <c:pt idx="59">
                  <c:v>0.71105631673669834</c:v>
                </c:pt>
                <c:pt idx="60">
                  <c:v>0.71012777563777696</c:v>
                </c:pt>
                <c:pt idx="61">
                  <c:v>0.70920532426218552</c:v>
                </c:pt>
                <c:pt idx="62">
                  <c:v>0.70827567371503053</c:v>
                </c:pt>
                <c:pt idx="63">
                  <c:v>0.70735690802019036</c:v>
                </c:pt>
                <c:pt idx="64">
                  <c:v>0.7063878580986428</c:v>
                </c:pt>
                <c:pt idx="65">
                  <c:v>0.70550447659675231</c:v>
                </c:pt>
                <c:pt idx="66">
                  <c:v>0.70464293299047842</c:v>
                </c:pt>
                <c:pt idx="67">
                  <c:v>0.70365699722511266</c:v>
                </c:pt>
                <c:pt idx="68">
                  <c:v>0.70282519122278952</c:v>
                </c:pt>
                <c:pt idx="69">
                  <c:v>0.70200054432322967</c:v>
                </c:pt>
                <c:pt idx="70">
                  <c:v>0.70110260080231868</c:v>
                </c:pt>
                <c:pt idx="71">
                  <c:v>0.70023299785007376</c:v>
                </c:pt>
                <c:pt idx="72">
                  <c:v>0.69942652366847025</c:v>
                </c:pt>
                <c:pt idx="73">
                  <c:v>0.69865026119898754</c:v>
                </c:pt>
                <c:pt idx="74">
                  <c:v>0.69781448660688561</c:v>
                </c:pt>
                <c:pt idx="75">
                  <c:v>0.69703802473819787</c:v>
                </c:pt>
                <c:pt idx="76">
                  <c:v>0.69626387192178907</c:v>
                </c:pt>
                <c:pt idx="77">
                  <c:v>0.69531514061287503</c:v>
                </c:pt>
                <c:pt idx="78">
                  <c:v>0.69453413379595685</c:v>
                </c:pt>
                <c:pt idx="79">
                  <c:v>0.6938098155223259</c:v>
                </c:pt>
                <c:pt idx="80">
                  <c:v>0.69301637093036206</c:v>
                </c:pt>
                <c:pt idx="81">
                  <c:v>0.6923027451151702</c:v>
                </c:pt>
                <c:pt idx="82">
                  <c:v>0.69158519495987569</c:v>
                </c:pt>
                <c:pt idx="83">
                  <c:v>0.69085567575152085</c:v>
                </c:pt>
                <c:pt idx="84">
                  <c:v>0.69008796013836993</c:v>
                </c:pt>
                <c:pt idx="85">
                  <c:v>0.6891909173477847</c:v>
                </c:pt>
                <c:pt idx="86">
                  <c:v>0.68807592290222119</c:v>
                </c:pt>
                <c:pt idx="87">
                  <c:v>0.68687069532726375</c:v>
                </c:pt>
                <c:pt idx="88">
                  <c:v>0.68573328551419344</c:v>
                </c:pt>
                <c:pt idx="89">
                  <c:v>0.68454505285981293</c:v>
                </c:pt>
                <c:pt idx="90">
                  <c:v>0.68433313000100993</c:v>
                </c:pt>
                <c:pt idx="91">
                  <c:v>0.68317617874008152</c:v>
                </c:pt>
                <c:pt idx="92">
                  <c:v>0.68296435922280441</c:v>
                </c:pt>
                <c:pt idx="93">
                  <c:v>0.68174198134222663</c:v>
                </c:pt>
                <c:pt idx="94">
                  <c:v>0.68040322051143909</c:v>
                </c:pt>
                <c:pt idx="95">
                  <c:v>0.67923030731502154</c:v>
                </c:pt>
                <c:pt idx="96">
                  <c:v>0.67794482206076989</c:v>
                </c:pt>
                <c:pt idx="97">
                  <c:v>0.67651051412021868</c:v>
                </c:pt>
                <c:pt idx="98">
                  <c:v>0.67538861469009392</c:v>
                </c:pt>
                <c:pt idx="99">
                  <c:v>0.67408948812727354</c:v>
                </c:pt>
                <c:pt idx="100">
                  <c:v>0.67299769742974191</c:v>
                </c:pt>
                <c:pt idx="101">
                  <c:v>0.67181441814374077</c:v>
                </c:pt>
                <c:pt idx="102">
                  <c:v>0.67067959198094929</c:v>
                </c:pt>
                <c:pt idx="103">
                  <c:v>0.66961655373408602</c:v>
                </c:pt>
                <c:pt idx="104">
                  <c:v>0.6684916602255887</c:v>
                </c:pt>
                <c:pt idx="105">
                  <c:v>0.66746450244399858</c:v>
                </c:pt>
                <c:pt idx="106">
                  <c:v>0.66646022179591158</c:v>
                </c:pt>
                <c:pt idx="107">
                  <c:v>0.66545279004997715</c:v>
                </c:pt>
                <c:pt idx="108">
                  <c:v>0.66447856954796902</c:v>
                </c:pt>
                <c:pt idx="109">
                  <c:v>0.66347970207133766</c:v>
                </c:pt>
                <c:pt idx="110">
                  <c:v>0.66252112339921976</c:v>
                </c:pt>
                <c:pt idx="111">
                  <c:v>0.66146927045154291</c:v>
                </c:pt>
                <c:pt idx="112">
                  <c:v>0.66052865402696803</c:v>
                </c:pt>
                <c:pt idx="113">
                  <c:v>0.65951612909045831</c:v>
                </c:pt>
                <c:pt idx="114">
                  <c:v>0.65850623661830465</c:v>
                </c:pt>
                <c:pt idx="115">
                  <c:v>0.65758962873513727</c:v>
                </c:pt>
                <c:pt idx="116">
                  <c:v>0.656705326917431</c:v>
                </c:pt>
                <c:pt idx="117">
                  <c:v>0.65571473701197125</c:v>
                </c:pt>
                <c:pt idx="118">
                  <c:v>0.65478416804560047</c:v>
                </c:pt>
                <c:pt idx="119">
                  <c:v>0.6538976433080913</c:v>
                </c:pt>
                <c:pt idx="120">
                  <c:v>0.65296536399006855</c:v>
                </c:pt>
                <c:pt idx="121">
                  <c:v>0.65212429309250886</c:v>
                </c:pt>
                <c:pt idx="122">
                  <c:v>0.6512594750087215</c:v>
                </c:pt>
                <c:pt idx="123">
                  <c:v>0.65028745981189162</c:v>
                </c:pt>
                <c:pt idx="124">
                  <c:v>0.64936332545588515</c:v>
                </c:pt>
                <c:pt idx="125">
                  <c:v>0.64849091559965888</c:v>
                </c:pt>
                <c:pt idx="126">
                  <c:v>0.64767151559483505</c:v>
                </c:pt>
                <c:pt idx="127">
                  <c:v>0.64678890158185764</c:v>
                </c:pt>
                <c:pt idx="128">
                  <c:v>0.6459962805877647</c:v>
                </c:pt>
                <c:pt idx="129">
                  <c:v>0.64519843549120492</c:v>
                </c:pt>
                <c:pt idx="130">
                  <c:v>0.64439773963356506</c:v>
                </c:pt>
                <c:pt idx="131">
                  <c:v>0.64358883705746972</c:v>
                </c:pt>
                <c:pt idx="132">
                  <c:v>0.64267976292009976</c:v>
                </c:pt>
                <c:pt idx="133">
                  <c:v>0.64187052071934281</c:v>
                </c:pt>
                <c:pt idx="134">
                  <c:v>0.64105068421877542</c:v>
                </c:pt>
                <c:pt idx="135">
                  <c:v>0.64011146367428584</c:v>
                </c:pt>
                <c:pt idx="136">
                  <c:v>0.63927454833045183</c:v>
                </c:pt>
                <c:pt idx="137">
                  <c:v>0.63825061935248684</c:v>
                </c:pt>
                <c:pt idx="138">
                  <c:v>0.63732174065302305</c:v>
                </c:pt>
                <c:pt idx="139">
                  <c:v>0.63621262510501364</c:v>
                </c:pt>
                <c:pt idx="140">
                  <c:v>0.6351817418296255</c:v>
                </c:pt>
                <c:pt idx="141">
                  <c:v>0.63415048277456443</c:v>
                </c:pt>
                <c:pt idx="142">
                  <c:v>0.63316558142584889</c:v>
                </c:pt>
                <c:pt idx="143">
                  <c:v>0.632214809228412</c:v>
                </c:pt>
                <c:pt idx="144">
                  <c:v>0.63128082964007581</c:v>
                </c:pt>
                <c:pt idx="145">
                  <c:v>0.63032128317018199</c:v>
                </c:pt>
                <c:pt idx="146">
                  <c:v>0.62938112035370397</c:v>
                </c:pt>
                <c:pt idx="147">
                  <c:v>0.62848249278579382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1A3E-4E78-BE4D-432B4A845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C15+30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5.4644062349349185E-3"/>
                        <c:y val="4.2921389184834138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sz="1400" baseline="0"/>
                            <a:t>y = 0,8994x</a:t>
                          </a:r>
                          <a:r>
                            <a:rPr lang="en-GB" sz="1400" baseline="30000"/>
                            <a:t>-0,086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'PB &amp; Marine Impeller'!$A$45:$A$130</c15:sqref>
                        </c15:formulaRef>
                      </c:ext>
                    </c:extLst>
                    <c:numCache>
                      <c:formatCode>0.00</c:formatCode>
                      <c:ptCount val="86"/>
                      <c:pt idx="0">
                        <c:v>7.75</c:v>
                      </c:pt>
                      <c:pt idx="1">
                        <c:v>8</c:v>
                      </c:pt>
                      <c:pt idx="2">
                        <c:v>8.2497222222222231</c:v>
                      </c:pt>
                      <c:pt idx="3">
                        <c:v>8.5</c:v>
                      </c:pt>
                      <c:pt idx="4">
                        <c:v>8.75</c:v>
                      </c:pt>
                      <c:pt idx="5">
                        <c:v>9</c:v>
                      </c:pt>
                      <c:pt idx="6">
                        <c:v>9.25</c:v>
                      </c:pt>
                      <c:pt idx="7">
                        <c:v>9.5</c:v>
                      </c:pt>
                      <c:pt idx="8">
                        <c:v>9.7497222222222231</c:v>
                      </c:pt>
                      <c:pt idx="9">
                        <c:v>10</c:v>
                      </c:pt>
                      <c:pt idx="10">
                        <c:v>10.25</c:v>
                      </c:pt>
                      <c:pt idx="11">
                        <c:v>10.5</c:v>
                      </c:pt>
                      <c:pt idx="12">
                        <c:v>10.75</c:v>
                      </c:pt>
                      <c:pt idx="13">
                        <c:v>11</c:v>
                      </c:pt>
                      <c:pt idx="14">
                        <c:v>11.25</c:v>
                      </c:pt>
                      <c:pt idx="15">
                        <c:v>11.499722222222223</c:v>
                      </c:pt>
                      <c:pt idx="16">
                        <c:v>11.75</c:v>
                      </c:pt>
                      <c:pt idx="17">
                        <c:v>12</c:v>
                      </c:pt>
                      <c:pt idx="18">
                        <c:v>12.25</c:v>
                      </c:pt>
                      <c:pt idx="19">
                        <c:v>12.5</c:v>
                      </c:pt>
                      <c:pt idx="20">
                        <c:v>12.75</c:v>
                      </c:pt>
                      <c:pt idx="21">
                        <c:v>13</c:v>
                      </c:pt>
                      <c:pt idx="22">
                        <c:v>13.25</c:v>
                      </c:pt>
                      <c:pt idx="23">
                        <c:v>13.499722222222223</c:v>
                      </c:pt>
                      <c:pt idx="24">
                        <c:v>13.75</c:v>
                      </c:pt>
                      <c:pt idx="25">
                        <c:v>14</c:v>
                      </c:pt>
                      <c:pt idx="26">
                        <c:v>14.25</c:v>
                      </c:pt>
                      <c:pt idx="27">
                        <c:v>14.499722222222223</c:v>
                      </c:pt>
                      <c:pt idx="28">
                        <c:v>14.75</c:v>
                      </c:pt>
                      <c:pt idx="29">
                        <c:v>15</c:v>
                      </c:pt>
                      <c:pt idx="30">
                        <c:v>15.25</c:v>
                      </c:pt>
                      <c:pt idx="31">
                        <c:v>15.499722222222223</c:v>
                      </c:pt>
                      <c:pt idx="32">
                        <c:v>15.75</c:v>
                      </c:pt>
                      <c:pt idx="33">
                        <c:v>16</c:v>
                      </c:pt>
                      <c:pt idx="34">
                        <c:v>16.25</c:v>
                      </c:pt>
                      <c:pt idx="35">
                        <c:v>16.499722222222221</c:v>
                      </c:pt>
                      <c:pt idx="36">
                        <c:v>16.75</c:v>
                      </c:pt>
                      <c:pt idx="37">
                        <c:v>17</c:v>
                      </c:pt>
                      <c:pt idx="38">
                        <c:v>17.25</c:v>
                      </c:pt>
                      <c:pt idx="39">
                        <c:v>17.5</c:v>
                      </c:pt>
                      <c:pt idx="40">
                        <c:v>17.75</c:v>
                      </c:pt>
                      <c:pt idx="41">
                        <c:v>18</c:v>
                      </c:pt>
                      <c:pt idx="42">
                        <c:v>18.25</c:v>
                      </c:pt>
                      <c:pt idx="43">
                        <c:v>18.499722222222221</c:v>
                      </c:pt>
                      <c:pt idx="44">
                        <c:v>18.75</c:v>
                      </c:pt>
                      <c:pt idx="45">
                        <c:v>19</c:v>
                      </c:pt>
                      <c:pt idx="46">
                        <c:v>19.25</c:v>
                      </c:pt>
                      <c:pt idx="47">
                        <c:v>19.499722222222221</c:v>
                      </c:pt>
                      <c:pt idx="48">
                        <c:v>19.75</c:v>
                      </c:pt>
                      <c:pt idx="49">
                        <c:v>20</c:v>
                      </c:pt>
                      <c:pt idx="50">
                        <c:v>20.25</c:v>
                      </c:pt>
                      <c:pt idx="51">
                        <c:v>20.499722222222221</c:v>
                      </c:pt>
                      <c:pt idx="52">
                        <c:v>20.75</c:v>
                      </c:pt>
                      <c:pt idx="53">
                        <c:v>21</c:v>
                      </c:pt>
                      <c:pt idx="54">
                        <c:v>21.25</c:v>
                      </c:pt>
                      <c:pt idx="55">
                        <c:v>21.499722222222221</c:v>
                      </c:pt>
                      <c:pt idx="56">
                        <c:v>21.75</c:v>
                      </c:pt>
                      <c:pt idx="57">
                        <c:v>22</c:v>
                      </c:pt>
                      <c:pt idx="58">
                        <c:v>22.25</c:v>
                      </c:pt>
                      <c:pt idx="59">
                        <c:v>22.499722222222221</c:v>
                      </c:pt>
                      <c:pt idx="60">
                        <c:v>22.75</c:v>
                      </c:pt>
                      <c:pt idx="61">
                        <c:v>23</c:v>
                      </c:pt>
                      <c:pt idx="62">
                        <c:v>23.25</c:v>
                      </c:pt>
                      <c:pt idx="63">
                        <c:v>23.749722222222221</c:v>
                      </c:pt>
                      <c:pt idx="64">
                        <c:v>24.25</c:v>
                      </c:pt>
                      <c:pt idx="65">
                        <c:v>24.749722222222221</c:v>
                      </c:pt>
                      <c:pt idx="66">
                        <c:v>25.25</c:v>
                      </c:pt>
                      <c:pt idx="67">
                        <c:v>25.75</c:v>
                      </c:pt>
                      <c:pt idx="68">
                        <c:v>26.25</c:v>
                      </c:pt>
                      <c:pt idx="69">
                        <c:v>26.749722222222221</c:v>
                      </c:pt>
                      <c:pt idx="70">
                        <c:v>27.25</c:v>
                      </c:pt>
                      <c:pt idx="71">
                        <c:v>27.75</c:v>
                      </c:pt>
                      <c:pt idx="72">
                        <c:v>28.25</c:v>
                      </c:pt>
                      <c:pt idx="73">
                        <c:v>28.75</c:v>
                      </c:pt>
                      <c:pt idx="74">
                        <c:v>29.25</c:v>
                      </c:pt>
                      <c:pt idx="75">
                        <c:v>29.749722222222221</c:v>
                      </c:pt>
                      <c:pt idx="76">
                        <c:v>30.25</c:v>
                      </c:pt>
                      <c:pt idx="77">
                        <c:v>30.75</c:v>
                      </c:pt>
                      <c:pt idx="78">
                        <c:v>31.25</c:v>
                      </c:pt>
                      <c:pt idx="79">
                        <c:v>31.749722222222221</c:v>
                      </c:pt>
                      <c:pt idx="80">
                        <c:v>32.25</c:v>
                      </c:pt>
                      <c:pt idx="81">
                        <c:v>32.749722222222225</c:v>
                      </c:pt>
                      <c:pt idx="82">
                        <c:v>33.25</c:v>
                      </c:pt>
                      <c:pt idx="83">
                        <c:v>33.749722222222225</c:v>
                      </c:pt>
                      <c:pt idx="84">
                        <c:v>34.25</c:v>
                      </c:pt>
                      <c:pt idx="85">
                        <c:v>34.75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'PB &amp; Marine Impeller'!$BT$45:$BT$130</c15:sqref>
                        </c15:formulaRef>
                      </c:ext>
                    </c:extLst>
                    <c:numCache>
                      <c:formatCode>0.00%</c:formatCode>
                      <c:ptCount val="86"/>
                      <c:pt idx="0">
                        <c:v>0.75338393809009496</c:v>
                      </c:pt>
                      <c:pt idx="1">
                        <c:v>0.75142663628226192</c:v>
                      </c:pt>
                      <c:pt idx="2">
                        <c:v>0.74938979394434024</c:v>
                      </c:pt>
                      <c:pt idx="3">
                        <c:v>0.74761247032929024</c:v>
                      </c:pt>
                      <c:pt idx="4">
                        <c:v>0.74589253872599492</c:v>
                      </c:pt>
                      <c:pt idx="5">
                        <c:v>0.74422948474559558</c:v>
                      </c:pt>
                      <c:pt idx="6">
                        <c:v>0.74248700615261232</c:v>
                      </c:pt>
                      <c:pt idx="7">
                        <c:v>0.74081317534931357</c:v>
                      </c:pt>
                      <c:pt idx="8">
                        <c:v>0.73917841818254593</c:v>
                      </c:pt>
                      <c:pt idx="9">
                        <c:v>0.73771381930644908</c:v>
                      </c:pt>
                      <c:pt idx="10">
                        <c:v>0.73618687863258969</c:v>
                      </c:pt>
                      <c:pt idx="11">
                        <c:v>0.73468439974871458</c:v>
                      </c:pt>
                      <c:pt idx="12">
                        <c:v>0.73321719851824929</c:v>
                      </c:pt>
                      <c:pt idx="13">
                        <c:v>0.73178423524749547</c:v>
                      </c:pt>
                      <c:pt idx="14">
                        <c:v>0.73050957806938743</c:v>
                      </c:pt>
                      <c:pt idx="15">
                        <c:v>0.72913952384425373</c:v>
                      </c:pt>
                      <c:pt idx="16">
                        <c:v>0.72782684507554052</c:v>
                      </c:pt>
                      <c:pt idx="17">
                        <c:v>0.72663733468766767</c:v>
                      </c:pt>
                      <c:pt idx="18">
                        <c:v>0.72547821206403518</c:v>
                      </c:pt>
                      <c:pt idx="19">
                        <c:v>0.7243295019452235</c:v>
                      </c:pt>
                      <c:pt idx="20">
                        <c:v>0.72312078261979307</c:v>
                      </c:pt>
                      <c:pt idx="21">
                        <c:v>0.72203231967504722</c:v>
                      </c:pt>
                      <c:pt idx="22">
                        <c:v>0.72094888889573117</c:v>
                      </c:pt>
                      <c:pt idx="23">
                        <c:v>0.71989039978422964</c:v>
                      </c:pt>
                      <c:pt idx="24">
                        <c:v>0.71876978682018011</c:v>
                      </c:pt>
                      <c:pt idx="25">
                        <c:v>0.71773881649572713</c:v>
                      </c:pt>
                      <c:pt idx="26">
                        <c:v>0.71674658385975276</c:v>
                      </c:pt>
                      <c:pt idx="27">
                        <c:v>0.7157683138002503</c:v>
                      </c:pt>
                      <c:pt idx="28">
                        <c:v>0.71479642784010355</c:v>
                      </c:pt>
                      <c:pt idx="29">
                        <c:v>0.71375847657801195</c:v>
                      </c:pt>
                      <c:pt idx="30">
                        <c:v>0.71266949235312638</c:v>
                      </c:pt>
                      <c:pt idx="31">
                        <c:v>0.71174522294836617</c:v>
                      </c:pt>
                      <c:pt idx="32">
                        <c:v>0.7108391046973449</c:v>
                      </c:pt>
                      <c:pt idx="33">
                        <c:v>0.70973693192965548</c:v>
                      </c:pt>
                      <c:pt idx="34">
                        <c:v>0.70884986791579541</c:v>
                      </c:pt>
                      <c:pt idx="35">
                        <c:v>0.70797742174944966</c:v>
                      </c:pt>
                      <c:pt idx="36">
                        <c:v>0.70712771952355558</c:v>
                      </c:pt>
                      <c:pt idx="37">
                        <c:v>0.70628164404448002</c:v>
                      </c:pt>
                      <c:pt idx="38">
                        <c:v>0.70538388130171137</c:v>
                      </c:pt>
                      <c:pt idx="39">
                        <c:v>0.70449838418832966</c:v>
                      </c:pt>
                      <c:pt idx="40">
                        <c:v>0.70368899224599613</c:v>
                      </c:pt>
                      <c:pt idx="41">
                        <c:v>0.70289145885817594</c:v>
                      </c:pt>
                      <c:pt idx="42">
                        <c:v>0.70210656727577858</c:v>
                      </c:pt>
                      <c:pt idx="43">
                        <c:v>0.70125955383311522</c:v>
                      </c:pt>
                      <c:pt idx="44">
                        <c:v>0.70048921989962398</c:v>
                      </c:pt>
                      <c:pt idx="45">
                        <c:v>0.69973740042005306</c:v>
                      </c:pt>
                      <c:pt idx="46">
                        <c:v>0.69886863891055606</c:v>
                      </c:pt>
                      <c:pt idx="47">
                        <c:v>0.69807028769932833</c:v>
                      </c:pt>
                      <c:pt idx="48">
                        <c:v>0.69732745247822203</c:v>
                      </c:pt>
                      <c:pt idx="49">
                        <c:v>0.69660126848424053</c:v>
                      </c:pt>
                      <c:pt idx="50">
                        <c:v>0.69587738391811493</c:v>
                      </c:pt>
                      <c:pt idx="51">
                        <c:v>0.69511330577368546</c:v>
                      </c:pt>
                      <c:pt idx="52">
                        <c:v>0.69441436922690747</c:v>
                      </c:pt>
                      <c:pt idx="53">
                        <c:v>0.69371962145023103</c:v>
                      </c:pt>
                      <c:pt idx="54">
                        <c:v>0.69292322578918952</c:v>
                      </c:pt>
                      <c:pt idx="55">
                        <c:v>0.6922557687376143</c:v>
                      </c:pt>
                      <c:pt idx="56">
                        <c:v>0.69152686952030817</c:v>
                      </c:pt>
                      <c:pt idx="57">
                        <c:v>0.69081552513630173</c:v>
                      </c:pt>
                      <c:pt idx="58">
                        <c:v>0.68999407407702762</c:v>
                      </c:pt>
                      <c:pt idx="59">
                        <c:v>0.68925457692188596</c:v>
                      </c:pt>
                      <c:pt idx="60">
                        <c:v>0.68844983915374858</c:v>
                      </c:pt>
                      <c:pt idx="61">
                        <c:v>0.68802827994221871</c:v>
                      </c:pt>
                      <c:pt idx="62">
                        <c:v>0.68708030643356632</c:v>
                      </c:pt>
                      <c:pt idx="63">
                        <c:v>0.68583716249885152</c:v>
                      </c:pt>
                      <c:pt idx="64">
                        <c:v>0.68462455475056627</c:v>
                      </c:pt>
                      <c:pt idx="65">
                        <c:v>0.68341400958078646</c:v>
                      </c:pt>
                      <c:pt idx="66">
                        <c:v>0.68222713317996442</c:v>
                      </c:pt>
                      <c:pt idx="67">
                        <c:v>0.68096903322127966</c:v>
                      </c:pt>
                      <c:pt idx="68">
                        <c:v>0.67980861296881567</c:v>
                      </c:pt>
                      <c:pt idx="69">
                        <c:v>0.67868269480392629</c:v>
                      </c:pt>
                      <c:pt idx="70">
                        <c:v>0.6775689231586246</c:v>
                      </c:pt>
                      <c:pt idx="71">
                        <c:v>0.6763724708036376</c:v>
                      </c:pt>
                      <c:pt idx="72">
                        <c:v>0.67528602895337386</c:v>
                      </c:pt>
                      <c:pt idx="73">
                        <c:v>0.67420727611369358</c:v>
                      </c:pt>
                      <c:pt idx="74">
                        <c:v>0.67314730194536299</c:v>
                      </c:pt>
                      <c:pt idx="75">
                        <c:v>0.67199195824521551</c:v>
                      </c:pt>
                      <c:pt idx="76">
                        <c:v>0.67087680010505757</c:v>
                      </c:pt>
                      <c:pt idx="77">
                        <c:v>0.66976360381332178</c:v>
                      </c:pt>
                      <c:pt idx="78">
                        <c:v>0.66874590115780508</c:v>
                      </c:pt>
                      <c:pt idx="79">
                        <c:v>0.66756551459647673</c:v>
                      </c:pt>
                      <c:pt idx="80">
                        <c:v>0.66650037455155342</c:v>
                      </c:pt>
                      <c:pt idx="81">
                        <c:v>0.66552151485549838</c:v>
                      </c:pt>
                      <c:pt idx="82">
                        <c:v>0.66455841862726173</c:v>
                      </c:pt>
                      <c:pt idx="83">
                        <c:v>0.66359623862621553</c:v>
                      </c:pt>
                      <c:pt idx="84">
                        <c:v>0.66256473573192498</c:v>
                      </c:pt>
                      <c:pt idx="85">
                        <c:v>0.66163122472177482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1A3E-4E78-BE4D-432B4A84526C}"/>
                  </c:ext>
                </c:extLst>
              </c15:ser>
            </c15:filteredScatterSeries>
            <c15:filteredScatterSeries>
              <c15:ser>
                <c:idx val="6"/>
                <c:order val="4"/>
                <c:tx>
                  <c:v>Consolidation15+30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Impeller'!$A$15:$A$162</c15:sqref>
                        </c15:formulaRef>
                      </c:ext>
                    </c:extLst>
                    <c:numCache>
                      <c:formatCode>0.00</c:formatCode>
                      <c:ptCount val="148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  <c:pt idx="136">
                        <c:v>45.25</c:v>
                      </c:pt>
                      <c:pt idx="137">
                        <c:v>45.749722222222225</c:v>
                      </c:pt>
                      <c:pt idx="138">
                        <c:v>46.25</c:v>
                      </c:pt>
                      <c:pt idx="139">
                        <c:v>46.75</c:v>
                      </c:pt>
                      <c:pt idx="140">
                        <c:v>47.25</c:v>
                      </c:pt>
                      <c:pt idx="141">
                        <c:v>47.75</c:v>
                      </c:pt>
                      <c:pt idx="142">
                        <c:v>48.249722222222225</c:v>
                      </c:pt>
                      <c:pt idx="143">
                        <c:v>48.75</c:v>
                      </c:pt>
                      <c:pt idx="144">
                        <c:v>49.249722222222225</c:v>
                      </c:pt>
                      <c:pt idx="145">
                        <c:v>49.75</c:v>
                      </c:pt>
                      <c:pt idx="146">
                        <c:v>50.25</c:v>
                      </c:pt>
                      <c:pt idx="147">
                        <c:v>50.75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Impeller'!$BU$15:$BU$162</c15:sqref>
                        </c15:formulaRef>
                      </c:ext>
                    </c:extLst>
                    <c:numCache>
                      <c:formatCode>0.00</c:formatCode>
                      <c:ptCount val="148"/>
                      <c:pt idx="0">
                        <c:v>1.013281334110453</c:v>
                      </c:pt>
                      <c:pt idx="1">
                        <c:v>0.95464403412944521</c:v>
                      </c:pt>
                      <c:pt idx="2">
                        <c:v>0.92192929361932452</c:v>
                      </c:pt>
                      <c:pt idx="3">
                        <c:v>0.89939999999999998</c:v>
                      </c:pt>
                      <c:pt idx="4">
                        <c:v>0.88230475975270128</c:v>
                      </c:pt>
                      <c:pt idx="5">
                        <c:v>0.86857841984773476</c:v>
                      </c:pt>
                      <c:pt idx="6">
                        <c:v>0.85713970065091094</c:v>
                      </c:pt>
                      <c:pt idx="7">
                        <c:v>0.84736298967261647</c:v>
                      </c:pt>
                      <c:pt idx="8">
                        <c:v>0.83881306584966386</c:v>
                      </c:pt>
                      <c:pt idx="9">
                        <c:v>0.83124690727808859</c:v>
                      </c:pt>
                      <c:pt idx="10">
                        <c:v>0.82446129387598943</c:v>
                      </c:pt>
                      <c:pt idx="11">
                        <c:v>0.81832140971620038</c:v>
                      </c:pt>
                      <c:pt idx="12">
                        <c:v>0.81270122465210504</c:v>
                      </c:pt>
                      <c:pt idx="13">
                        <c:v>0.80753811808862908</c:v>
                      </c:pt>
                      <c:pt idx="14">
                        <c:v>0.80276086860898233</c:v>
                      </c:pt>
                      <c:pt idx="15">
                        <c:v>0.7983176367401863</c:v>
                      </c:pt>
                      <c:pt idx="16">
                        <c:v>0.79417072966753133</c:v>
                      </c:pt>
                      <c:pt idx="17">
                        <c:v>0.79027202229694216</c:v>
                      </c:pt>
                      <c:pt idx="18">
                        <c:v>0.78660596023779217</c:v>
                      </c:pt>
                      <c:pt idx="19">
                        <c:v>0.78314744948282</c:v>
                      </c:pt>
                      <c:pt idx="20">
                        <c:v>0.77986455701160196</c:v>
                      </c:pt>
                      <c:pt idx="21">
                        <c:v>0.77675076908459273</c:v>
                      </c:pt>
                      <c:pt idx="22">
                        <c:v>0.77378703474651522</c:v>
                      </c:pt>
                      <c:pt idx="23">
                        <c:v>0.77096312240481601</c:v>
                      </c:pt>
                      <c:pt idx="24">
                        <c:v>0.76825819530730177</c:v>
                      </c:pt>
                      <c:pt idx="25">
                        <c:v>0.76567124008548593</c:v>
                      </c:pt>
                      <c:pt idx="26">
                        <c:v>0.76319015385429378</c:v>
                      </c:pt>
                      <c:pt idx="27">
                        <c:v>0.76080691592153193</c:v>
                      </c:pt>
                      <c:pt idx="28">
                        <c:v>0.7585143731237165</c:v>
                      </c:pt>
                      <c:pt idx="29">
                        <c:v>0.75630611978351125</c:v>
                      </c:pt>
                      <c:pt idx="30">
                        <c:v>0.75417639766745159</c:v>
                      </c:pt>
                      <c:pt idx="31">
                        <c:v>0.75212001208270807</c:v>
                      </c:pt>
                      <c:pt idx="32">
                        <c:v>0.75013443323282303</c:v>
                      </c:pt>
                      <c:pt idx="33">
                        <c:v>0.74820887547180204</c:v>
                      </c:pt>
                      <c:pt idx="34">
                        <c:v>0.74634596750093485</c:v>
                      </c:pt>
                      <c:pt idx="35">
                        <c:v>0.74453998709794744</c:v>
                      </c:pt>
                      <c:pt idx="36">
                        <c:v>0.74278768405245155</c:v>
                      </c:pt>
                      <c:pt idx="37">
                        <c:v>0.74108607537994653</c:v>
                      </c:pt>
                      <c:pt idx="38">
                        <c:v>0.73943422872777942</c:v>
                      </c:pt>
                      <c:pt idx="39">
                        <c:v>0.73782417897023855</c:v>
                      </c:pt>
                      <c:pt idx="40">
                        <c:v>0.73625902404372034</c:v>
                      </c:pt>
                      <c:pt idx="41">
                        <c:v>0.73473478857054986</c:v>
                      </c:pt>
                      <c:pt idx="42">
                        <c:v>0.73324946589041695</c:v>
                      </c:pt>
                      <c:pt idx="43">
                        <c:v>0.73180119158420731</c:v>
                      </c:pt>
                      <c:pt idx="44">
                        <c:v>0.7303882304233198</c:v>
                      </c:pt>
                      <c:pt idx="45">
                        <c:v>0.72901047916307016</c:v>
                      </c:pt>
                      <c:pt idx="46">
                        <c:v>0.72766188428533285</c:v>
                      </c:pt>
                      <c:pt idx="47">
                        <c:v>0.72634557664071342</c:v>
                      </c:pt>
                      <c:pt idx="48">
                        <c:v>0.72505871933080346</c:v>
                      </c:pt>
                      <c:pt idx="49">
                        <c:v>0.72380007223267773</c:v>
                      </c:pt>
                      <c:pt idx="50">
                        <c:v>0.72256847095102106</c:v>
                      </c:pt>
                      <c:pt idx="51">
                        <c:v>0.72136282081401348</c:v>
                      </c:pt>
                      <c:pt idx="52">
                        <c:v>0.72018209145049927</c:v>
                      </c:pt>
                      <c:pt idx="53">
                        <c:v>0.71902658424588606</c:v>
                      </c:pt>
                      <c:pt idx="54">
                        <c:v>0.71789156607454363</c:v>
                      </c:pt>
                      <c:pt idx="55">
                        <c:v>0.71677998889274175</c:v>
                      </c:pt>
                      <c:pt idx="56">
                        <c:v>0.71568976242458648</c:v>
                      </c:pt>
                      <c:pt idx="57">
                        <c:v>0.71462128998188224</c:v>
                      </c:pt>
                      <c:pt idx="58">
                        <c:v>0.71357030625980788</c:v>
                      </c:pt>
                      <c:pt idx="59">
                        <c:v>0.71253964809364245</c:v>
                      </c:pt>
                      <c:pt idx="60">
                        <c:v>0.71152747833622831</c:v>
                      </c:pt>
                      <c:pt idx="61">
                        <c:v>0.71053426538099751</c:v>
                      </c:pt>
                      <c:pt idx="62">
                        <c:v>0.70955612815629066</c:v>
                      </c:pt>
                      <c:pt idx="63">
                        <c:v>0.70859578511278198</c:v>
                      </c:pt>
                      <c:pt idx="64">
                        <c:v>0.70765160141520911</c:v>
                      </c:pt>
                      <c:pt idx="65">
                        <c:v>0.70672408595169933</c:v>
                      </c:pt>
                      <c:pt idx="66">
                        <c:v>0.70580967861997601</c:v>
                      </c:pt>
                      <c:pt idx="67">
                        <c:v>0.70491098099513316</c:v>
                      </c:pt>
                      <c:pt idx="68">
                        <c:v>0.70402652288262202</c:v>
                      </c:pt>
                      <c:pt idx="69">
                        <c:v>0.70315587713537286</c:v>
                      </c:pt>
                      <c:pt idx="70">
                        <c:v>0.70229863529364434</c:v>
                      </c:pt>
                      <c:pt idx="71">
                        <c:v>0.70145440651765911</c:v>
                      </c:pt>
                      <c:pt idx="72">
                        <c:v>0.70062281659508163</c:v>
                      </c:pt>
                      <c:pt idx="73">
                        <c:v>0.69980441067468069</c:v>
                      </c:pt>
                      <c:pt idx="74">
                        <c:v>0.69899613411778472</c:v>
                      </c:pt>
                      <c:pt idx="75">
                        <c:v>0.6982003682708241</c:v>
                      </c:pt>
                      <c:pt idx="76">
                        <c:v>0.69741589314039065</c:v>
                      </c:pt>
                      <c:pt idx="77">
                        <c:v>0.69664325842375352</c:v>
                      </c:pt>
                      <c:pt idx="78">
                        <c:v>0.69587961198048509</c:v>
                      </c:pt>
                      <c:pt idx="79">
                        <c:v>0.69512723365100038</c:v>
                      </c:pt>
                      <c:pt idx="80">
                        <c:v>0.69438500025049887</c:v>
                      </c:pt>
                      <c:pt idx="81">
                        <c:v>0.69365346057368782</c:v>
                      </c:pt>
                      <c:pt idx="82">
                        <c:v>0.69292993980890194</c:v>
                      </c:pt>
                      <c:pt idx="83">
                        <c:v>0.69221662233815251</c:v>
                      </c:pt>
                      <c:pt idx="84">
                        <c:v>0.69151246801640209</c:v>
                      </c:pt>
                      <c:pt idx="85">
                        <c:v>0.6908180209694702</c:v>
                      </c:pt>
                      <c:pt idx="86">
                        <c:v>0.6901307629711313</c:v>
                      </c:pt>
                      <c:pt idx="87">
                        <c:v>0.68945278887228623</c:v>
                      </c:pt>
                      <c:pt idx="88">
                        <c:v>0.68878313044928074</c:v>
                      </c:pt>
                      <c:pt idx="89">
                        <c:v>0.68812232457693467</c:v>
                      </c:pt>
                      <c:pt idx="90">
                        <c:v>0.68746799232068068</c:v>
                      </c:pt>
                      <c:pt idx="91">
                        <c:v>0.68682214467315372</c:v>
                      </c:pt>
                      <c:pt idx="92">
                        <c:v>0.68618387624431398</c:v>
                      </c:pt>
                      <c:pt idx="93">
                        <c:v>0.68493009541735461</c:v>
                      </c:pt>
                      <c:pt idx="94">
                        <c:v>0.68370329566201138</c:v>
                      </c:pt>
                      <c:pt idx="95">
                        <c:v>0.68250499621536342</c:v>
                      </c:pt>
                      <c:pt idx="96">
                        <c:v>0.68133139990903913</c:v>
                      </c:pt>
                      <c:pt idx="97">
                        <c:v>0.68018341953266159</c:v>
                      </c:pt>
                      <c:pt idx="98">
                        <c:v>0.6790593958960307</c:v>
                      </c:pt>
                      <c:pt idx="99">
                        <c:v>0.67795899223121026</c:v>
                      </c:pt>
                      <c:pt idx="100">
                        <c:v>0.67687950378281514</c:v>
                      </c:pt>
                      <c:pt idx="101">
                        <c:v>0.67582190830425792</c:v>
                      </c:pt>
                      <c:pt idx="102">
                        <c:v>0.67478480793424711</c:v>
                      </c:pt>
                      <c:pt idx="103">
                        <c:v>0.67376745313395814</c:v>
                      </c:pt>
                      <c:pt idx="104">
                        <c:v>0.67276913421944007</c:v>
                      </c:pt>
                      <c:pt idx="105">
                        <c:v>0.6717897180444804</c:v>
                      </c:pt>
                      <c:pt idx="106">
                        <c:v>0.67082694826940892</c:v>
                      </c:pt>
                      <c:pt idx="107">
                        <c:v>0.66988183745965446</c:v>
                      </c:pt>
                      <c:pt idx="108">
                        <c:v>0.66895327054822162</c:v>
                      </c:pt>
                      <c:pt idx="109">
                        <c:v>0.66804120272914425</c:v>
                      </c:pt>
                      <c:pt idx="110">
                        <c:v>0.66714360501721337</c:v>
                      </c:pt>
                      <c:pt idx="111">
                        <c:v>0.66626197498688911</c:v>
                      </c:pt>
                      <c:pt idx="112">
                        <c:v>0.66539387886814527</c:v>
                      </c:pt>
                      <c:pt idx="113">
                        <c:v>0.6645407936550296</c:v>
                      </c:pt>
                      <c:pt idx="114">
                        <c:v>0.66370039133078962</c:v>
                      </c:pt>
                      <c:pt idx="115">
                        <c:v>0.66287367139194331</c:v>
                      </c:pt>
                      <c:pt idx="116">
                        <c:v>0.662059769966864</c:v>
                      </c:pt>
                      <c:pt idx="117">
                        <c:v>0.66125875252249844</c:v>
                      </c:pt>
                      <c:pt idx="118">
                        <c:v>0.66046893317679589</c:v>
                      </c:pt>
                      <c:pt idx="119">
                        <c:v>0.65969129247999625</c:v>
                      </c:pt>
                      <c:pt idx="120">
                        <c:v>0.65892505789119471</c:v>
                      </c:pt>
                      <c:pt idx="121">
                        <c:v>0.65816991233686595</c:v>
                      </c:pt>
                      <c:pt idx="122">
                        <c:v>0.65742555161176552</c:v>
                      </c:pt>
                      <c:pt idx="123">
                        <c:v>0.65669168369641073</c:v>
                      </c:pt>
                      <c:pt idx="124">
                        <c:v>0.65596802811904342</c:v>
                      </c:pt>
                      <c:pt idx="125">
                        <c:v>0.6552543153586522</c:v>
                      </c:pt>
                      <c:pt idx="126">
                        <c:v>0.65455028628592782</c:v>
                      </c:pt>
                      <c:pt idx="127">
                        <c:v>0.65385569163930668</c:v>
                      </c:pt>
                      <c:pt idx="128">
                        <c:v>0.65317029153349637</c:v>
                      </c:pt>
                      <c:pt idx="129">
                        <c:v>0.65249385499810475</c:v>
                      </c:pt>
                      <c:pt idx="130">
                        <c:v>0.6518265280994171</c:v>
                      </c:pt>
                      <c:pt idx="131">
                        <c:v>0.65116699075674267</c:v>
                      </c:pt>
                      <c:pt idx="132">
                        <c:v>0.65051614191123786</c:v>
                      </c:pt>
                      <c:pt idx="133">
                        <c:v>0.64987376846535805</c:v>
                      </c:pt>
                      <c:pt idx="134">
                        <c:v>0.64923861345512501</c:v>
                      </c:pt>
                      <c:pt idx="135">
                        <c:v>0.64861190195096308</c:v>
                      </c:pt>
                      <c:pt idx="136">
                        <c:v>0.6479920609805877</c:v>
                      </c:pt>
                      <c:pt idx="137">
                        <c:v>0.64738029403920305</c:v>
                      </c:pt>
                      <c:pt idx="138">
                        <c:v>0.64677507328258488</c:v>
                      </c:pt>
                      <c:pt idx="139">
                        <c:v>0.64617725089908895</c:v>
                      </c:pt>
                      <c:pt idx="140">
                        <c:v>0.64558633223878659</c:v>
                      </c:pt>
                      <c:pt idx="141">
                        <c:v>0.64500216577504821</c:v>
                      </c:pt>
                      <c:pt idx="142">
                        <c:v>0.64442492390999073</c:v>
                      </c:pt>
                      <c:pt idx="143">
                        <c:v>0.64385350747040604</c:v>
                      </c:pt>
                      <c:pt idx="144">
                        <c:v>0.64328904814195709</c:v>
                      </c:pt>
                      <c:pt idx="145">
                        <c:v>0.64273015753436025</c:v>
                      </c:pt>
                      <c:pt idx="146">
                        <c:v>0.64217764261003007</c:v>
                      </c:pt>
                      <c:pt idx="147">
                        <c:v>0.64163106615344556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A3E-4E78-BE4D-432B4A84526C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v>C30+45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5.1382773581873695E-2"/>
                        <c:y val="6.6400397396674776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GB" baseline="0"/>
                            <a:t>y = </a:t>
                          </a:r>
                          <a:r>
                            <a:rPr lang="en-GB" sz="1400" baseline="0"/>
                            <a:t>0,8887x</a:t>
                          </a:r>
                          <a:r>
                            <a:rPr lang="en-GB" sz="1400" baseline="30000"/>
                            <a:t>-0,082</a:t>
                          </a:r>
                          <a:endParaRPr lang="en-GB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Impeller'!$A$45:$A$102</c15:sqref>
                        </c15:formulaRef>
                      </c:ext>
                    </c:extLst>
                    <c:numCache>
                      <c:formatCode>0.00</c:formatCode>
                      <c:ptCount val="58"/>
                      <c:pt idx="0">
                        <c:v>7.75</c:v>
                      </c:pt>
                      <c:pt idx="1">
                        <c:v>8</c:v>
                      </c:pt>
                      <c:pt idx="2">
                        <c:v>8.2497222222222231</c:v>
                      </c:pt>
                      <c:pt idx="3">
                        <c:v>8.5</c:v>
                      </c:pt>
                      <c:pt idx="4">
                        <c:v>8.75</c:v>
                      </c:pt>
                      <c:pt idx="5">
                        <c:v>9</c:v>
                      </c:pt>
                      <c:pt idx="6">
                        <c:v>9.25</c:v>
                      </c:pt>
                      <c:pt idx="7">
                        <c:v>9.5</c:v>
                      </c:pt>
                      <c:pt idx="8">
                        <c:v>9.7497222222222231</c:v>
                      </c:pt>
                      <c:pt idx="9">
                        <c:v>10</c:v>
                      </c:pt>
                      <c:pt idx="10">
                        <c:v>10.25</c:v>
                      </c:pt>
                      <c:pt idx="11">
                        <c:v>10.5</c:v>
                      </c:pt>
                      <c:pt idx="12">
                        <c:v>10.75</c:v>
                      </c:pt>
                      <c:pt idx="13">
                        <c:v>11</c:v>
                      </c:pt>
                      <c:pt idx="14">
                        <c:v>11.25</c:v>
                      </c:pt>
                      <c:pt idx="15">
                        <c:v>11.499722222222223</c:v>
                      </c:pt>
                      <c:pt idx="16">
                        <c:v>11.75</c:v>
                      </c:pt>
                      <c:pt idx="17">
                        <c:v>12</c:v>
                      </c:pt>
                      <c:pt idx="18">
                        <c:v>12.25</c:v>
                      </c:pt>
                      <c:pt idx="19">
                        <c:v>12.5</c:v>
                      </c:pt>
                      <c:pt idx="20">
                        <c:v>12.75</c:v>
                      </c:pt>
                      <c:pt idx="21">
                        <c:v>13</c:v>
                      </c:pt>
                      <c:pt idx="22">
                        <c:v>13.25</c:v>
                      </c:pt>
                      <c:pt idx="23">
                        <c:v>13.499722222222223</c:v>
                      </c:pt>
                      <c:pt idx="24">
                        <c:v>13.75</c:v>
                      </c:pt>
                      <c:pt idx="25">
                        <c:v>14</c:v>
                      </c:pt>
                      <c:pt idx="26">
                        <c:v>14.25</c:v>
                      </c:pt>
                      <c:pt idx="27">
                        <c:v>14.499722222222223</c:v>
                      </c:pt>
                      <c:pt idx="28">
                        <c:v>14.75</c:v>
                      </c:pt>
                      <c:pt idx="29">
                        <c:v>15</c:v>
                      </c:pt>
                      <c:pt idx="30">
                        <c:v>15.25</c:v>
                      </c:pt>
                      <c:pt idx="31">
                        <c:v>15.499722222222223</c:v>
                      </c:pt>
                      <c:pt idx="32">
                        <c:v>15.75</c:v>
                      </c:pt>
                      <c:pt idx="33">
                        <c:v>16</c:v>
                      </c:pt>
                      <c:pt idx="34">
                        <c:v>16.25</c:v>
                      </c:pt>
                      <c:pt idx="35">
                        <c:v>16.499722222222221</c:v>
                      </c:pt>
                      <c:pt idx="36">
                        <c:v>16.75</c:v>
                      </c:pt>
                      <c:pt idx="37">
                        <c:v>17</c:v>
                      </c:pt>
                      <c:pt idx="38">
                        <c:v>17.25</c:v>
                      </c:pt>
                      <c:pt idx="39">
                        <c:v>17.5</c:v>
                      </c:pt>
                      <c:pt idx="40">
                        <c:v>17.75</c:v>
                      </c:pt>
                      <c:pt idx="41">
                        <c:v>18</c:v>
                      </c:pt>
                      <c:pt idx="42">
                        <c:v>18.25</c:v>
                      </c:pt>
                      <c:pt idx="43">
                        <c:v>18.499722222222221</c:v>
                      </c:pt>
                      <c:pt idx="44">
                        <c:v>18.75</c:v>
                      </c:pt>
                      <c:pt idx="45">
                        <c:v>19</c:v>
                      </c:pt>
                      <c:pt idx="46">
                        <c:v>19.25</c:v>
                      </c:pt>
                      <c:pt idx="47">
                        <c:v>19.499722222222221</c:v>
                      </c:pt>
                      <c:pt idx="48">
                        <c:v>19.75</c:v>
                      </c:pt>
                      <c:pt idx="49">
                        <c:v>20</c:v>
                      </c:pt>
                      <c:pt idx="50">
                        <c:v>20.25</c:v>
                      </c:pt>
                      <c:pt idx="51">
                        <c:v>20.499722222222221</c:v>
                      </c:pt>
                      <c:pt idx="52">
                        <c:v>20.75</c:v>
                      </c:pt>
                      <c:pt idx="53">
                        <c:v>21</c:v>
                      </c:pt>
                      <c:pt idx="54">
                        <c:v>21.25</c:v>
                      </c:pt>
                      <c:pt idx="55">
                        <c:v>21.499722222222221</c:v>
                      </c:pt>
                      <c:pt idx="56">
                        <c:v>21.75</c:v>
                      </c:pt>
                      <c:pt idx="57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Impeller'!$BX$45:$BX$102</c15:sqref>
                        </c15:formulaRef>
                      </c:ext>
                    </c:extLst>
                    <c:numCache>
                      <c:formatCode>0.00%</c:formatCode>
                      <c:ptCount val="58"/>
                      <c:pt idx="0">
                        <c:v>0.75028793712435649</c:v>
                      </c:pt>
                      <c:pt idx="1">
                        <c:v>0.74822225218522831</c:v>
                      </c:pt>
                      <c:pt idx="2">
                        <c:v>0.74641152634796459</c:v>
                      </c:pt>
                      <c:pt idx="3">
                        <c:v>0.744569515876088</c:v>
                      </c:pt>
                      <c:pt idx="4">
                        <c:v>0.74276933448198035</c:v>
                      </c:pt>
                      <c:pt idx="5">
                        <c:v>0.74116974198519658</c:v>
                      </c:pt>
                      <c:pt idx="6">
                        <c:v>0.73962015521268309</c:v>
                      </c:pt>
                      <c:pt idx="7">
                        <c:v>0.73808742423407481</c:v>
                      </c:pt>
                      <c:pt idx="8">
                        <c:v>0.73636195646444058</c:v>
                      </c:pt>
                      <c:pt idx="9">
                        <c:v>0.73482039740915717</c:v>
                      </c:pt>
                      <c:pt idx="10">
                        <c:v>0.73341981932609146</c:v>
                      </c:pt>
                      <c:pt idx="11">
                        <c:v>0.73204822732738029</c:v>
                      </c:pt>
                      <c:pt idx="12">
                        <c:v>0.73049373886725533</c:v>
                      </c:pt>
                      <c:pt idx="13">
                        <c:v>0.72920582797240752</c:v>
                      </c:pt>
                      <c:pt idx="14">
                        <c:v>0.72794603698268823</c:v>
                      </c:pt>
                      <c:pt idx="15">
                        <c:v>0.72669402980845621</c:v>
                      </c:pt>
                      <c:pt idx="16">
                        <c:v>0.7254115877330648</c:v>
                      </c:pt>
                      <c:pt idx="17">
                        <c:v>0.72422319897616683</c:v>
                      </c:pt>
                      <c:pt idx="18">
                        <c:v>0.722974369423799</c:v>
                      </c:pt>
                      <c:pt idx="19">
                        <c:v>0.72184093510009684</c:v>
                      </c:pt>
                      <c:pt idx="20">
                        <c:v>0.72063414246324575</c:v>
                      </c:pt>
                      <c:pt idx="21">
                        <c:v>0.71944877263087548</c:v>
                      </c:pt>
                      <c:pt idx="22">
                        <c:v>0.7183766330553677</c:v>
                      </c:pt>
                      <c:pt idx="23">
                        <c:v>0.71731089712362917</c:v>
                      </c:pt>
                      <c:pt idx="24">
                        <c:v>0.71628572347351305</c:v>
                      </c:pt>
                      <c:pt idx="25">
                        <c:v>0.71517675409579373</c:v>
                      </c:pt>
                      <c:pt idx="26">
                        <c:v>0.71416776754540201</c:v>
                      </c:pt>
                      <c:pt idx="27">
                        <c:v>0.71311130911227805</c:v>
                      </c:pt>
                      <c:pt idx="28">
                        <c:v>0.71213357884025141</c:v>
                      </c:pt>
                      <c:pt idx="29">
                        <c:v>0.71116295526748752</c:v>
                      </c:pt>
                      <c:pt idx="30">
                        <c:v>0.7102345388339657</c:v>
                      </c:pt>
                      <c:pt idx="31">
                        <c:v>0.70930946221832325</c:v>
                      </c:pt>
                      <c:pt idx="32">
                        <c:v>0.70840025210557933</c:v>
                      </c:pt>
                      <c:pt idx="33">
                        <c:v>0.70749930446831411</c:v>
                      </c:pt>
                      <c:pt idx="34">
                        <c:v>0.7063819204227032</c:v>
                      </c:pt>
                      <c:pt idx="35">
                        <c:v>0.70543481368577809</c:v>
                      </c:pt>
                      <c:pt idx="36">
                        <c:v>0.70457394949196395</c:v>
                      </c:pt>
                      <c:pt idx="37">
                        <c:v>0.70372892348369032</c:v>
                      </c:pt>
                      <c:pt idx="38">
                        <c:v>0.70290064616636372</c:v>
                      </c:pt>
                      <c:pt idx="39">
                        <c:v>0.70207812638380707</c:v>
                      </c:pt>
                      <c:pt idx="40">
                        <c:v>0.7011370689284635</c:v>
                      </c:pt>
                      <c:pt idx="41">
                        <c:v>0.70026422380193099</c:v>
                      </c:pt>
                      <c:pt idx="42">
                        <c:v>0.69940570829809345</c:v>
                      </c:pt>
                      <c:pt idx="43">
                        <c:v>0.69862402327949635</c:v>
                      </c:pt>
                      <c:pt idx="44">
                        <c:v>0.69785303833663281</c:v>
                      </c:pt>
                      <c:pt idx="45">
                        <c:v>0.69709096656031011</c:v>
                      </c:pt>
                      <c:pt idx="46">
                        <c:v>0.69633119206977179</c:v>
                      </c:pt>
                      <c:pt idx="47">
                        <c:v>0.69545891795417603</c:v>
                      </c:pt>
                      <c:pt idx="48">
                        <c:v>0.69471712149672993</c:v>
                      </c:pt>
                      <c:pt idx="49">
                        <c:v>0.69397484081333449</c:v>
                      </c:pt>
                      <c:pt idx="50">
                        <c:v>0.69315194574567407</c:v>
                      </c:pt>
                      <c:pt idx="51">
                        <c:v>0.69243802678558286</c:v>
                      </c:pt>
                      <c:pt idx="52">
                        <c:v>0.69174234275389868</c:v>
                      </c:pt>
                      <c:pt idx="53">
                        <c:v>0.69103914779176889</c:v>
                      </c:pt>
                      <c:pt idx="54">
                        <c:v>0.69035207118176922</c:v>
                      </c:pt>
                      <c:pt idx="55">
                        <c:v>0.68966621930791494</c:v>
                      </c:pt>
                      <c:pt idx="56">
                        <c:v>0.68895054439027026</c:v>
                      </c:pt>
                      <c:pt idx="57">
                        <c:v>0.6880718477435338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A3E-4E78-BE4D-432B4A84526C}"/>
                  </c:ext>
                </c:extLst>
              </c15:ser>
            </c15:filteredScatterSeries>
            <c15:filteredScatterSeries>
              <c15:ser>
                <c:idx val="10"/>
                <c:order val="6"/>
                <c:tx>
                  <c:v>Consolidation15 + 45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Impeller'!$A$15:$A$162</c15:sqref>
                        </c15:formulaRef>
                      </c:ext>
                    </c:extLst>
                    <c:numCache>
                      <c:formatCode>0.00</c:formatCode>
                      <c:ptCount val="148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  <c:pt idx="136">
                        <c:v>45.25</c:v>
                      </c:pt>
                      <c:pt idx="137">
                        <c:v>45.749722222222225</c:v>
                      </c:pt>
                      <c:pt idx="138">
                        <c:v>46.25</c:v>
                      </c:pt>
                      <c:pt idx="139">
                        <c:v>46.75</c:v>
                      </c:pt>
                      <c:pt idx="140">
                        <c:v>47.25</c:v>
                      </c:pt>
                      <c:pt idx="141">
                        <c:v>47.75</c:v>
                      </c:pt>
                      <c:pt idx="142">
                        <c:v>48.249722222222225</c:v>
                      </c:pt>
                      <c:pt idx="143">
                        <c:v>48.75</c:v>
                      </c:pt>
                      <c:pt idx="144">
                        <c:v>49.249722222222225</c:v>
                      </c:pt>
                      <c:pt idx="145">
                        <c:v>49.75</c:v>
                      </c:pt>
                      <c:pt idx="146">
                        <c:v>50.25</c:v>
                      </c:pt>
                      <c:pt idx="147">
                        <c:v>50.75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Impeller'!$BY$15:$BY$162</c15:sqref>
                        </c15:formulaRef>
                      </c:ext>
                    </c:extLst>
                    <c:numCache>
                      <c:formatCode>General</c:formatCode>
                      <c:ptCount val="148"/>
                      <c:pt idx="0">
                        <c:v>0.9956898946543643</c:v>
                      </c:pt>
                      <c:pt idx="1">
                        <c:v>0.9406750817255306</c:v>
                      </c:pt>
                      <c:pt idx="2">
                        <c:v>0.90991360067068994</c:v>
                      </c:pt>
                      <c:pt idx="3">
                        <c:v>0.88870000000000005</c:v>
                      </c:pt>
                      <c:pt idx="4">
                        <c:v>0.87258663959030947</c:v>
                      </c:pt>
                      <c:pt idx="5">
                        <c:v>0.85963818179674778</c:v>
                      </c:pt>
                      <c:pt idx="6">
                        <c:v>0.84884043680543164</c:v>
                      </c:pt>
                      <c:pt idx="7">
                        <c:v>0.83960625812624456</c:v>
                      </c:pt>
                      <c:pt idx="8">
                        <c:v>0.83152672848297338</c:v>
                      </c:pt>
                      <c:pt idx="9">
                        <c:v>0.82437364576664041</c:v>
                      </c:pt>
                      <c:pt idx="10">
                        <c:v>0.81795591866394646</c:v>
                      </c:pt>
                      <c:pt idx="11">
                        <c:v>0.81214679514251997</c:v>
                      </c:pt>
                      <c:pt idx="12">
                        <c:v>0.80682759703721907</c:v>
                      </c:pt>
                      <c:pt idx="13">
                        <c:v>0.80193949095070738</c:v>
                      </c:pt>
                      <c:pt idx="14">
                        <c:v>0.79741539548553053</c:v>
                      </c:pt>
                      <c:pt idx="15">
                        <c:v>0.79320649354803441</c:v>
                      </c:pt>
                      <c:pt idx="16">
                        <c:v>0.789277305647751</c:v>
                      </c:pt>
                      <c:pt idx="17">
                        <c:v>0.78558241624437641</c:v>
                      </c:pt>
                      <c:pt idx="18">
                        <c:v>0.78210723638013346</c:v>
                      </c:pt>
                      <c:pt idx="19">
                        <c:v>0.77882811059931578</c:v>
                      </c:pt>
                      <c:pt idx="20">
                        <c:v>0.77571487106096049</c:v>
                      </c:pt>
                      <c:pt idx="21">
                        <c:v>0.77276143382391471</c:v>
                      </c:pt>
                      <c:pt idx="22">
                        <c:v>0.76994981134352358</c:v>
                      </c:pt>
                      <c:pt idx="23">
                        <c:v>0.76727036857278041</c:v>
                      </c:pt>
                      <c:pt idx="24">
                        <c:v>0.7647033957855095</c:v>
                      </c:pt>
                      <c:pt idx="25">
                        <c:v>0.76224798489579892</c:v>
                      </c:pt>
                      <c:pt idx="26">
                        <c:v>0.75989269714393115</c:v>
                      </c:pt>
                      <c:pt idx="27">
                        <c:v>0.75762996113448655</c:v>
                      </c:pt>
                      <c:pt idx="28">
                        <c:v>0.75545302340119769</c:v>
                      </c:pt>
                      <c:pt idx="29">
                        <c:v>0.75335583533057182</c:v>
                      </c:pt>
                      <c:pt idx="30">
                        <c:v>0.75133295891161911</c:v>
                      </c:pt>
                      <c:pt idx="31">
                        <c:v>0.74937948767927509</c:v>
                      </c:pt>
                      <c:pt idx="32">
                        <c:v>0.74749304382757353</c:v>
                      </c:pt>
                      <c:pt idx="33">
                        <c:v>0.74566340252969621</c:v>
                      </c:pt>
                      <c:pt idx="34">
                        <c:v>0.74389308184908109</c:v>
                      </c:pt>
                      <c:pt idx="35">
                        <c:v>0.74217666320631015</c:v>
                      </c:pt>
                      <c:pt idx="36">
                        <c:v>0.74051107486129208</c:v>
                      </c:pt>
                      <c:pt idx="37">
                        <c:v>0.73889349731263343</c:v>
                      </c:pt>
                      <c:pt idx="38">
                        <c:v>0.73732305911847162</c:v>
                      </c:pt>
                      <c:pt idx="39">
                        <c:v>0.73579220089115149</c:v>
                      </c:pt>
                      <c:pt idx="40">
                        <c:v>0.73430388036642524</c:v>
                      </c:pt>
                      <c:pt idx="41">
                        <c:v>0.73285432909237169</c:v>
                      </c:pt>
                      <c:pt idx="42">
                        <c:v>0.73144164940872736</c:v>
                      </c:pt>
                      <c:pt idx="43">
                        <c:v>0.73006407800190187</c:v>
                      </c:pt>
                      <c:pt idx="44">
                        <c:v>0.72871997359012375</c:v>
                      </c:pt>
                      <c:pt idx="45">
                        <c:v>0.72740924676140117</c:v>
                      </c:pt>
                      <c:pt idx="46">
                        <c:v>0.72612614633686712</c:v>
                      </c:pt>
                      <c:pt idx="47">
                        <c:v>0.72487365844985974</c:v>
                      </c:pt>
                      <c:pt idx="48">
                        <c:v>0.72364909097139607</c:v>
                      </c:pt>
                      <c:pt idx="49">
                        <c:v>0.72245127040887547</c:v>
                      </c:pt>
                      <c:pt idx="50">
                        <c:v>0.72127909483853314</c:v>
                      </c:pt>
                      <c:pt idx="51">
                        <c:v>0.72013152823638904</c:v>
                      </c:pt>
                      <c:pt idx="52">
                        <c:v>0.71900759535763037</c:v>
                      </c:pt>
                      <c:pt idx="53">
                        <c:v>0.71790758839796354</c:v>
                      </c:pt>
                      <c:pt idx="54">
                        <c:v>0.71682700631177798</c:v>
                      </c:pt>
                      <c:pt idx="55">
                        <c:v>0.7157686639526345</c:v>
                      </c:pt>
                      <c:pt idx="56">
                        <c:v>0.71473057564000486</c:v>
                      </c:pt>
                      <c:pt idx="57">
                        <c:v>0.71371312963908928</c:v>
                      </c:pt>
                      <c:pt idx="58">
                        <c:v>0.71271226813009647</c:v>
                      </c:pt>
                      <c:pt idx="59">
                        <c:v>0.71173069624653618</c:v>
                      </c:pt>
                      <c:pt idx="60">
                        <c:v>0.71076666796734878</c:v>
                      </c:pt>
                      <c:pt idx="61">
                        <c:v>0.70982063284959762</c:v>
                      </c:pt>
                      <c:pt idx="62">
                        <c:v>0.70888889724636195</c:v>
                      </c:pt>
                      <c:pt idx="63">
                        <c:v>0.70797405356899734</c:v>
                      </c:pt>
                      <c:pt idx="64">
                        <c:v>0.70707454741400344</c:v>
                      </c:pt>
                      <c:pt idx="65">
                        <c:v>0.70619086642052309</c:v>
                      </c:pt>
                      <c:pt idx="66">
                        <c:v>0.7053196212619377</c:v>
                      </c:pt>
                      <c:pt idx="67">
                        <c:v>0.70446329311983913</c:v>
                      </c:pt>
                      <c:pt idx="68">
                        <c:v>0.70362048358289342</c:v>
                      </c:pt>
                      <c:pt idx="69">
                        <c:v>0.70279078789521188</c:v>
                      </c:pt>
                      <c:pt idx="70">
                        <c:v>0.70197381898619049</c:v>
                      </c:pt>
                      <c:pt idx="71">
                        <c:v>0.70116920646134151</c:v>
                      </c:pt>
                      <c:pt idx="72">
                        <c:v>0.7003765956638297</c:v>
                      </c:pt>
                      <c:pt idx="73">
                        <c:v>0.69959650817187291</c:v>
                      </c:pt>
                      <c:pt idx="74">
                        <c:v>0.69882603412966848</c:v>
                      </c:pt>
                      <c:pt idx="75">
                        <c:v>0.69806744519818764</c:v>
                      </c:pt>
                      <c:pt idx="76">
                        <c:v>0.69731958013625406</c:v>
                      </c:pt>
                      <c:pt idx="77">
                        <c:v>0.69658296467091341</c:v>
                      </c:pt>
                      <c:pt idx="78">
                        <c:v>0.69585488111825067</c:v>
                      </c:pt>
                      <c:pt idx="79">
                        <c:v>0.6951375045807372</c:v>
                      </c:pt>
                      <c:pt idx="80">
                        <c:v>0.69442976562659231</c:v>
                      </c:pt>
                      <c:pt idx="81">
                        <c:v>0.69373218898728417</c:v>
                      </c:pt>
                      <c:pt idx="82">
                        <c:v>0.69304222531000292</c:v>
                      </c:pt>
                      <c:pt idx="83">
                        <c:v>0.69236195889201091</c:v>
                      </c:pt>
                      <c:pt idx="84">
                        <c:v>0.69169039907523755</c:v>
                      </c:pt>
                      <c:pt idx="85">
                        <c:v>0.69102806604227007</c:v>
                      </c:pt>
                      <c:pt idx="86">
                        <c:v>0.69037255911807771</c:v>
                      </c:pt>
                      <c:pt idx="87">
                        <c:v>0.68972587743065028</c:v>
                      </c:pt>
                      <c:pt idx="88">
                        <c:v>0.68908709856665851</c:v>
                      </c:pt>
                      <c:pt idx="89">
                        <c:v>0.68845673572498267</c:v>
                      </c:pt>
                      <c:pt idx="90">
                        <c:v>0.68783252051934229</c:v>
                      </c:pt>
                      <c:pt idx="91">
                        <c:v>0.68721637230085175</c:v>
                      </c:pt>
                      <c:pt idx="92">
                        <c:v>0.68660742829287325</c:v>
                      </c:pt>
                      <c:pt idx="93">
                        <c:v>0.68541117408122831</c:v>
                      </c:pt>
                      <c:pt idx="94">
                        <c:v>0.68424056439317249</c:v>
                      </c:pt>
                      <c:pt idx="95">
                        <c:v>0.68309705531720044</c:v>
                      </c:pt>
                      <c:pt idx="96">
                        <c:v>0.68197702935274729</c:v>
                      </c:pt>
                      <c:pt idx="97">
                        <c:v>0.68088136322711201</c:v>
                      </c:pt>
                      <c:pt idx="98">
                        <c:v>0.67980847877770201</c:v>
                      </c:pt>
                      <c:pt idx="99">
                        <c:v>0.67875805965592295</c:v>
                      </c:pt>
                      <c:pt idx="100">
                        <c:v>0.67772752864595143</c:v>
                      </c:pt>
                      <c:pt idx="101">
                        <c:v>0.67671782357242771</c:v>
                      </c:pt>
                      <c:pt idx="102">
                        <c:v>0.67572761416892113</c:v>
                      </c:pt>
                      <c:pt idx="103">
                        <c:v>0.67475618878974153</c:v>
                      </c:pt>
                      <c:pt idx="104">
                        <c:v>0.67380287358146573</c:v>
                      </c:pt>
                      <c:pt idx="105">
                        <c:v>0.67286754504597757</c:v>
                      </c:pt>
                      <c:pt idx="106">
                        <c:v>0.67194805176729222</c:v>
                      </c:pt>
                      <c:pt idx="107">
                        <c:v>0.67104536398113279</c:v>
                      </c:pt>
                      <c:pt idx="108">
                        <c:v>0.67015841979937618</c:v>
                      </c:pt>
                      <c:pt idx="109">
                        <c:v>0.66928717939585047</c:v>
                      </c:pt>
                      <c:pt idx="110">
                        <c:v>0.66842970734882956</c:v>
                      </c:pt>
                      <c:pt idx="111">
                        <c:v>0.66758743693681144</c:v>
                      </c:pt>
                      <c:pt idx="112">
                        <c:v>0.6667580455740757</c:v>
                      </c:pt>
                      <c:pt idx="113">
                        <c:v>0.66594294681250499</c:v>
                      </c:pt>
                      <c:pt idx="114">
                        <c:v>0.66513991860300914</c:v>
                      </c:pt>
                      <c:pt idx="115">
                        <c:v>0.66434991815356448</c:v>
                      </c:pt>
                      <c:pt idx="116">
                        <c:v>0.66357212210521155</c:v>
                      </c:pt>
                      <c:pt idx="117">
                        <c:v>0.66280659506888595</c:v>
                      </c:pt>
                      <c:pt idx="118">
                        <c:v>0.66205172774884813</c:v>
                      </c:pt>
                      <c:pt idx="119">
                        <c:v>0.66130845911259006</c:v>
                      </c:pt>
                      <c:pt idx="120">
                        <c:v>0.66057605256900609</c:v>
                      </c:pt>
                      <c:pt idx="121">
                        <c:v>0.65985420673835338</c:v>
                      </c:pt>
                      <c:pt idx="122">
                        <c:v>0.6591426324567139</c:v>
                      </c:pt>
                      <c:pt idx="123">
                        <c:v>0.65844105212869974</c:v>
                      </c:pt>
                      <c:pt idx="124">
                        <c:v>0.65774919912230978</c:v>
                      </c:pt>
                      <c:pt idx="125">
                        <c:v>0.6570668172027011</c:v>
                      </c:pt>
                      <c:pt idx="126">
                        <c:v>0.6563936600019119</c:v>
                      </c:pt>
                      <c:pt idx="127">
                        <c:v>0.6557294905218406</c:v>
                      </c:pt>
                      <c:pt idx="128">
                        <c:v>0.65507408066801598</c:v>
                      </c:pt>
                      <c:pt idx="129">
                        <c:v>0.65442721081190014</c:v>
                      </c:pt>
                      <c:pt idx="130">
                        <c:v>0.65378902185081034</c:v>
                      </c:pt>
                      <c:pt idx="131">
                        <c:v>0.65315825246552961</c:v>
                      </c:pt>
                      <c:pt idx="132">
                        <c:v>0.65253576346797315</c:v>
                      </c:pt>
                      <c:pt idx="133">
                        <c:v>0.65192135216115299</c:v>
                      </c:pt>
                      <c:pt idx="134">
                        <c:v>0.65131381730207039</c:v>
                      </c:pt>
                      <c:pt idx="135">
                        <c:v>0.65071433168124804</c:v>
                      </c:pt>
                      <c:pt idx="136">
                        <c:v>0.65012139162072324</c:v>
                      </c:pt>
                      <c:pt idx="137">
                        <c:v>0.64953614931103132</c:v>
                      </c:pt>
                      <c:pt idx="138">
                        <c:v>0.64895714404827387</c:v>
                      </c:pt>
                      <c:pt idx="139">
                        <c:v>0.64838519195326527</c:v>
                      </c:pt>
                      <c:pt idx="140">
                        <c:v>0.64781982064086496</c:v>
                      </c:pt>
                      <c:pt idx="141">
                        <c:v>0.64726088594643838</c:v>
                      </c:pt>
                      <c:pt idx="142">
                        <c:v>0.6467085536296987</c:v>
                      </c:pt>
                      <c:pt idx="143">
                        <c:v>0.64616177269069397</c:v>
                      </c:pt>
                      <c:pt idx="144">
                        <c:v>0.64562162676028712</c:v>
                      </c:pt>
                      <c:pt idx="145">
                        <c:v>0.64508678796518937</c:v>
                      </c:pt>
                      <c:pt idx="146">
                        <c:v>0.6445580292134222</c:v>
                      </c:pt>
                      <c:pt idx="147">
                        <c:v>0.64403493277639212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A3E-4E78-BE4D-432B4A84526C}"/>
                  </c:ext>
                </c:extLst>
              </c15:ser>
            </c15:filteredScatterSeries>
            <c15:filteredScatterSeries>
              <c15:ser>
                <c:idx val="12"/>
                <c:order val="7"/>
                <c:tx>
                  <c:v>C15+60</c:v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4.7981413037656004E-2"/>
                        <c:y val="4.5903609663190258E-2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aseline="0"/>
                            <a:t>y = 0,8924x</a:t>
                          </a:r>
                          <a:r>
                            <a:rPr lang="en-US" sz="1400" baseline="30000"/>
                            <a:t>-0,084</a:t>
                          </a:r>
                          <a:endParaRPr lang="en-US" sz="1400"/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Impeller'!$A$45:$A$102</c15:sqref>
                        </c15:formulaRef>
                      </c:ext>
                    </c:extLst>
                    <c:numCache>
                      <c:formatCode>0.00</c:formatCode>
                      <c:ptCount val="58"/>
                      <c:pt idx="0">
                        <c:v>7.75</c:v>
                      </c:pt>
                      <c:pt idx="1">
                        <c:v>8</c:v>
                      </c:pt>
                      <c:pt idx="2">
                        <c:v>8.2497222222222231</c:v>
                      </c:pt>
                      <c:pt idx="3">
                        <c:v>8.5</c:v>
                      </c:pt>
                      <c:pt idx="4">
                        <c:v>8.75</c:v>
                      </c:pt>
                      <c:pt idx="5">
                        <c:v>9</c:v>
                      </c:pt>
                      <c:pt idx="6">
                        <c:v>9.25</c:v>
                      </c:pt>
                      <c:pt idx="7">
                        <c:v>9.5</c:v>
                      </c:pt>
                      <c:pt idx="8">
                        <c:v>9.7497222222222231</c:v>
                      </c:pt>
                      <c:pt idx="9">
                        <c:v>10</c:v>
                      </c:pt>
                      <c:pt idx="10">
                        <c:v>10.25</c:v>
                      </c:pt>
                      <c:pt idx="11">
                        <c:v>10.5</c:v>
                      </c:pt>
                      <c:pt idx="12">
                        <c:v>10.75</c:v>
                      </c:pt>
                      <c:pt idx="13">
                        <c:v>11</c:v>
                      </c:pt>
                      <c:pt idx="14">
                        <c:v>11.25</c:v>
                      </c:pt>
                      <c:pt idx="15">
                        <c:v>11.499722222222223</c:v>
                      </c:pt>
                      <c:pt idx="16">
                        <c:v>11.75</c:v>
                      </c:pt>
                      <c:pt idx="17">
                        <c:v>12</c:v>
                      </c:pt>
                      <c:pt idx="18">
                        <c:v>12.25</c:v>
                      </c:pt>
                      <c:pt idx="19">
                        <c:v>12.5</c:v>
                      </c:pt>
                      <c:pt idx="20">
                        <c:v>12.75</c:v>
                      </c:pt>
                      <c:pt idx="21">
                        <c:v>13</c:v>
                      </c:pt>
                      <c:pt idx="22">
                        <c:v>13.25</c:v>
                      </c:pt>
                      <c:pt idx="23">
                        <c:v>13.499722222222223</c:v>
                      </c:pt>
                      <c:pt idx="24">
                        <c:v>13.75</c:v>
                      </c:pt>
                      <c:pt idx="25">
                        <c:v>14</c:v>
                      </c:pt>
                      <c:pt idx="26">
                        <c:v>14.25</c:v>
                      </c:pt>
                      <c:pt idx="27">
                        <c:v>14.499722222222223</c:v>
                      </c:pt>
                      <c:pt idx="28">
                        <c:v>14.75</c:v>
                      </c:pt>
                      <c:pt idx="29">
                        <c:v>15</c:v>
                      </c:pt>
                      <c:pt idx="30">
                        <c:v>15.25</c:v>
                      </c:pt>
                      <c:pt idx="31">
                        <c:v>15.499722222222223</c:v>
                      </c:pt>
                      <c:pt idx="32">
                        <c:v>15.75</c:v>
                      </c:pt>
                      <c:pt idx="33">
                        <c:v>16</c:v>
                      </c:pt>
                      <c:pt idx="34">
                        <c:v>16.25</c:v>
                      </c:pt>
                      <c:pt idx="35">
                        <c:v>16.499722222222221</c:v>
                      </c:pt>
                      <c:pt idx="36">
                        <c:v>16.75</c:v>
                      </c:pt>
                      <c:pt idx="37">
                        <c:v>17</c:v>
                      </c:pt>
                      <c:pt idx="38">
                        <c:v>17.25</c:v>
                      </c:pt>
                      <c:pt idx="39">
                        <c:v>17.5</c:v>
                      </c:pt>
                      <c:pt idx="40">
                        <c:v>17.75</c:v>
                      </c:pt>
                      <c:pt idx="41">
                        <c:v>18</c:v>
                      </c:pt>
                      <c:pt idx="42">
                        <c:v>18.25</c:v>
                      </c:pt>
                      <c:pt idx="43">
                        <c:v>18.499722222222221</c:v>
                      </c:pt>
                      <c:pt idx="44">
                        <c:v>18.75</c:v>
                      </c:pt>
                      <c:pt idx="45">
                        <c:v>19</c:v>
                      </c:pt>
                      <c:pt idx="46">
                        <c:v>19.25</c:v>
                      </c:pt>
                      <c:pt idx="47">
                        <c:v>19.499722222222221</c:v>
                      </c:pt>
                      <c:pt idx="48">
                        <c:v>19.75</c:v>
                      </c:pt>
                      <c:pt idx="49">
                        <c:v>20</c:v>
                      </c:pt>
                      <c:pt idx="50">
                        <c:v>20.25</c:v>
                      </c:pt>
                      <c:pt idx="51">
                        <c:v>20.499722222222221</c:v>
                      </c:pt>
                      <c:pt idx="52">
                        <c:v>20.75</c:v>
                      </c:pt>
                      <c:pt idx="53">
                        <c:v>21</c:v>
                      </c:pt>
                      <c:pt idx="54">
                        <c:v>21.25</c:v>
                      </c:pt>
                      <c:pt idx="55">
                        <c:v>21.499722222222221</c:v>
                      </c:pt>
                      <c:pt idx="56">
                        <c:v>21.75</c:v>
                      </c:pt>
                      <c:pt idx="57">
                        <c:v>22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Impeller'!$CB$45:$CB$102</c15:sqref>
                        </c15:formulaRef>
                      </c:ext>
                    </c:extLst>
                    <c:numCache>
                      <c:formatCode>0.00%</c:formatCode>
                      <c:ptCount val="58"/>
                      <c:pt idx="0">
                        <c:v>0.75137206999066641</c:v>
                      </c:pt>
                      <c:pt idx="1">
                        <c:v>0.74922724236989457</c:v>
                      </c:pt>
                      <c:pt idx="2">
                        <c:v>0.74732251406378991</c:v>
                      </c:pt>
                      <c:pt idx="3">
                        <c:v>0.74516559868110566</c:v>
                      </c:pt>
                      <c:pt idx="4">
                        <c:v>0.74322339624922085</c:v>
                      </c:pt>
                      <c:pt idx="5">
                        <c:v>0.74144892862365019</c:v>
                      </c:pt>
                      <c:pt idx="6">
                        <c:v>0.73983285879483873</c:v>
                      </c:pt>
                      <c:pt idx="7">
                        <c:v>0.7382452230118165</c:v>
                      </c:pt>
                      <c:pt idx="8">
                        <c:v>0.736725353101367</c:v>
                      </c:pt>
                      <c:pt idx="9">
                        <c:v>0.7352284956098627</c:v>
                      </c:pt>
                      <c:pt idx="10">
                        <c:v>0.73386979411195308</c:v>
                      </c:pt>
                      <c:pt idx="11">
                        <c:v>0.73246764027028688</c:v>
                      </c:pt>
                      <c:pt idx="12">
                        <c:v>0.73108959430124354</c:v>
                      </c:pt>
                      <c:pt idx="13">
                        <c:v>0.72977277965811593</c:v>
                      </c:pt>
                      <c:pt idx="14">
                        <c:v>0.72848712957520234</c:v>
                      </c:pt>
                      <c:pt idx="15">
                        <c:v>0.72723872801305101</c:v>
                      </c:pt>
                      <c:pt idx="16">
                        <c:v>0.72590979634795694</c:v>
                      </c:pt>
                      <c:pt idx="17">
                        <c:v>0.72459480223153083</c:v>
                      </c:pt>
                      <c:pt idx="18">
                        <c:v>0.72342481735890862</c:v>
                      </c:pt>
                      <c:pt idx="19">
                        <c:v>0.72227323195879001</c:v>
                      </c:pt>
                      <c:pt idx="20">
                        <c:v>0.72096091968442266</c:v>
                      </c:pt>
                      <c:pt idx="21">
                        <c:v>0.71967023127271812</c:v>
                      </c:pt>
                      <c:pt idx="22">
                        <c:v>0.71850934371327158</c:v>
                      </c:pt>
                      <c:pt idx="23">
                        <c:v>0.71731973497828694</c:v>
                      </c:pt>
                      <c:pt idx="24">
                        <c:v>0.71626623098811582</c:v>
                      </c:pt>
                      <c:pt idx="25">
                        <c:v>0.71508829190201784</c:v>
                      </c:pt>
                      <c:pt idx="26">
                        <c:v>0.71409668940273241</c:v>
                      </c:pt>
                      <c:pt idx="27">
                        <c:v>0.71300323439300362</c:v>
                      </c:pt>
                      <c:pt idx="28">
                        <c:v>0.71201296512848256</c:v>
                      </c:pt>
                      <c:pt idx="29">
                        <c:v>0.71105631673669834</c:v>
                      </c:pt>
                      <c:pt idx="30">
                        <c:v>0.71012777563777696</c:v>
                      </c:pt>
                      <c:pt idx="31">
                        <c:v>0.70920532426218552</c:v>
                      </c:pt>
                      <c:pt idx="32">
                        <c:v>0.70827567371503053</c:v>
                      </c:pt>
                      <c:pt idx="33">
                        <c:v>0.70735690802019036</c:v>
                      </c:pt>
                      <c:pt idx="34">
                        <c:v>0.7063878580986428</c:v>
                      </c:pt>
                      <c:pt idx="35">
                        <c:v>0.70550447659675231</c:v>
                      </c:pt>
                      <c:pt idx="36">
                        <c:v>0.70464293299047842</c:v>
                      </c:pt>
                      <c:pt idx="37">
                        <c:v>0.70365699722511266</c:v>
                      </c:pt>
                      <c:pt idx="38">
                        <c:v>0.70282519122278952</c:v>
                      </c:pt>
                      <c:pt idx="39">
                        <c:v>0.70200054432322967</c:v>
                      </c:pt>
                      <c:pt idx="40">
                        <c:v>0.70110260080231868</c:v>
                      </c:pt>
                      <c:pt idx="41">
                        <c:v>0.70023299785007376</c:v>
                      </c:pt>
                      <c:pt idx="42">
                        <c:v>0.69942652366847025</c:v>
                      </c:pt>
                      <c:pt idx="43">
                        <c:v>0.69865026119898754</c:v>
                      </c:pt>
                      <c:pt idx="44">
                        <c:v>0.69781448660688561</c:v>
                      </c:pt>
                      <c:pt idx="45">
                        <c:v>0.69703802473819787</c:v>
                      </c:pt>
                      <c:pt idx="46">
                        <c:v>0.69626387192178907</c:v>
                      </c:pt>
                      <c:pt idx="47">
                        <c:v>0.69531514061287503</c:v>
                      </c:pt>
                      <c:pt idx="48">
                        <c:v>0.69453413379595685</c:v>
                      </c:pt>
                      <c:pt idx="49">
                        <c:v>0.6938098155223259</c:v>
                      </c:pt>
                      <c:pt idx="50">
                        <c:v>0.69301637093036206</c:v>
                      </c:pt>
                      <c:pt idx="51">
                        <c:v>0.6923027451151702</c:v>
                      </c:pt>
                      <c:pt idx="52">
                        <c:v>0.69158519495987569</c:v>
                      </c:pt>
                      <c:pt idx="53">
                        <c:v>0.69085567575152085</c:v>
                      </c:pt>
                      <c:pt idx="54">
                        <c:v>0.69008796013836993</c:v>
                      </c:pt>
                      <c:pt idx="55">
                        <c:v>0.6891909173477847</c:v>
                      </c:pt>
                      <c:pt idx="56">
                        <c:v>0.68807592290222119</c:v>
                      </c:pt>
                      <c:pt idx="57">
                        <c:v>0.68687069532726375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A3E-4E78-BE4D-432B4A84526C}"/>
                  </c:ext>
                </c:extLst>
              </c15:ser>
            </c15:filteredScatterSeries>
            <c15:filteredScatterSeries>
              <c15:ser>
                <c:idx val="14"/>
                <c:order val="8"/>
                <c:tx>
                  <c:v>Consolidation15 + 60</c:v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Impeller'!$A$15:$A$162</c15:sqref>
                        </c15:formulaRef>
                      </c:ext>
                    </c:extLst>
                    <c:numCache>
                      <c:formatCode>0.00</c:formatCode>
                      <c:ptCount val="148"/>
                      <c:pt idx="0">
                        <c:v>0.25</c:v>
                      </c:pt>
                      <c:pt idx="1">
                        <c:v>0.5</c:v>
                      </c:pt>
                      <c:pt idx="2">
                        <c:v>0.75</c:v>
                      </c:pt>
                      <c:pt idx="3">
                        <c:v>1</c:v>
                      </c:pt>
                      <c:pt idx="4">
                        <c:v>1.25</c:v>
                      </c:pt>
                      <c:pt idx="5">
                        <c:v>1.5</c:v>
                      </c:pt>
                      <c:pt idx="6">
                        <c:v>1.75</c:v>
                      </c:pt>
                      <c:pt idx="7">
                        <c:v>1.9997222222222222</c:v>
                      </c:pt>
                      <c:pt idx="8">
                        <c:v>2.25</c:v>
                      </c:pt>
                      <c:pt idx="9">
                        <c:v>2.5</c:v>
                      </c:pt>
                      <c:pt idx="10">
                        <c:v>2.75</c:v>
                      </c:pt>
                      <c:pt idx="11">
                        <c:v>2.9997222222222222</c:v>
                      </c:pt>
                      <c:pt idx="12">
                        <c:v>3.25</c:v>
                      </c:pt>
                      <c:pt idx="13">
                        <c:v>3.5</c:v>
                      </c:pt>
                      <c:pt idx="14">
                        <c:v>3.75</c:v>
                      </c:pt>
                      <c:pt idx="15">
                        <c:v>4</c:v>
                      </c:pt>
                      <c:pt idx="16">
                        <c:v>4.2497222222222222</c:v>
                      </c:pt>
                      <c:pt idx="17">
                        <c:v>4.5</c:v>
                      </c:pt>
                      <c:pt idx="18">
                        <c:v>4.75</c:v>
                      </c:pt>
                      <c:pt idx="19">
                        <c:v>4.9997222222222222</c:v>
                      </c:pt>
                      <c:pt idx="20">
                        <c:v>5.25</c:v>
                      </c:pt>
                      <c:pt idx="21">
                        <c:v>5.5</c:v>
                      </c:pt>
                      <c:pt idx="22">
                        <c:v>5.75</c:v>
                      </c:pt>
                      <c:pt idx="23">
                        <c:v>5.9997222222222222</c:v>
                      </c:pt>
                      <c:pt idx="24">
                        <c:v>6.25</c:v>
                      </c:pt>
                      <c:pt idx="25">
                        <c:v>6.5</c:v>
                      </c:pt>
                      <c:pt idx="26">
                        <c:v>6.75</c:v>
                      </c:pt>
                      <c:pt idx="27">
                        <c:v>7</c:v>
                      </c:pt>
                      <c:pt idx="28">
                        <c:v>7.25</c:v>
                      </c:pt>
                      <c:pt idx="29">
                        <c:v>7.5</c:v>
                      </c:pt>
                      <c:pt idx="30">
                        <c:v>7.75</c:v>
                      </c:pt>
                      <c:pt idx="31">
                        <c:v>8</c:v>
                      </c:pt>
                      <c:pt idx="32">
                        <c:v>8.2497222222222231</c:v>
                      </c:pt>
                      <c:pt idx="33">
                        <c:v>8.5</c:v>
                      </c:pt>
                      <c:pt idx="34">
                        <c:v>8.75</c:v>
                      </c:pt>
                      <c:pt idx="35">
                        <c:v>9</c:v>
                      </c:pt>
                      <c:pt idx="36">
                        <c:v>9.25</c:v>
                      </c:pt>
                      <c:pt idx="37">
                        <c:v>9.5</c:v>
                      </c:pt>
                      <c:pt idx="38">
                        <c:v>9.7497222222222231</c:v>
                      </c:pt>
                      <c:pt idx="39">
                        <c:v>10</c:v>
                      </c:pt>
                      <c:pt idx="40">
                        <c:v>10.25</c:v>
                      </c:pt>
                      <c:pt idx="41">
                        <c:v>10.5</c:v>
                      </c:pt>
                      <c:pt idx="42">
                        <c:v>10.75</c:v>
                      </c:pt>
                      <c:pt idx="43">
                        <c:v>11</c:v>
                      </c:pt>
                      <c:pt idx="44">
                        <c:v>11.25</c:v>
                      </c:pt>
                      <c:pt idx="45">
                        <c:v>11.499722222222223</c:v>
                      </c:pt>
                      <c:pt idx="46">
                        <c:v>11.75</c:v>
                      </c:pt>
                      <c:pt idx="47">
                        <c:v>12</c:v>
                      </c:pt>
                      <c:pt idx="48">
                        <c:v>12.25</c:v>
                      </c:pt>
                      <c:pt idx="49">
                        <c:v>12.5</c:v>
                      </c:pt>
                      <c:pt idx="50">
                        <c:v>12.75</c:v>
                      </c:pt>
                      <c:pt idx="51">
                        <c:v>13</c:v>
                      </c:pt>
                      <c:pt idx="52">
                        <c:v>13.25</c:v>
                      </c:pt>
                      <c:pt idx="53">
                        <c:v>13.499722222222223</c:v>
                      </c:pt>
                      <c:pt idx="54">
                        <c:v>13.75</c:v>
                      </c:pt>
                      <c:pt idx="55">
                        <c:v>14</c:v>
                      </c:pt>
                      <c:pt idx="56">
                        <c:v>14.25</c:v>
                      </c:pt>
                      <c:pt idx="57">
                        <c:v>14.499722222222223</c:v>
                      </c:pt>
                      <c:pt idx="58">
                        <c:v>14.75</c:v>
                      </c:pt>
                      <c:pt idx="59">
                        <c:v>15</c:v>
                      </c:pt>
                      <c:pt idx="60">
                        <c:v>15.25</c:v>
                      </c:pt>
                      <c:pt idx="61">
                        <c:v>15.499722222222223</c:v>
                      </c:pt>
                      <c:pt idx="62">
                        <c:v>15.75</c:v>
                      </c:pt>
                      <c:pt idx="63">
                        <c:v>16</c:v>
                      </c:pt>
                      <c:pt idx="64">
                        <c:v>16.25</c:v>
                      </c:pt>
                      <c:pt idx="65">
                        <c:v>16.499722222222221</c:v>
                      </c:pt>
                      <c:pt idx="66">
                        <c:v>16.75</c:v>
                      </c:pt>
                      <c:pt idx="67">
                        <c:v>17</c:v>
                      </c:pt>
                      <c:pt idx="68">
                        <c:v>17.25</c:v>
                      </c:pt>
                      <c:pt idx="69">
                        <c:v>17.5</c:v>
                      </c:pt>
                      <c:pt idx="70">
                        <c:v>17.75</c:v>
                      </c:pt>
                      <c:pt idx="71">
                        <c:v>18</c:v>
                      </c:pt>
                      <c:pt idx="72">
                        <c:v>18.25</c:v>
                      </c:pt>
                      <c:pt idx="73">
                        <c:v>18.499722222222221</c:v>
                      </c:pt>
                      <c:pt idx="74">
                        <c:v>18.75</c:v>
                      </c:pt>
                      <c:pt idx="75">
                        <c:v>19</c:v>
                      </c:pt>
                      <c:pt idx="76">
                        <c:v>19.25</c:v>
                      </c:pt>
                      <c:pt idx="77">
                        <c:v>19.499722222222221</c:v>
                      </c:pt>
                      <c:pt idx="78">
                        <c:v>19.75</c:v>
                      </c:pt>
                      <c:pt idx="79">
                        <c:v>20</c:v>
                      </c:pt>
                      <c:pt idx="80">
                        <c:v>20.25</c:v>
                      </c:pt>
                      <c:pt idx="81">
                        <c:v>20.499722222222221</c:v>
                      </c:pt>
                      <c:pt idx="82">
                        <c:v>20.75</c:v>
                      </c:pt>
                      <c:pt idx="83">
                        <c:v>21</c:v>
                      </c:pt>
                      <c:pt idx="84">
                        <c:v>21.25</c:v>
                      </c:pt>
                      <c:pt idx="85">
                        <c:v>21.499722222222221</c:v>
                      </c:pt>
                      <c:pt idx="86">
                        <c:v>21.75</c:v>
                      </c:pt>
                      <c:pt idx="87">
                        <c:v>22</c:v>
                      </c:pt>
                      <c:pt idx="88">
                        <c:v>22.25</c:v>
                      </c:pt>
                      <c:pt idx="89">
                        <c:v>22.499722222222221</c:v>
                      </c:pt>
                      <c:pt idx="90">
                        <c:v>22.75</c:v>
                      </c:pt>
                      <c:pt idx="91">
                        <c:v>23</c:v>
                      </c:pt>
                      <c:pt idx="92">
                        <c:v>23.25</c:v>
                      </c:pt>
                      <c:pt idx="93">
                        <c:v>23.749722222222221</c:v>
                      </c:pt>
                      <c:pt idx="94">
                        <c:v>24.25</c:v>
                      </c:pt>
                      <c:pt idx="95">
                        <c:v>24.749722222222221</c:v>
                      </c:pt>
                      <c:pt idx="96">
                        <c:v>25.25</c:v>
                      </c:pt>
                      <c:pt idx="97">
                        <c:v>25.75</c:v>
                      </c:pt>
                      <c:pt idx="98">
                        <c:v>26.25</c:v>
                      </c:pt>
                      <c:pt idx="99">
                        <c:v>26.749722222222221</c:v>
                      </c:pt>
                      <c:pt idx="100">
                        <c:v>27.25</c:v>
                      </c:pt>
                      <c:pt idx="101">
                        <c:v>27.75</c:v>
                      </c:pt>
                      <c:pt idx="102">
                        <c:v>28.25</c:v>
                      </c:pt>
                      <c:pt idx="103">
                        <c:v>28.75</c:v>
                      </c:pt>
                      <c:pt idx="104">
                        <c:v>29.25</c:v>
                      </c:pt>
                      <c:pt idx="105">
                        <c:v>29.749722222222221</c:v>
                      </c:pt>
                      <c:pt idx="106">
                        <c:v>30.25</c:v>
                      </c:pt>
                      <c:pt idx="107">
                        <c:v>30.75</c:v>
                      </c:pt>
                      <c:pt idx="108">
                        <c:v>31.25</c:v>
                      </c:pt>
                      <c:pt idx="109">
                        <c:v>31.749722222222221</c:v>
                      </c:pt>
                      <c:pt idx="110">
                        <c:v>32.25</c:v>
                      </c:pt>
                      <c:pt idx="111">
                        <c:v>32.749722222222225</c:v>
                      </c:pt>
                      <c:pt idx="112">
                        <c:v>33.25</c:v>
                      </c:pt>
                      <c:pt idx="113">
                        <c:v>33.749722222222225</c:v>
                      </c:pt>
                      <c:pt idx="114">
                        <c:v>34.25</c:v>
                      </c:pt>
                      <c:pt idx="115">
                        <c:v>34.75</c:v>
                      </c:pt>
                      <c:pt idx="116">
                        <c:v>35.25</c:v>
                      </c:pt>
                      <c:pt idx="117">
                        <c:v>35.749722222222225</c:v>
                      </c:pt>
                      <c:pt idx="118">
                        <c:v>36.25</c:v>
                      </c:pt>
                      <c:pt idx="119">
                        <c:v>36.75</c:v>
                      </c:pt>
                      <c:pt idx="120">
                        <c:v>37.25</c:v>
                      </c:pt>
                      <c:pt idx="121">
                        <c:v>37.75</c:v>
                      </c:pt>
                      <c:pt idx="122">
                        <c:v>38.25</c:v>
                      </c:pt>
                      <c:pt idx="123">
                        <c:v>38.75</c:v>
                      </c:pt>
                      <c:pt idx="124">
                        <c:v>39.25</c:v>
                      </c:pt>
                      <c:pt idx="125">
                        <c:v>39.75</c:v>
                      </c:pt>
                      <c:pt idx="126">
                        <c:v>40.25</c:v>
                      </c:pt>
                      <c:pt idx="127">
                        <c:v>40.75</c:v>
                      </c:pt>
                      <c:pt idx="128">
                        <c:v>41.25</c:v>
                      </c:pt>
                      <c:pt idx="129">
                        <c:v>41.75</c:v>
                      </c:pt>
                      <c:pt idx="130">
                        <c:v>42.249722222222225</c:v>
                      </c:pt>
                      <c:pt idx="131">
                        <c:v>42.75</c:v>
                      </c:pt>
                      <c:pt idx="132">
                        <c:v>43.25</c:v>
                      </c:pt>
                      <c:pt idx="133">
                        <c:v>43.749722222222225</c:v>
                      </c:pt>
                      <c:pt idx="134">
                        <c:v>44.25</c:v>
                      </c:pt>
                      <c:pt idx="135">
                        <c:v>44.749722222222225</c:v>
                      </c:pt>
                      <c:pt idx="136">
                        <c:v>45.25</c:v>
                      </c:pt>
                      <c:pt idx="137">
                        <c:v>45.749722222222225</c:v>
                      </c:pt>
                      <c:pt idx="138">
                        <c:v>46.25</c:v>
                      </c:pt>
                      <c:pt idx="139">
                        <c:v>46.75</c:v>
                      </c:pt>
                      <c:pt idx="140">
                        <c:v>47.25</c:v>
                      </c:pt>
                      <c:pt idx="141">
                        <c:v>47.75</c:v>
                      </c:pt>
                      <c:pt idx="142">
                        <c:v>48.249722222222225</c:v>
                      </c:pt>
                      <c:pt idx="143">
                        <c:v>48.75</c:v>
                      </c:pt>
                      <c:pt idx="144">
                        <c:v>49.249722222222225</c:v>
                      </c:pt>
                      <c:pt idx="145">
                        <c:v>49.75</c:v>
                      </c:pt>
                      <c:pt idx="146">
                        <c:v>50.25</c:v>
                      </c:pt>
                      <c:pt idx="147">
                        <c:v>50.75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'PB &amp; Marine Impeller'!$CC$15:$CC$162</c15:sqref>
                        </c15:formulaRef>
                      </c:ext>
                    </c:extLst>
                    <c:numCache>
                      <c:formatCode>General</c:formatCode>
                      <c:ptCount val="148"/>
                      <c:pt idx="0">
                        <c:v>1.0026113134654397</c:v>
                      </c:pt>
                      <c:pt idx="1">
                        <c:v>0.94590186390373432</c:v>
                      </c:pt>
                      <c:pt idx="2">
                        <c:v>0.91422778364279833</c:v>
                      </c:pt>
                      <c:pt idx="3">
                        <c:v>0.89239999999999997</c:v>
                      </c:pt>
                      <c:pt idx="4">
                        <c:v>0.87582859523231749</c:v>
                      </c:pt>
                      <c:pt idx="5">
                        <c:v>0.86251746111990335</c:v>
                      </c:pt>
                      <c:pt idx="6">
                        <c:v>0.85142101534661596</c:v>
                      </c:pt>
                      <c:pt idx="7">
                        <c:v>0.84193411828861231</c:v>
                      </c:pt>
                      <c:pt idx="8">
                        <c:v>0.83363555663012545</c:v>
                      </c:pt>
                      <c:pt idx="9">
                        <c:v>0.82629019797011805</c:v>
                      </c:pt>
                      <c:pt idx="10">
                        <c:v>0.8197012839121981</c:v>
                      </c:pt>
                      <c:pt idx="11">
                        <c:v>0.81373829422970567</c:v>
                      </c:pt>
                      <c:pt idx="12">
                        <c:v>0.80827911874927205</c:v>
                      </c:pt>
                      <c:pt idx="13">
                        <c:v>0.803263153494163</c:v>
                      </c:pt>
                      <c:pt idx="14">
                        <c:v>0.79862138469458599</c:v>
                      </c:pt>
                      <c:pt idx="15">
                        <c:v>0.79430358435452775</c:v>
                      </c:pt>
                      <c:pt idx="16">
                        <c:v>0.79027323943800809</c:v>
                      </c:pt>
                      <c:pt idx="17">
                        <c:v>0.78648367143130549</c:v>
                      </c:pt>
                      <c:pt idx="18">
                        <c:v>0.78291983950779265</c:v>
                      </c:pt>
                      <c:pt idx="19">
                        <c:v>0.77955741713209081</c:v>
                      </c:pt>
                      <c:pt idx="20">
                        <c:v>0.7763654143466524</c:v>
                      </c:pt>
                      <c:pt idx="21">
                        <c:v>0.77333754555080514</c:v>
                      </c:pt>
                      <c:pt idx="22">
                        <c:v>0.7704553277006162</c:v>
                      </c:pt>
                      <c:pt idx="23">
                        <c:v>0.76770884724709176</c:v>
                      </c:pt>
                      <c:pt idx="24">
                        <c:v>0.7650778700823585</c:v>
                      </c:pt>
                      <c:pt idx="25">
                        <c:v>0.76256143802805643</c:v>
                      </c:pt>
                      <c:pt idx="26">
                        <c:v>0.76014780310980501</c:v>
                      </c:pt>
                      <c:pt idx="27">
                        <c:v>0.75782918454122417</c:v>
                      </c:pt>
                      <c:pt idx="28">
                        <c:v>0.75559864260075049</c:v>
                      </c:pt>
                      <c:pt idx="29">
                        <c:v>0.75344996230389072</c:v>
                      </c:pt>
                      <c:pt idx="30">
                        <c:v>0.75137755644986637</c:v>
                      </c:pt>
                      <c:pt idx="31">
                        <c:v>0.74937638430335074</c:v>
                      </c:pt>
                      <c:pt idx="32">
                        <c:v>0.74744399700215058</c:v>
                      </c:pt>
                      <c:pt idx="33">
                        <c:v>0.74556990927480049</c:v>
                      </c:pt>
                      <c:pt idx="34">
                        <c:v>0.74375668996278921</c:v>
                      </c:pt>
                      <c:pt idx="35">
                        <c:v>0.74199877933291192</c:v>
                      </c:pt>
                      <c:pt idx="36">
                        <c:v>0.74029302254346419</c:v>
                      </c:pt>
                      <c:pt idx="37">
                        <c:v>0.73863652397650803</c:v>
                      </c:pt>
                      <c:pt idx="38">
                        <c:v>0.73702838361395406</c:v>
                      </c:pt>
                      <c:pt idx="39">
                        <c:v>0.73546085383760318</c:v>
                      </c:pt>
                      <c:pt idx="40">
                        <c:v>0.73393695700680672</c:v>
                      </c:pt>
                      <c:pt idx="41">
                        <c:v>0.73245282856685723</c:v>
                      </c:pt>
                      <c:pt idx="42">
                        <c:v>0.73100652012832179</c:v>
                      </c:pt>
                      <c:pt idx="43">
                        <c:v>0.72959622132616242</c:v>
                      </c:pt>
                      <c:pt idx="44">
                        <c:v>0.72822024716185418</c:v>
                      </c:pt>
                      <c:pt idx="45">
                        <c:v>0.72687850160114209</c:v>
                      </c:pt>
                      <c:pt idx="46">
                        <c:v>0.72556509334679842</c:v>
                      </c:pt>
                      <c:pt idx="47">
                        <c:v>0.72428307531660585</c:v>
                      </c:pt>
                      <c:pt idx="48">
                        <c:v>0.72302968821311853</c:v>
                      </c:pt>
                      <c:pt idx="49">
                        <c:v>0.72180372754924782</c:v>
                      </c:pt>
                      <c:pt idx="50">
                        <c:v>0.72060406234322893</c:v>
                      </c:pt>
                      <c:pt idx="51">
                        <c:v>0.71942962929344001</c:v>
                      </c:pt>
                      <c:pt idx="52">
                        <c:v>0.71827942751697038</c:v>
                      </c:pt>
                      <c:pt idx="53">
                        <c:v>0.71715375332455189</c:v>
                      </c:pt>
                      <c:pt idx="54">
                        <c:v>0.71604799821929621</c:v>
                      </c:pt>
                      <c:pt idx="55">
                        <c:v>0.71496504034102959</c:v>
                      </c:pt>
                      <c:pt idx="56">
                        <c:v>0.71390284552963723</c:v>
                      </c:pt>
                      <c:pt idx="57">
                        <c:v>0.71286180889817075</c:v>
                      </c:pt>
                      <c:pt idx="58">
                        <c:v>0.71183777660442982</c:v>
                      </c:pt>
                      <c:pt idx="59">
                        <c:v>0.71083351457315758</c:v>
                      </c:pt>
                      <c:pt idx="60">
                        <c:v>0.70984723456629595</c:v>
                      </c:pt>
                      <c:pt idx="61">
                        <c:v>0.70887939475812223</c:v>
                      </c:pt>
                      <c:pt idx="62">
                        <c:v>0.70792621479782336</c:v>
                      </c:pt>
                      <c:pt idx="63">
                        <c:v>0.70699034526944249</c:v>
                      </c:pt>
                      <c:pt idx="64">
                        <c:v>0.70607019452328612</c:v>
                      </c:pt>
                      <c:pt idx="65">
                        <c:v>0.70516625994324589</c:v>
                      </c:pt>
                      <c:pt idx="66">
                        <c:v>0.70427507323027005</c:v>
                      </c:pt>
                      <c:pt idx="67">
                        <c:v>0.70339917112643002</c:v>
                      </c:pt>
                      <c:pt idx="68">
                        <c:v>0.70253712199288876</c:v>
                      </c:pt>
                      <c:pt idx="69">
                        <c:v>0.70168851067021643</c:v>
                      </c:pt>
                      <c:pt idx="70">
                        <c:v>0.70085294015034993</c:v>
                      </c:pt>
                      <c:pt idx="71">
                        <c:v>0.70003003054033464</c:v>
                      </c:pt>
                      <c:pt idx="72">
                        <c:v>0.69921941809869814</c:v>
                      </c:pt>
                      <c:pt idx="73">
                        <c:v>0.69842163523665557</c:v>
                      </c:pt>
                      <c:pt idx="74">
                        <c:v>0.69763370519123691</c:v>
                      </c:pt>
                      <c:pt idx="75">
                        <c:v>0.69685795022782537</c:v>
                      </c:pt>
                      <c:pt idx="76">
                        <c:v>0.69609318193027292</c:v>
                      </c:pt>
                      <c:pt idx="77">
                        <c:v>0.69533993704801289</c:v>
                      </c:pt>
                      <c:pt idx="78">
                        <c:v>0.69459543578120087</c:v>
                      </c:pt>
                      <c:pt idx="79">
                        <c:v>0.69386190154655647</c:v>
                      </c:pt>
                      <c:pt idx="80">
                        <c:v>0.69313824005834346</c:v>
                      </c:pt>
                      <c:pt idx="81">
                        <c:v>0.69242498711685752</c:v>
                      </c:pt>
                      <c:pt idx="82">
                        <c:v>0.6917195354270399</c:v>
                      </c:pt>
                      <c:pt idx="83">
                        <c:v>0.69102401544647485</c:v>
                      </c:pt>
                      <c:pt idx="84">
                        <c:v>0.69033741364325163</c:v>
                      </c:pt>
                      <c:pt idx="85">
                        <c:v>0.6896602612158973</c:v>
                      </c:pt>
                      <c:pt idx="86">
                        <c:v>0.68899010321431275</c:v>
                      </c:pt>
                      <c:pt idx="87">
                        <c:v>0.68832898290781874</c:v>
                      </c:pt>
                      <c:pt idx="88">
                        <c:v>0.68767595671535686</c:v>
                      </c:pt>
                      <c:pt idx="89">
                        <c:v>0.6870315487301567</c:v>
                      </c:pt>
                      <c:pt idx="90">
                        <c:v>0.68639343953771881</c:v>
                      </c:pt>
                      <c:pt idx="91">
                        <c:v>0.68576359074141835</c:v>
                      </c:pt>
                      <c:pt idx="92">
                        <c:v>0.68514111988003357</c:v>
                      </c:pt>
                      <c:pt idx="93">
                        <c:v>0.68391833174464189</c:v>
                      </c:pt>
                      <c:pt idx="94">
                        <c:v>0.68272180733869769</c:v>
                      </c:pt>
                      <c:pt idx="95">
                        <c:v>0.68155303169825643</c:v>
                      </c:pt>
                      <c:pt idx="96">
                        <c:v>0.68040830430279053</c:v>
                      </c:pt>
                      <c:pt idx="97">
                        <c:v>0.67928851835370851</c:v>
                      </c:pt>
                      <c:pt idx="98">
                        <c:v>0.67819205818050354</c:v>
                      </c:pt>
                      <c:pt idx="99">
                        <c:v>0.67711859787992335</c:v>
                      </c:pt>
                      <c:pt idx="100">
                        <c:v>0.67606550131493592</c:v>
                      </c:pt>
                      <c:pt idx="101">
                        <c:v>0.67503372459148758</c:v>
                      </c:pt>
                      <c:pt idx="102">
                        <c:v>0.67402190617038382</c:v>
                      </c:pt>
                      <c:pt idx="103">
                        <c:v>0.67302931683160738</c:v>
                      </c:pt>
                      <c:pt idx="104">
                        <c:v>0.67205526610515665</c:v>
                      </c:pt>
                      <c:pt idx="105">
                        <c:v>0.67109962594525407</c:v>
                      </c:pt>
                      <c:pt idx="106">
                        <c:v>0.67016019650217784</c:v>
                      </c:pt>
                      <c:pt idx="107">
                        <c:v>0.66923796742195996</c:v>
                      </c:pt>
                      <c:pt idx="108">
                        <c:v>0.66833185223244873</c:v>
                      </c:pt>
                      <c:pt idx="109">
                        <c:v>0.66744180872978265</c:v>
                      </c:pt>
                      <c:pt idx="110">
                        <c:v>0.66656585832390658</c:v>
                      </c:pt>
                      <c:pt idx="111">
                        <c:v>0.66570546382714024</c:v>
                      </c:pt>
                      <c:pt idx="112">
                        <c:v>0.66485825138428567</c:v>
                      </c:pt>
                      <c:pt idx="113">
                        <c:v>0.66402566368960902</c:v>
                      </c:pt>
                      <c:pt idx="114">
                        <c:v>0.6632054298407819</c:v>
                      </c:pt>
                      <c:pt idx="115">
                        <c:v>0.66239852645204855</c:v>
                      </c:pt>
                      <c:pt idx="116">
                        <c:v>0.66160411145399334</c:v>
                      </c:pt>
                      <c:pt idx="117">
                        <c:v>0.66082224979276327</c:v>
                      </c:pt>
                      <c:pt idx="118">
                        <c:v>0.66005129686906605</c:v>
                      </c:pt>
                      <c:pt idx="119">
                        <c:v>0.65929221073546962</c:v>
                      </c:pt>
                      <c:pt idx="120">
                        <c:v>0.65854423820528418</c:v>
                      </c:pt>
                      <c:pt idx="121">
                        <c:v>0.65780707062826649</c:v>
                      </c:pt>
                      <c:pt idx="122">
                        <c:v>0.65708041187264732</c:v>
                      </c:pt>
                      <c:pt idx="123">
                        <c:v>0.65636397766148058</c:v>
                      </c:pt>
                      <c:pt idx="124">
                        <c:v>0.65565749495223191</c:v>
                      </c:pt>
                      <c:pt idx="125">
                        <c:v>0.65496070135627227</c:v>
                      </c:pt>
                      <c:pt idx="126">
                        <c:v>0.65427334459524833</c:v>
                      </c:pt>
                      <c:pt idx="127">
                        <c:v>0.65359518199155864</c:v>
                      </c:pt>
                      <c:pt idx="128">
                        <c:v>0.65292597999040503</c:v>
                      </c:pt>
                      <c:pt idx="129">
                        <c:v>0.65226551371110852</c:v>
                      </c:pt>
                      <c:pt idx="130">
                        <c:v>0.65161392639233129</c:v>
                      </c:pt>
                      <c:pt idx="131">
                        <c:v>0.65096992966192457</c:v>
                      </c:pt>
                      <c:pt idx="132">
                        <c:v>0.65033440183163926</c:v>
                      </c:pt>
                      <c:pt idx="133">
                        <c:v>0.64970713538984204</c:v>
                      </c:pt>
                      <c:pt idx="134">
                        <c:v>0.64908690344707309</c:v>
                      </c:pt>
                      <c:pt idx="135">
                        <c:v>0.64847490279779441</c:v>
                      </c:pt>
                      <c:pt idx="136">
                        <c:v>0.64786959788285148</c:v>
                      </c:pt>
                      <c:pt idx="137">
                        <c:v>0.64727216444725133</c:v>
                      </c:pt>
                      <c:pt idx="138">
                        <c:v>0.64668111090178526</c:v>
                      </c:pt>
                      <c:pt idx="139">
                        <c:v>0.64609726991832206</c:v>
                      </c:pt>
                      <c:pt idx="140">
                        <c:v>0.64552015885422054</c:v>
                      </c:pt>
                      <c:pt idx="141">
                        <c:v>0.64494963013765383</c:v>
                      </c:pt>
                      <c:pt idx="142">
                        <c:v>0.6443858525565529</c:v>
                      </c:pt>
                      <c:pt idx="143">
                        <c:v>0.6438277529545493</c:v>
                      </c:pt>
                      <c:pt idx="144">
                        <c:v>0.64327643701907222</c:v>
                      </c:pt>
                      <c:pt idx="145">
                        <c:v>0.64273054905289906</c:v>
                      </c:pt>
                      <c:pt idx="146">
                        <c:v>0.64219087758815074</c:v>
                      </c:pt>
                      <c:pt idx="147">
                        <c:v>0.6416569959240056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3E-4E78-BE4D-432B4A84526C}"/>
                  </c:ext>
                </c:extLst>
              </c15:ser>
            </c15:filteredScatterSeries>
          </c:ext>
        </c:extLst>
      </c:scatterChart>
      <c:valAx>
        <c:axId val="76717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inorUnit val="1"/>
      </c:valAx>
      <c:valAx>
        <c:axId val="76717624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Impeller'!$N$15:$N$40</c:f>
              <c:numCache>
                <c:formatCode>0.00</c:formatCode>
                <c:ptCount val="26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</c:numCache>
            </c:numRef>
          </c:xVal>
          <c:yVal>
            <c:numRef>
              <c:f>'PB &amp; Marine Impeller'!$BL$15:$BL$50</c:f>
              <c:numCache>
                <c:formatCode>#,##0.00</c:formatCode>
                <c:ptCount val="36"/>
                <c:pt idx="0">
                  <c:v>0.39894035053956722</c:v>
                </c:pt>
                <c:pt idx="1">
                  <c:v>0.2405570597233786</c:v>
                </c:pt>
                <c:pt idx="2">
                  <c:v>0.13776504005762469</c:v>
                </c:pt>
                <c:pt idx="3">
                  <c:v>8.3624088373268624E-2</c:v>
                </c:pt>
                <c:pt idx="4">
                  <c:v>4.7376288760714313E-2</c:v>
                </c:pt>
                <c:pt idx="5">
                  <c:v>1.6996533470114983E-2</c:v>
                </c:pt>
                <c:pt idx="6">
                  <c:v>-2.9534547388287979E-2</c:v>
                </c:pt>
                <c:pt idx="7">
                  <c:v>-8.8224743259213145E-2</c:v>
                </c:pt>
                <c:pt idx="8">
                  <c:v>-6.4859629427305165E-2</c:v>
                </c:pt>
                <c:pt idx="9">
                  <c:v>-7.8459447609591226E-2</c:v>
                </c:pt>
                <c:pt idx="10">
                  <c:v>-7.5572447028349199E-2</c:v>
                </c:pt>
                <c:pt idx="11">
                  <c:v>-0.14783121303568736</c:v>
                </c:pt>
                <c:pt idx="12">
                  <c:v>5.5765451767286756E-2</c:v>
                </c:pt>
                <c:pt idx="13">
                  <c:v>0.1792944620053194</c:v>
                </c:pt>
                <c:pt idx="14">
                  <c:v>0.22934177811633205</c:v>
                </c:pt>
                <c:pt idx="15">
                  <c:v>0.27959413784218734</c:v>
                </c:pt>
                <c:pt idx="16">
                  <c:v>0.30294632135855482</c:v>
                </c:pt>
                <c:pt idx="17">
                  <c:v>0.16338374881027518</c:v>
                </c:pt>
                <c:pt idx="18">
                  <c:v>-7.1572102694106299E-2</c:v>
                </c:pt>
                <c:pt idx="19">
                  <c:v>-0.46126036755802513</c:v>
                </c:pt>
                <c:pt idx="20">
                  <c:v>-0.96193770087876773</c:v>
                </c:pt>
                <c:pt idx="21">
                  <c:v>-1.6743286167385851</c:v>
                </c:pt>
                <c:pt idx="22">
                  <c:v>-2.3506250119599059</c:v>
                </c:pt>
                <c:pt idx="23">
                  <c:v>-3.1216887588269016</c:v>
                </c:pt>
                <c:pt idx="24">
                  <c:v>-3.9301893058195758</c:v>
                </c:pt>
                <c:pt idx="25">
                  <c:v>-4.7227681777264223</c:v>
                </c:pt>
                <c:pt idx="26">
                  <c:v>-5.5579063535022737</c:v>
                </c:pt>
                <c:pt idx="27">
                  <c:v>-6.4024249210173245</c:v>
                </c:pt>
                <c:pt idx="28">
                  <c:v>-7.2887722619043966</c:v>
                </c:pt>
                <c:pt idx="29">
                  <c:v>-8.1854643546149575</c:v>
                </c:pt>
                <c:pt idx="30">
                  <c:v>-9.0958938090094925</c:v>
                </c:pt>
                <c:pt idx="31">
                  <c:v>-10.012663628226182</c:v>
                </c:pt>
                <c:pt idx="32">
                  <c:v>-10.920243283322906</c:v>
                </c:pt>
                <c:pt idx="33">
                  <c:v>-11.856247032929012</c:v>
                </c:pt>
                <c:pt idx="34">
                  <c:v>-12.796753872599487</c:v>
                </c:pt>
                <c:pt idx="35">
                  <c:v>-13.742948474559547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2E-47A6-8734-ED97C98BD07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Impeller'!$AD$15:$AD$60</c:f>
              <c:numCache>
                <c:formatCode>0.00</c:formatCode>
                <c:ptCount val="46"/>
                <c:pt idx="0">
                  <c:v>0.24080148524784573</c:v>
                </c:pt>
                <c:pt idx="1">
                  <c:v>0.48160297049569145</c:v>
                </c:pt>
                <c:pt idx="2">
                  <c:v>0.72240445574353718</c:v>
                </c:pt>
                <c:pt idx="3">
                  <c:v>0.9632059409913829</c:v>
                </c:pt>
                <c:pt idx="4">
                  <c:v>1.2040074262392284</c:v>
                </c:pt>
                <c:pt idx="5">
                  <c:v>1.4448089114870744</c:v>
                </c:pt>
                <c:pt idx="6">
                  <c:v>1.6856103967349201</c:v>
                </c:pt>
                <c:pt idx="7">
                  <c:v>1.9261443247769343</c:v>
                </c:pt>
                <c:pt idx="8">
                  <c:v>2.1672133672306111</c:v>
                </c:pt>
                <c:pt idx="9">
                  <c:v>2.4080148524784568</c:v>
                </c:pt>
                <c:pt idx="10">
                  <c:v>2.6884953101380837</c:v>
                </c:pt>
                <c:pt idx="11">
                  <c:v>2.9690619407621397</c:v>
                </c:pt>
                <c:pt idx="12">
                  <c:v>3.2501572834674182</c:v>
                </c:pt>
                <c:pt idx="13">
                  <c:v>3.5110286400849611</c:v>
                </c:pt>
                <c:pt idx="14">
                  <c:v>3.7920813669127864</c:v>
                </c:pt>
                <c:pt idx="15">
                  <c:v>4.0528424842944117</c:v>
                </c:pt>
                <c:pt idx="16">
                  <c:v>4.3140473941198803</c:v>
                </c:pt>
                <c:pt idx="17">
                  <c:v>4.5548714979474614</c:v>
                </c:pt>
                <c:pt idx="18">
                  <c:v>4.7954280445692108</c:v>
                </c:pt>
                <c:pt idx="19">
                  <c:v>5.0364518498634174</c:v>
                </c:pt>
                <c:pt idx="20">
                  <c:v>5.2772759536909977</c:v>
                </c:pt>
                <c:pt idx="21">
                  <c:v>5.5384341607004508</c:v>
                </c:pt>
                <c:pt idx="22">
                  <c:v>5.7789680887424657</c:v>
                </c:pt>
                <c:pt idx="23">
                  <c:v>6.0200371311961431</c:v>
                </c:pt>
                <c:pt idx="24">
                  <c:v>6.260838616443988</c:v>
                </c:pt>
                <c:pt idx="25">
                  <c:v>6.5016401016918337</c:v>
                </c:pt>
                <c:pt idx="26">
                  <c:v>6.7424415869396803</c:v>
                </c:pt>
                <c:pt idx="27">
                  <c:v>6.9832430721875243</c:v>
                </c:pt>
                <c:pt idx="28">
                  <c:v>7.2240445574353709</c:v>
                </c:pt>
                <c:pt idx="29">
                  <c:v>7.4648460426832175</c:v>
                </c:pt>
                <c:pt idx="30">
                  <c:v>7.7254734137126535</c:v>
                </c:pt>
                <c:pt idx="31">
                  <c:v>7.9859487019608579</c:v>
                </c:pt>
                <c:pt idx="32">
                  <c:v>8.2269736076265332</c:v>
                </c:pt>
                <c:pt idx="33">
                  <c:v>8.4877070853195864</c:v>
                </c:pt>
                <c:pt idx="34">
                  <c:v>8.7484766736887494</c:v>
                </c:pt>
                <c:pt idx="35">
                  <c:v>8.9892781589365942</c:v>
                </c:pt>
                <c:pt idx="36">
                  <c:v>9.2299911739569236</c:v>
                </c:pt>
                <c:pt idx="37">
                  <c:v>9.4707020424539738</c:v>
                </c:pt>
                <c:pt idx="38">
                  <c:v>9.7517973851592519</c:v>
                </c:pt>
                <c:pt idx="39">
                  <c:v>10.012668741776794</c:v>
                </c:pt>
                <c:pt idx="40">
                  <c:v>10.253470227024641</c:v>
                </c:pt>
                <c:pt idx="41">
                  <c:v>10.494271712272486</c:v>
                </c:pt>
                <c:pt idx="42">
                  <c:v>10.775324439100311</c:v>
                </c:pt>
                <c:pt idx="43">
                  <c:v>11.015925858694608</c:v>
                </c:pt>
                <c:pt idx="44">
                  <c:v>11.256859918043723</c:v>
                </c:pt>
                <c:pt idx="45">
                  <c:v>11.497728894843851</c:v>
                </c:pt>
              </c:numCache>
            </c:numRef>
          </c:xVal>
          <c:yVal>
            <c:numRef>
              <c:f>'PB &amp; Marine Impeller'!$BO$15:$BO$60</c:f>
              <c:numCache>
                <c:formatCode>#,##0.00</c:formatCode>
                <c:ptCount val="46"/>
                <c:pt idx="0">
                  <c:v>0.43676380176820295</c:v>
                </c:pt>
                <c:pt idx="1">
                  <c:v>0.28859098208666722</c:v>
                </c:pt>
                <c:pt idx="2">
                  <c:v>0.2212760015243509</c:v>
                </c:pt>
                <c:pt idx="3">
                  <c:v>0.19548264044368935</c:v>
                </c:pt>
                <c:pt idx="4">
                  <c:v>0.16128890879112401</c:v>
                </c:pt>
                <c:pt idx="5">
                  <c:v>0.12350022890490475</c:v>
                </c:pt>
                <c:pt idx="6">
                  <c:v>8.1547448780461274E-2</c:v>
                </c:pt>
                <c:pt idx="7">
                  <c:v>2.1840056672639552E-2</c:v>
                </c:pt>
                <c:pt idx="8">
                  <c:v>-6.2274339241308319E-2</c:v>
                </c:pt>
                <c:pt idx="9">
                  <c:v>-0.15398870875986681</c:v>
                </c:pt>
                <c:pt idx="10">
                  <c:v>-9.3384788485673109E-2</c:v>
                </c:pt>
                <c:pt idx="11">
                  <c:v>-5.1501275849896722E-2</c:v>
                </c:pt>
                <c:pt idx="12">
                  <c:v>1.5436122702250366E-2</c:v>
                </c:pt>
                <c:pt idx="13">
                  <c:v>-4.5356141191277288E-3</c:v>
                </c:pt>
                <c:pt idx="14">
                  <c:v>8.0877944892265852E-2</c:v>
                </c:pt>
                <c:pt idx="15">
                  <c:v>0.10530377010006253</c:v>
                </c:pt>
                <c:pt idx="16">
                  <c:v>0.13190945524512721</c:v>
                </c:pt>
                <c:pt idx="17">
                  <c:v>-3.2584646991073996E-3</c:v>
                </c:pt>
                <c:pt idx="18">
                  <c:v>-0.21482283068998687</c:v>
                </c:pt>
                <c:pt idx="19">
                  <c:v>-0.58102320410373665</c:v>
                </c:pt>
                <c:pt idx="20">
                  <c:v>-1.0955454910629214</c:v>
                </c:pt>
                <c:pt idx="21">
                  <c:v>-1.6510695526260388</c:v>
                </c:pt>
                <c:pt idx="22">
                  <c:v>-2.3302853653182187</c:v>
                </c:pt>
                <c:pt idx="23">
                  <c:v>-3.0632865535780818</c:v>
                </c:pt>
                <c:pt idx="24">
                  <c:v>-3.8627965607399339</c:v>
                </c:pt>
                <c:pt idx="25">
                  <c:v>-4.6986870522822137</c:v>
                </c:pt>
                <c:pt idx="26">
                  <c:v>-5.5460650535967488</c:v>
                </c:pt>
                <c:pt idx="27">
                  <c:v>-6.4218638205576051</c:v>
                </c:pt>
                <c:pt idx="28">
                  <c:v>-7.3213164099308674</c:v>
                </c:pt>
                <c:pt idx="29">
                  <c:v>-8.2298862758753977</c:v>
                </c:pt>
                <c:pt idx="30">
                  <c:v>-9.1362937124356609</c:v>
                </c:pt>
                <c:pt idx="31">
                  <c:v>-10.052225218522837</c:v>
                </c:pt>
                <c:pt idx="32">
                  <c:v>-10.992405412574257</c:v>
                </c:pt>
                <c:pt idx="33">
                  <c:v>-11.931951587608813</c:v>
                </c:pt>
                <c:pt idx="34">
                  <c:v>-12.874433448198053</c:v>
                </c:pt>
                <c:pt idx="35">
                  <c:v>-13.83697419851967</c:v>
                </c:pt>
                <c:pt idx="36">
                  <c:v>-14.804515521268314</c:v>
                </c:pt>
                <c:pt idx="37">
                  <c:v>-15.773742423407489</c:v>
                </c:pt>
                <c:pt idx="38">
                  <c:v>-16.722448424221859</c:v>
                </c:pt>
                <c:pt idx="39">
                  <c:v>-17.692039740915732</c:v>
                </c:pt>
                <c:pt idx="40">
                  <c:v>-18.674481932609165</c:v>
                </c:pt>
                <c:pt idx="41">
                  <c:v>-19.659822732738043</c:v>
                </c:pt>
                <c:pt idx="42">
                  <c:v>-20.626873886725537</c:v>
                </c:pt>
                <c:pt idx="43">
                  <c:v>-21.620582797240761</c:v>
                </c:pt>
                <c:pt idx="44">
                  <c:v>-22.617103698268835</c:v>
                </c:pt>
                <c:pt idx="45">
                  <c:v>-23.613155758623417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2E-47A6-8734-ED97C98BD079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Impeller'!$AT$15:$AT$60</c:f>
              <c:numCache>
                <c:formatCode>0.00</c:formatCode>
                <c:ptCount val="46"/>
                <c:pt idx="0">
                  <c:v>0.23978865580099382</c:v>
                </c:pt>
                <c:pt idx="1">
                  <c:v>0.47957731160198763</c:v>
                </c:pt>
                <c:pt idx="2">
                  <c:v>0.71936596740298153</c:v>
                </c:pt>
                <c:pt idx="3">
                  <c:v>0.95915462320397527</c:v>
                </c:pt>
                <c:pt idx="4">
                  <c:v>1.1989432790049692</c:v>
                </c:pt>
                <c:pt idx="5">
                  <c:v>1.4387319348059631</c:v>
                </c:pt>
                <c:pt idx="6">
                  <c:v>1.6785205906069567</c:v>
                </c:pt>
                <c:pt idx="7">
                  <c:v>1.9375395883021034</c:v>
                </c:pt>
                <c:pt idx="8">
                  <c:v>2.177573036904326</c:v>
                </c:pt>
                <c:pt idx="9">
                  <c:v>2.4371632400093497</c:v>
                </c:pt>
                <c:pt idx="10">
                  <c:v>2.7364516321124586</c:v>
                </c:pt>
                <c:pt idx="11">
                  <c:v>3.0360949657288976</c:v>
                </c:pt>
                <c:pt idx="12">
                  <c:v>3.2759736965128923</c:v>
                </c:pt>
                <c:pt idx="13">
                  <c:v>3.5157623523138866</c:v>
                </c:pt>
                <c:pt idx="14">
                  <c:v>3.7555510081148804</c:v>
                </c:pt>
                <c:pt idx="15">
                  <c:v>4.0153206655576446</c:v>
                </c:pt>
                <c:pt idx="16">
                  <c:v>4.2552404471890313</c:v>
                </c:pt>
                <c:pt idx="17">
                  <c:v>4.5356025510688927</c:v>
                </c:pt>
                <c:pt idx="18">
                  <c:v>4.7751474215958298</c:v>
                </c:pt>
                <c:pt idx="19">
                  <c:v>5.015157216105159</c:v>
                </c:pt>
                <c:pt idx="20">
                  <c:v>5.2549685184718742</c:v>
                </c:pt>
                <c:pt idx="21">
                  <c:v>5.5142106699296995</c:v>
                </c:pt>
                <c:pt idx="22">
                  <c:v>5.7741580811180055</c:v>
                </c:pt>
                <c:pt idx="23">
                  <c:v>6.0141915297202262</c:v>
                </c:pt>
                <c:pt idx="24">
                  <c:v>6.2539801855212209</c:v>
                </c:pt>
                <c:pt idx="25">
                  <c:v>6.4937688413222148</c:v>
                </c:pt>
                <c:pt idx="26">
                  <c:v>6.7335574971232077</c:v>
                </c:pt>
                <c:pt idx="27">
                  <c:v>6.9733461529242033</c:v>
                </c:pt>
                <c:pt idx="28">
                  <c:v>7.232936356029227</c:v>
                </c:pt>
                <c:pt idx="29">
                  <c:v>7.47272501183022</c:v>
                </c:pt>
                <c:pt idx="30">
                  <c:v>7.7521412158765513</c:v>
                </c:pt>
                <c:pt idx="31">
                  <c:v>8.0117553752100097</c:v>
                </c:pt>
                <c:pt idx="32">
                  <c:v>8.2517005891930495</c:v>
                </c:pt>
                <c:pt idx="33">
                  <c:v>8.5313556263482777</c:v>
                </c:pt>
                <c:pt idx="34">
                  <c:v>8.7911127799357498</c:v>
                </c:pt>
                <c:pt idx="35">
                  <c:v>9.0503549313935761</c:v>
                </c:pt>
                <c:pt idx="36">
                  <c:v>9.290010508414893</c:v>
                </c:pt>
                <c:pt idx="37">
                  <c:v>9.5298638070511128</c:v>
                </c:pt>
                <c:pt idx="38">
                  <c:v>9.769742537835107</c:v>
                </c:pt>
                <c:pt idx="39">
                  <c:v>10.009531193636102</c:v>
                </c:pt>
                <c:pt idx="40">
                  <c:v>10.249319849437095</c:v>
                </c:pt>
                <c:pt idx="41">
                  <c:v>10.489108505238089</c:v>
                </c:pt>
                <c:pt idx="42">
                  <c:v>10.728875522000534</c:v>
                </c:pt>
                <c:pt idx="43">
                  <c:v>10.968531099021851</c:v>
                </c:pt>
                <c:pt idx="44">
                  <c:v>11.208384397658071</c:v>
                </c:pt>
                <c:pt idx="45">
                  <c:v>11.448263128442065</c:v>
                </c:pt>
              </c:numCache>
            </c:numRef>
          </c:xVal>
          <c:yVal>
            <c:numRef>
              <c:f>'PB &amp; Marine Impeller'!$BR$15:$BR$60</c:f>
              <c:numCache>
                <c:formatCode>#,##0.00</c:formatCode>
                <c:ptCount val="46"/>
                <c:pt idx="0">
                  <c:v>0.50607383786787086</c:v>
                </c:pt>
                <c:pt idx="1">
                  <c:v>0.2876580930919137</c:v>
                </c:pt>
                <c:pt idx="2">
                  <c:v>0.16617141966130955</c:v>
                </c:pt>
                <c:pt idx="3">
                  <c:v>8.8796012702629934E-2</c:v>
                </c:pt>
                <c:pt idx="4">
                  <c:v>5.3115943458326154E-2</c:v>
                </c:pt>
                <c:pt idx="5">
                  <c:v>6.8390107238025521E-3</c:v>
                </c:pt>
                <c:pt idx="6">
                  <c:v>-4.7072673117476427E-2</c:v>
                </c:pt>
                <c:pt idx="7">
                  <c:v>-2.4079755999073527E-2</c:v>
                </c:pt>
                <c:pt idx="8">
                  <c:v>-8.1088554081465425E-2</c:v>
                </c:pt>
                <c:pt idx="9">
                  <c:v>-7.7930293795835937E-2</c:v>
                </c:pt>
                <c:pt idx="10">
                  <c:v>9.2408056111592529E-2</c:v>
                </c:pt>
                <c:pt idx="11">
                  <c:v>0.23229484429102554</c:v>
                </c:pt>
                <c:pt idx="12">
                  <c:v>0.12689412105245657</c:v>
                </c:pt>
                <c:pt idx="13">
                  <c:v>1.5923100216530539E-2</c:v>
                </c:pt>
                <c:pt idx="14">
                  <c:v>-0.10451009872985972</c:v>
                </c:pt>
                <c:pt idx="15">
                  <c:v>-0.11208217209156546</c:v>
                </c:pt>
                <c:pt idx="16">
                  <c:v>-0.19838682948833952</c:v>
                </c:pt>
                <c:pt idx="17">
                  <c:v>-0.15170877443444475</c:v>
                </c:pt>
                <c:pt idx="18">
                  <c:v>-0.34381849179279111</c:v>
                </c:pt>
                <c:pt idx="19">
                  <c:v>-0.62879530985152643</c:v>
                </c:pt>
                <c:pt idx="20">
                  <c:v>-1.0232775462765353</c:v>
                </c:pt>
                <c:pt idx="21">
                  <c:v>-1.4623056994370165</c:v>
                </c:pt>
                <c:pt idx="22">
                  <c:v>-2.0372737818557973</c:v>
                </c:pt>
                <c:pt idx="23">
                  <c:v>-2.7275724134577239</c:v>
                </c:pt>
                <c:pt idx="24">
                  <c:v>-3.4866804164078835</c:v>
                </c:pt>
                <c:pt idx="25">
                  <c:v>-4.2524372927481018</c:v>
                </c:pt>
                <c:pt idx="26">
                  <c:v>-5.0760362950685316</c:v>
                </c:pt>
                <c:pt idx="27">
                  <c:v>-5.9765077937943722</c:v>
                </c:pt>
                <c:pt idx="28">
                  <c:v>-6.7651697069667112</c:v>
                </c:pt>
                <c:pt idx="29">
                  <c:v>-7.6336176755620873</c:v>
                </c:pt>
                <c:pt idx="30">
                  <c:v>-8.4897069990666374</c:v>
                </c:pt>
                <c:pt idx="31">
                  <c:v>-9.3827242369894588</c:v>
                </c:pt>
                <c:pt idx="32">
                  <c:v>-10.298520850823433</c:v>
                </c:pt>
                <c:pt idx="33">
                  <c:v>-11.191559868110556</c:v>
                </c:pt>
                <c:pt idx="34">
                  <c:v>-12.104839624922082</c:v>
                </c:pt>
                <c:pt idx="35">
                  <c:v>-13.034892862365021</c:v>
                </c:pt>
                <c:pt idx="36">
                  <c:v>-13.98078587948387</c:v>
                </c:pt>
                <c:pt idx="37">
                  <c:v>-14.929522301181642</c:v>
                </c:pt>
                <c:pt idx="38">
                  <c:v>-15.883804754581144</c:v>
                </c:pt>
                <c:pt idx="39">
                  <c:v>-16.842849560986274</c:v>
                </c:pt>
                <c:pt idx="40">
                  <c:v>-17.814479411195304</c:v>
                </c:pt>
                <c:pt idx="41">
                  <c:v>-18.781764027028679</c:v>
                </c:pt>
                <c:pt idx="42">
                  <c:v>-19.751459430124353</c:v>
                </c:pt>
                <c:pt idx="43">
                  <c:v>-20.727277965811595</c:v>
                </c:pt>
                <c:pt idx="44">
                  <c:v>-21.706212957520233</c:v>
                </c:pt>
                <c:pt idx="45">
                  <c:v>-19.26273946797177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7A6-8734-ED97C98BD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0.4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Impeller'!$N$15:$N$100</c:f>
              <c:numCache>
                <c:formatCode>0.00</c:formatCode>
                <c:ptCount val="86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  <c:pt idx="26">
                  <c:v>6.7544183215895046</c:v>
                </c:pt>
                <c:pt idx="27">
                  <c:v>7.014685755879003</c:v>
                </c:pt>
                <c:pt idx="28">
                  <c:v>7.2552124513543399</c:v>
                </c:pt>
                <c:pt idx="29">
                  <c:v>7.4957391468296777</c:v>
                </c:pt>
                <c:pt idx="30">
                  <c:v>7.7362220516526881</c:v>
                </c:pt>
                <c:pt idx="31">
                  <c:v>7.9765690765488175</c:v>
                </c:pt>
                <c:pt idx="32">
                  <c:v>8.2372395130828426</c:v>
                </c:pt>
                <c:pt idx="33">
                  <c:v>8.4777662085581795</c:v>
                </c:pt>
                <c:pt idx="34">
                  <c:v>8.7182929040335164</c:v>
                </c:pt>
                <c:pt idx="35">
                  <c:v>8.9588195995088551</c:v>
                </c:pt>
                <c:pt idx="36">
                  <c:v>9.2192654371308596</c:v>
                </c:pt>
                <c:pt idx="37">
                  <c:v>9.4797647450852942</c:v>
                </c:pt>
                <c:pt idx="38">
                  <c:v>9.7404984521240792</c:v>
                </c:pt>
                <c:pt idx="39">
                  <c:v>9.9810251475994178</c:v>
                </c:pt>
                <c:pt idx="40">
                  <c:v>10.241646443103788</c:v>
                </c:pt>
                <c:pt idx="41">
                  <c:v>10.502286055342678</c:v>
                </c:pt>
                <c:pt idx="42">
                  <c:v>10.76246174259998</c:v>
                </c:pt>
                <c:pt idx="43">
                  <c:v>11.022978865543122</c:v>
                </c:pt>
                <c:pt idx="44">
                  <c:v>11.263615974025553</c:v>
                </c:pt>
                <c:pt idx="45">
                  <c:v>11.52395089950439</c:v>
                </c:pt>
                <c:pt idx="46">
                  <c:v>11.784658716052681</c:v>
                </c:pt>
                <c:pt idx="47">
                  <c:v>12.025185411528019</c:v>
                </c:pt>
                <c:pt idx="48">
                  <c:v>12.265712107003358</c:v>
                </c:pt>
                <c:pt idx="49">
                  <c:v>12.506238802478691</c:v>
                </c:pt>
                <c:pt idx="50">
                  <c:v>12.766956903038469</c:v>
                </c:pt>
                <c:pt idx="51">
                  <c:v>13.00732651210526</c:v>
                </c:pt>
                <c:pt idx="52">
                  <c:v>13.248031500470809</c:v>
                </c:pt>
                <c:pt idx="53">
                  <c:v>13.488580780116811</c:v>
                </c:pt>
                <c:pt idx="54">
                  <c:v>13.74896183112272</c:v>
                </c:pt>
                <c:pt idx="55">
                  <c:v>13.989375707478013</c:v>
                </c:pt>
                <c:pt idx="56">
                  <c:v>14.230058562199311</c:v>
                </c:pt>
                <c:pt idx="57">
                  <c:v>14.470607841845313</c:v>
                </c:pt>
                <c:pt idx="58">
                  <c:v>14.71106861302407</c:v>
                </c:pt>
                <c:pt idx="59">
                  <c:v>14.971153337659421</c:v>
                </c:pt>
                <c:pt idx="60">
                  <c:v>15.252191826920678</c:v>
                </c:pt>
                <c:pt idx="61">
                  <c:v>15.492696665897924</c:v>
                </c:pt>
                <c:pt idx="62">
                  <c:v>15.733178919743116</c:v>
                </c:pt>
                <c:pt idx="63">
                  <c:v>16.033469570396665</c:v>
                </c:pt>
                <c:pt idx="64">
                  <c:v>16.274130817052406</c:v>
                </c:pt>
                <c:pt idx="65">
                  <c:v>16.514657512527744</c:v>
                </c:pt>
                <c:pt idx="66">
                  <c:v>16.755184208003083</c:v>
                </c:pt>
                <c:pt idx="67">
                  <c:v>16.995710903478422</c:v>
                </c:pt>
                <c:pt idx="68">
                  <c:v>17.256332198982786</c:v>
                </c:pt>
                <c:pt idx="69">
                  <c:v>17.516928020569349</c:v>
                </c:pt>
                <c:pt idx="70">
                  <c:v>17.757364921627232</c:v>
                </c:pt>
                <c:pt idx="71">
                  <c:v>17.997935326010609</c:v>
                </c:pt>
                <c:pt idx="72">
                  <c:v>18.238551897647692</c:v>
                </c:pt>
                <c:pt idx="73">
                  <c:v>18.49918127763685</c:v>
                </c:pt>
                <c:pt idx="74">
                  <c:v>18.739595793722319</c:v>
                </c:pt>
                <c:pt idx="75">
                  <c:v>18.980210968050514</c:v>
                </c:pt>
                <c:pt idx="76">
                  <c:v>19.260374426324308</c:v>
                </c:pt>
                <c:pt idx="77">
                  <c:v>19.521060031572198</c:v>
                </c:pt>
                <c:pt idx="78">
                  <c:v>19.761474534980223</c:v>
                </c:pt>
                <c:pt idx="79">
                  <c:v>20.002112422599879</c:v>
                </c:pt>
                <c:pt idx="80">
                  <c:v>20.242662329298611</c:v>
                </c:pt>
                <c:pt idx="81">
                  <c:v>20.502929486441946</c:v>
                </c:pt>
                <c:pt idx="82">
                  <c:v>20.743322055695732</c:v>
                </c:pt>
                <c:pt idx="83">
                  <c:v>20.983959943315391</c:v>
                </c:pt>
                <c:pt idx="84">
                  <c:v>21.26473040836964</c:v>
                </c:pt>
                <c:pt idx="85">
                  <c:v>21.505256530523301</c:v>
                </c:pt>
              </c:numCache>
            </c:numRef>
          </c:xVal>
          <c:yVal>
            <c:numRef>
              <c:f>'PB &amp; Marine Impeller'!$BV$15:$BV$100</c:f>
              <c:numCache>
                <c:formatCode>0.00</c:formatCode>
                <c:ptCount val="86"/>
                <c:pt idx="0">
                  <c:v>-2.1095737615848598</c:v>
                </c:pt>
                <c:pt idx="1">
                  <c:v>2.8000395273321099</c:v>
                </c:pt>
                <c:pt idx="2">
                  <c:v>5.0618055980099275</c:v>
                </c:pt>
                <c:pt idx="3">
                  <c:v>6.2563759116267441</c:v>
                </c:pt>
                <c:pt idx="4">
                  <c:v>6.8896477359691621</c:v>
                </c:pt>
                <c:pt idx="5">
                  <c:v>7.1801614817564197</c:v>
                </c:pt>
                <c:pt idx="6">
                  <c:v>7.2580644822971996</c:v>
                </c:pt>
                <c:pt idx="7">
                  <c:v>7.1831618871086906</c:v>
                </c:pt>
                <c:pt idx="8">
                  <c:v>6.9010530444609248</c:v>
                </c:pt>
                <c:pt idx="9">
                  <c:v>6.5587687198007449</c:v>
                </c:pt>
                <c:pt idx="10">
                  <c:v>6.1219430594294133</c:v>
                </c:pt>
                <c:pt idx="11">
                  <c:v>5.696926352526777</c:v>
                </c:pt>
                <c:pt idx="12">
                  <c:v>4.9416120830222177</c:v>
                </c:pt>
                <c:pt idx="13">
                  <c:v>4.221893729131776</c:v>
                </c:pt>
                <c:pt idx="14">
                  <c:v>3.5370713609854443</c:v>
                </c:pt>
                <c:pt idx="15">
                  <c:v>2.8186421881391976</c:v>
                </c:pt>
                <c:pt idx="16">
                  <c:v>2.0987168229994357</c:v>
                </c:pt>
                <c:pt idx="17">
                  <c:v>1.5144140214955137</c:v>
                </c:pt>
                <c:pt idx="18">
                  <c:v>1.0034760789149</c:v>
                </c:pt>
                <c:pt idx="19">
                  <c:v>0.62775153038714393</c:v>
                </c:pt>
                <c:pt idx="20">
                  <c:v>0.34298199971858345</c:v>
                </c:pt>
                <c:pt idx="21">
                  <c:v>0.25425170827931831</c:v>
                </c:pt>
                <c:pt idx="22">
                  <c:v>0.11442153730839566</c:v>
                </c:pt>
                <c:pt idx="23">
                  <c:v>5.6612629456420649E-2</c:v>
                </c:pt>
                <c:pt idx="24">
                  <c:v>2.1869775089411458E-2</c:v>
                </c:pt>
                <c:pt idx="25">
                  <c:v>-3.9355830822163096E-2</c:v>
                </c:pt>
                <c:pt idx="26">
                  <c:v>-6.8609031927102659E-2</c:v>
                </c:pt>
                <c:pt idx="27">
                  <c:v>-9.8266671135860406E-2</c:v>
                </c:pt>
                <c:pt idx="28">
                  <c:v>-9.5165050467238554E-2</c:v>
                </c:pt>
                <c:pt idx="29">
                  <c:v>-9.01476237361587E-2</c:v>
                </c:pt>
                <c:pt idx="30">
                  <c:v>-7.9245957735663008E-2</c:v>
                </c:pt>
                <c:pt idx="31">
                  <c:v>-6.9337580044614988E-2</c:v>
                </c:pt>
                <c:pt idx="32">
                  <c:v>-7.446392884827846E-2</c:v>
                </c:pt>
                <c:pt idx="33">
                  <c:v>-5.9640514251180221E-2</c:v>
                </c:pt>
                <c:pt idx="34">
                  <c:v>-4.5342877493992351E-2</c:v>
                </c:pt>
                <c:pt idx="35">
                  <c:v>-3.1050235235186019E-2</c:v>
                </c:pt>
                <c:pt idx="36">
                  <c:v>-3.006778998392301E-2</c:v>
                </c:pt>
                <c:pt idx="37">
                  <c:v>-2.7290003063296098E-2</c:v>
                </c:pt>
                <c:pt idx="38">
                  <c:v>-2.5581054523349245E-2</c:v>
                </c:pt>
                <c:pt idx="39">
                  <c:v>-1.1035966378947215E-2</c:v>
                </c:pt>
                <c:pt idx="40">
                  <c:v>-7.2145411130652981E-3</c:v>
                </c:pt>
                <c:pt idx="41">
                  <c:v>-5.0388821835278819E-3</c:v>
                </c:pt>
                <c:pt idx="42">
                  <c:v>-3.2267372167660291E-3</c:v>
                </c:pt>
                <c:pt idx="43">
                  <c:v>-1.6956336711837494E-3</c:v>
                </c:pt>
                <c:pt idx="44">
                  <c:v>1.213476460676377E-2</c:v>
                </c:pt>
                <c:pt idx="45">
                  <c:v>1.2904468118357659E-2</c:v>
                </c:pt>
                <c:pt idx="46">
                  <c:v>1.6496079020766885E-2</c:v>
                </c:pt>
                <c:pt idx="47">
                  <c:v>2.9175804695424912E-2</c:v>
                </c:pt>
                <c:pt idx="48">
                  <c:v>4.1949273323171887E-2</c:v>
                </c:pt>
                <c:pt idx="49">
                  <c:v>5.2942971254577031E-2</c:v>
                </c:pt>
                <c:pt idx="50">
                  <c:v>5.5231166877200977E-2</c:v>
                </c:pt>
                <c:pt idx="51">
                  <c:v>6.694988610337349E-2</c:v>
                </c:pt>
                <c:pt idx="52">
                  <c:v>7.6679744523189264E-2</c:v>
                </c:pt>
                <c:pt idx="53">
                  <c:v>8.6381553834358193E-2</c:v>
                </c:pt>
                <c:pt idx="54">
                  <c:v>8.7822074563648211E-2</c:v>
                </c:pt>
                <c:pt idx="55">
                  <c:v>9.5882760298537928E-2</c:v>
                </c:pt>
                <c:pt idx="56">
                  <c:v>0.10568214351662775</c:v>
                </c:pt>
                <c:pt idx="57">
                  <c:v>0.11470238183680648</c:v>
                </c:pt>
                <c:pt idx="58">
                  <c:v>0.12261215802956693</c:v>
                </c:pt>
                <c:pt idx="59">
                  <c:v>0.12188284843694941</c:v>
                </c:pt>
                <c:pt idx="60">
                  <c:v>0.1142014016898063</c:v>
                </c:pt>
                <c:pt idx="61">
                  <c:v>0.12109575673686646</c:v>
                </c:pt>
                <c:pt idx="62">
                  <c:v>0.12829765410542482</c:v>
                </c:pt>
                <c:pt idx="63">
                  <c:v>0.11411468168734951</c:v>
                </c:pt>
                <c:pt idx="64">
                  <c:v>0.1198266500586298</c:v>
                </c:pt>
                <c:pt idx="65">
                  <c:v>0.12533357977503323</c:v>
                </c:pt>
                <c:pt idx="66">
                  <c:v>0.13180409035795648</c:v>
                </c:pt>
                <c:pt idx="67">
                  <c:v>0.13706630493468541</c:v>
                </c:pt>
                <c:pt idx="68">
                  <c:v>0.13573584190893495</c:v>
                </c:pt>
                <c:pt idx="69">
                  <c:v>0.13425070529567984</c:v>
                </c:pt>
                <c:pt idx="70">
                  <c:v>0.139035695235179</c:v>
                </c:pt>
                <c:pt idx="71">
                  <c:v>0.14370523405168312</c:v>
                </c:pt>
                <c:pt idx="72">
                  <c:v>0.14837506806969492</c:v>
                </c:pt>
                <c:pt idx="73">
                  <c:v>0.14551431584345353</c:v>
                </c:pt>
                <c:pt idx="74">
                  <c:v>0.14930857818392651</c:v>
                </c:pt>
                <c:pt idx="75">
                  <c:v>0.15370321492289563</c:v>
                </c:pt>
                <c:pt idx="76">
                  <c:v>0.1452745770165409</c:v>
                </c:pt>
                <c:pt idx="77">
                  <c:v>0.14270292755748093</c:v>
                </c:pt>
                <c:pt idx="78">
                  <c:v>0.14478404977369408</c:v>
                </c:pt>
                <c:pt idx="79">
                  <c:v>0.14740348332401565</c:v>
                </c:pt>
                <c:pt idx="80">
                  <c:v>0.14923836676160596</c:v>
                </c:pt>
                <c:pt idx="81">
                  <c:v>0.14598451999976447</c:v>
                </c:pt>
                <c:pt idx="82">
                  <c:v>0.14844294180055284</c:v>
                </c:pt>
                <c:pt idx="83">
                  <c:v>0.1502999112078518</c:v>
                </c:pt>
                <c:pt idx="84">
                  <c:v>0.14107577727874299</c:v>
                </c:pt>
                <c:pt idx="85">
                  <c:v>0.14377477681440931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7-4C21-B4BB-F66D880346EE}"/>
            </c:ext>
          </c:extLst>
        </c:ser>
        <c:ser>
          <c:idx val="1"/>
          <c:order val="1"/>
          <c:tx>
            <c:v>30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Impeller'!$AD$15:$AD$100</c:f>
              <c:numCache>
                <c:formatCode>0.00</c:formatCode>
                <c:ptCount val="86"/>
                <c:pt idx="0">
                  <c:v>0.24080148524784573</c:v>
                </c:pt>
                <c:pt idx="1">
                  <c:v>0.48160297049569145</c:v>
                </c:pt>
                <c:pt idx="2">
                  <c:v>0.72240445574353718</c:v>
                </c:pt>
                <c:pt idx="3">
                  <c:v>0.9632059409913829</c:v>
                </c:pt>
                <c:pt idx="4">
                  <c:v>1.2040074262392284</c:v>
                </c:pt>
                <c:pt idx="5">
                  <c:v>1.4448089114870744</c:v>
                </c:pt>
                <c:pt idx="6">
                  <c:v>1.6856103967349201</c:v>
                </c:pt>
                <c:pt idx="7">
                  <c:v>1.9261443247769343</c:v>
                </c:pt>
                <c:pt idx="8">
                  <c:v>2.1672133672306111</c:v>
                </c:pt>
                <c:pt idx="9">
                  <c:v>2.4080148524784568</c:v>
                </c:pt>
                <c:pt idx="10">
                  <c:v>2.6884953101380837</c:v>
                </c:pt>
                <c:pt idx="11">
                  <c:v>2.9690619407621397</c:v>
                </c:pt>
                <c:pt idx="12">
                  <c:v>3.2501572834674182</c:v>
                </c:pt>
                <c:pt idx="13">
                  <c:v>3.5110286400849611</c:v>
                </c:pt>
                <c:pt idx="14">
                  <c:v>3.7920813669127864</c:v>
                </c:pt>
                <c:pt idx="15">
                  <c:v>4.0528424842944117</c:v>
                </c:pt>
                <c:pt idx="16">
                  <c:v>4.3140473941198803</c:v>
                </c:pt>
                <c:pt idx="17">
                  <c:v>4.5548714979474614</c:v>
                </c:pt>
                <c:pt idx="18">
                  <c:v>4.7954280445692108</c:v>
                </c:pt>
                <c:pt idx="19">
                  <c:v>5.0364518498634174</c:v>
                </c:pt>
                <c:pt idx="20">
                  <c:v>5.2772759536909977</c:v>
                </c:pt>
                <c:pt idx="21">
                  <c:v>5.5384341607004508</c:v>
                </c:pt>
                <c:pt idx="22">
                  <c:v>5.7789680887424657</c:v>
                </c:pt>
                <c:pt idx="23">
                  <c:v>6.0200371311961431</c:v>
                </c:pt>
                <c:pt idx="24">
                  <c:v>6.260838616443988</c:v>
                </c:pt>
                <c:pt idx="25">
                  <c:v>6.5016401016918337</c:v>
                </c:pt>
                <c:pt idx="26">
                  <c:v>6.7424415869396803</c:v>
                </c:pt>
                <c:pt idx="27">
                  <c:v>6.9832430721875243</c:v>
                </c:pt>
                <c:pt idx="28">
                  <c:v>7.2240445574353709</c:v>
                </c:pt>
                <c:pt idx="29">
                  <c:v>7.4648460426832175</c:v>
                </c:pt>
                <c:pt idx="30">
                  <c:v>7.7254734137126535</c:v>
                </c:pt>
                <c:pt idx="31">
                  <c:v>7.9859487019608579</c:v>
                </c:pt>
                <c:pt idx="32">
                  <c:v>8.2269736076265332</c:v>
                </c:pt>
                <c:pt idx="33">
                  <c:v>8.4877070853195864</c:v>
                </c:pt>
                <c:pt idx="34">
                  <c:v>8.7484766736887494</c:v>
                </c:pt>
                <c:pt idx="35">
                  <c:v>8.9892781589365942</c:v>
                </c:pt>
                <c:pt idx="36">
                  <c:v>9.2299911739569236</c:v>
                </c:pt>
                <c:pt idx="37">
                  <c:v>9.4707020424539738</c:v>
                </c:pt>
                <c:pt idx="38">
                  <c:v>9.7517973851592519</c:v>
                </c:pt>
                <c:pt idx="39">
                  <c:v>10.012668741776794</c:v>
                </c:pt>
                <c:pt idx="40">
                  <c:v>10.253470227024641</c:v>
                </c:pt>
                <c:pt idx="41">
                  <c:v>10.494271712272486</c:v>
                </c:pt>
                <c:pt idx="42">
                  <c:v>10.775324439100311</c:v>
                </c:pt>
                <c:pt idx="43">
                  <c:v>11.015925858694608</c:v>
                </c:pt>
                <c:pt idx="44">
                  <c:v>11.256859918043723</c:v>
                </c:pt>
                <c:pt idx="45">
                  <c:v>11.497728894843851</c:v>
                </c:pt>
                <c:pt idx="46">
                  <c:v>11.758712502459431</c:v>
                </c:pt>
                <c:pt idx="47">
                  <c:v>11.99951398770728</c:v>
                </c:pt>
                <c:pt idx="48">
                  <c:v>12.260519025878523</c:v>
                </c:pt>
                <c:pt idx="49">
                  <c:v>12.501320511126371</c:v>
                </c:pt>
                <c:pt idx="50">
                  <c:v>12.761947882155807</c:v>
                </c:pt>
                <c:pt idx="51">
                  <c:v>13.022445788983745</c:v>
                </c:pt>
                <c:pt idx="52">
                  <c:v>13.263425457489953</c:v>
                </c:pt>
                <c:pt idx="53">
                  <c:v>13.504249561317534</c:v>
                </c:pt>
                <c:pt idx="54">
                  <c:v>13.745006909777379</c:v>
                </c:pt>
                <c:pt idx="55">
                  <c:v>14.005605869078607</c:v>
                </c:pt>
                <c:pt idx="56">
                  <c:v>14.246563390926541</c:v>
                </c:pt>
                <c:pt idx="57">
                  <c:v>14.507355597875438</c:v>
                </c:pt>
                <c:pt idx="58">
                  <c:v>14.748068612895766</c:v>
                </c:pt>
                <c:pt idx="59">
                  <c:v>14.988802099972551</c:v>
                </c:pt>
                <c:pt idx="60">
                  <c:v>15.22973743503924</c:v>
                </c:pt>
                <c:pt idx="61">
                  <c:v>15.470561538866825</c:v>
                </c:pt>
                <c:pt idx="62">
                  <c:v>15.711274553887149</c:v>
                </c:pt>
                <c:pt idx="63">
                  <c:v>15.952008040963937</c:v>
                </c:pt>
                <c:pt idx="64">
                  <c:v>16.253437486851084</c:v>
                </c:pt>
                <c:pt idx="65">
                  <c:v>16.514308843468626</c:v>
                </c:pt>
                <c:pt idx="66">
                  <c:v>16.755110328716473</c:v>
                </c:pt>
                <c:pt idx="67">
                  <c:v>16.995911813964319</c:v>
                </c:pt>
                <c:pt idx="68">
                  <c:v>17.236713299212166</c:v>
                </c:pt>
                <c:pt idx="69">
                  <c:v>17.477514784460009</c:v>
                </c:pt>
                <c:pt idx="70">
                  <c:v>17.758128879019182</c:v>
                </c:pt>
                <c:pt idx="71">
                  <c:v>18.019149444030599</c:v>
                </c:pt>
                <c:pt idx="72">
                  <c:v>18.27989359098331</c:v>
                </c:pt>
                <c:pt idx="73">
                  <c:v>18.520650939443154</c:v>
                </c:pt>
                <c:pt idx="74">
                  <c:v>18.76134063261345</c:v>
                </c:pt>
                <c:pt idx="75">
                  <c:v>19.002230555174567</c:v>
                </c:pt>
                <c:pt idx="76">
                  <c:v>19.243099531974693</c:v>
                </c:pt>
                <c:pt idx="77">
                  <c:v>19.52394884858921</c:v>
                </c:pt>
                <c:pt idx="78">
                  <c:v>19.76466041049564</c:v>
                </c:pt>
                <c:pt idx="79">
                  <c:v>20.005573035559301</c:v>
                </c:pt>
                <c:pt idx="80">
                  <c:v>20.286591243823736</c:v>
                </c:pt>
                <c:pt idx="81">
                  <c:v>20.527304258844065</c:v>
                </c:pt>
                <c:pt idx="82">
                  <c:v>20.76803774592085</c:v>
                </c:pt>
                <c:pt idx="83">
                  <c:v>21.008973080987534</c:v>
                </c:pt>
                <c:pt idx="84">
                  <c:v>21.249797184815119</c:v>
                </c:pt>
                <c:pt idx="85">
                  <c:v>21.490510199835445</c:v>
                </c:pt>
              </c:numCache>
            </c:numRef>
          </c:xVal>
          <c:yVal>
            <c:numRef>
              <c:f>'PB &amp; Marine Impeller'!$BZ$15:$BZ$100</c:f>
              <c:numCache>
                <c:formatCode>0.00</c:formatCode>
                <c:ptCount val="86"/>
                <c:pt idx="0">
                  <c:v>-0.43825326720464686</c:v>
                </c:pt>
                <c:pt idx="1">
                  <c:v>4.088900845360266</c:v>
                </c:pt>
                <c:pt idx="2">
                  <c:v>6.109863931406645</c:v>
                </c:pt>
                <c:pt idx="3">
                  <c:v>7.1345173595562912</c:v>
                </c:pt>
                <c:pt idx="4">
                  <c:v>7.657547132177922</c:v>
                </c:pt>
                <c:pt idx="5">
                  <c:v>7.8676815914203058</c:v>
                </c:pt>
                <c:pt idx="6">
                  <c:v>7.866908870676359</c:v>
                </c:pt>
                <c:pt idx="7">
                  <c:v>7.7287813529251181</c:v>
                </c:pt>
                <c:pt idx="8">
                  <c:v>7.4971014909439582</c:v>
                </c:pt>
                <c:pt idx="9">
                  <c:v>7.1816241320958207</c:v>
                </c:pt>
                <c:pt idx="10">
                  <c:v>6.6402929220910174</c:v>
                </c:pt>
                <c:pt idx="11">
                  <c:v>6.0580689838201085</c:v>
                </c:pt>
                <c:pt idx="12">
                  <c:v>5.3993041735758363</c:v>
                </c:pt>
                <c:pt idx="13">
                  <c:v>4.7855865190483797</c:v>
                </c:pt>
                <c:pt idx="14">
                  <c:v>4.0300825065546775</c:v>
                </c:pt>
                <c:pt idx="15">
                  <c:v>3.3040468750964891</c:v>
                </c:pt>
                <c:pt idx="16">
                  <c:v>2.5491072022019834</c:v>
                </c:pt>
                <c:pt idx="17">
                  <c:v>1.9300168402614504</c:v>
                </c:pt>
                <c:pt idx="18">
                  <c:v>1.3665991926766319</c:v>
                </c:pt>
                <c:pt idx="19">
                  <c:v>0.93945936639436844</c:v>
                </c:pt>
                <c:pt idx="20">
                  <c:v>0.64155838496686712</c:v>
                </c:pt>
                <c:pt idx="21">
                  <c:v>0.36992617023455798</c:v>
                </c:pt>
                <c:pt idx="22">
                  <c:v>0.20780423096584677</c:v>
                </c:pt>
                <c:pt idx="23">
                  <c:v>8.7496918522256273E-2</c:v>
                </c:pt>
                <c:pt idx="24">
                  <c:v>1.9956982188973349E-2</c:v>
                </c:pt>
                <c:pt idx="25">
                  <c:v>-2.1111437297682834E-2</c:v>
                </c:pt>
                <c:pt idx="26">
                  <c:v>-6.0704660796373489E-2</c:v>
                </c:pt>
                <c:pt idx="27">
                  <c:v>-8.113229289106183E-2</c:v>
                </c:pt>
                <c:pt idx="28">
                  <c:v>-8.6485930188917592E-2</c:v>
                </c:pt>
                <c:pt idx="29">
                  <c:v>-9.0697257181793223E-2</c:v>
                </c:pt>
                <c:pt idx="30">
                  <c:v>-0.10450217872626233</c:v>
                </c:pt>
                <c:pt idx="31">
                  <c:v>-0.11572354940467822</c:v>
                </c:pt>
                <c:pt idx="32">
                  <c:v>-0.108151747960894</c:v>
                </c:pt>
                <c:pt idx="33">
                  <c:v>-0.10938866536082115</c:v>
                </c:pt>
                <c:pt idx="34">
                  <c:v>-0.1123747367100747</c:v>
                </c:pt>
                <c:pt idx="35">
                  <c:v>-0.10069212211135659</c:v>
                </c:pt>
                <c:pt idx="36">
                  <c:v>-8.9091964860898987E-2</c:v>
                </c:pt>
                <c:pt idx="37">
                  <c:v>-8.0607307855862231E-2</c:v>
                </c:pt>
                <c:pt idx="38">
                  <c:v>-9.61102654031043E-2</c:v>
                </c:pt>
                <c:pt idx="39">
                  <c:v>-9.7180348199432665E-2</c:v>
                </c:pt>
                <c:pt idx="40">
                  <c:v>-8.8406104033378341E-2</c:v>
                </c:pt>
                <c:pt idx="41">
                  <c:v>-8.0610176499140707E-2</c:v>
                </c:pt>
                <c:pt idx="42">
                  <c:v>-9.4791054147203013E-2</c:v>
                </c:pt>
                <c:pt idx="43">
                  <c:v>-8.5825002949435625E-2</c:v>
                </c:pt>
                <c:pt idx="44">
                  <c:v>-7.739366074355214E-2</c:v>
                </c:pt>
                <c:pt idx="45">
                  <c:v>-7.1521695294496368E-2</c:v>
                </c:pt>
                <c:pt idx="46">
                  <c:v>-7.1455860380231773E-2</c:v>
                </c:pt>
                <c:pt idx="47">
                  <c:v>-6.5045947369291035E-2</c:v>
                </c:pt>
                <c:pt idx="48">
                  <c:v>-6.7472154759706804E-2</c:v>
                </c:pt>
                <c:pt idx="49">
                  <c:v>-6.1033530877863118E-2</c:v>
                </c:pt>
                <c:pt idx="50">
                  <c:v>-6.4495237528738869E-2</c:v>
                </c:pt>
                <c:pt idx="51">
                  <c:v>-6.8275560551356307E-2</c:v>
                </c:pt>
                <c:pt idx="52">
                  <c:v>-6.3096230226267203E-2</c:v>
                </c:pt>
                <c:pt idx="53">
                  <c:v>-5.9669127433437108E-2</c:v>
                </c:pt>
                <c:pt idx="54">
                  <c:v>-5.4128283826493373E-2</c:v>
                </c:pt>
                <c:pt idx="55">
                  <c:v>-5.9190985684076658E-2</c:v>
                </c:pt>
                <c:pt idx="56">
                  <c:v>-5.6280809460285131E-2</c:v>
                </c:pt>
                <c:pt idx="57">
                  <c:v>-6.0182052681123643E-2</c:v>
                </c:pt>
                <c:pt idx="58">
                  <c:v>-5.7868928984505796E-2</c:v>
                </c:pt>
                <c:pt idx="59">
                  <c:v>-5.6774097904865872E-2</c:v>
                </c:pt>
                <c:pt idx="60">
                  <c:v>-5.3212913338307466E-2</c:v>
                </c:pt>
                <c:pt idx="61">
                  <c:v>-5.1117063127437135E-2</c:v>
                </c:pt>
                <c:pt idx="62">
                  <c:v>-4.8864514078261756E-2</c:v>
                </c:pt>
                <c:pt idx="63">
                  <c:v>-4.7474910068323606E-2</c:v>
                </c:pt>
                <c:pt idx="64">
                  <c:v>-6.9262699130023808E-2</c:v>
                </c:pt>
                <c:pt idx="65">
                  <c:v>-7.5605273474499413E-2</c:v>
                </c:pt>
                <c:pt idx="66">
                  <c:v>-7.4567176997375473E-2</c:v>
                </c:pt>
                <c:pt idx="67">
                  <c:v>-7.3436963614881279E-2</c:v>
                </c:pt>
                <c:pt idx="68">
                  <c:v>-7.1983741652970057E-2</c:v>
                </c:pt>
                <c:pt idx="69">
                  <c:v>-7.1266151140481071E-2</c:v>
                </c:pt>
                <c:pt idx="70">
                  <c:v>-8.3675005772698707E-2</c:v>
                </c:pt>
                <c:pt idx="71">
                  <c:v>-9.049826594105248E-2</c:v>
                </c:pt>
                <c:pt idx="72">
                  <c:v>-9.7088736573625045E-2</c:v>
                </c:pt>
                <c:pt idx="73">
                  <c:v>-9.7248489237655722E-2</c:v>
                </c:pt>
                <c:pt idx="74">
                  <c:v>-9.7299579303566919E-2</c:v>
                </c:pt>
                <c:pt idx="75">
                  <c:v>-9.7647863787753142E-2</c:v>
                </c:pt>
                <c:pt idx="76">
                  <c:v>-9.8838806648227084E-2</c:v>
                </c:pt>
                <c:pt idx="77">
                  <c:v>-0.11240467167373813</c:v>
                </c:pt>
                <c:pt idx="78">
                  <c:v>-0.11377596215207397</c:v>
                </c:pt>
                <c:pt idx="79">
                  <c:v>-0.11626637674027052</c:v>
                </c:pt>
                <c:pt idx="80">
                  <c:v>-0.12778198809182406</c:v>
                </c:pt>
                <c:pt idx="81">
                  <c:v>-0.12941622017013099</c:v>
                </c:pt>
                <c:pt idx="82">
                  <c:v>-0.12998825561042482</c:v>
                </c:pt>
                <c:pt idx="83">
                  <c:v>-0.13228111002420162</c:v>
                </c:pt>
                <c:pt idx="84">
                  <c:v>-0.13383278934683274</c:v>
                </c:pt>
                <c:pt idx="85">
                  <c:v>-0.13618467343551321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7-4C21-B4BB-F66D880346EE}"/>
            </c:ext>
          </c:extLst>
        </c:ser>
        <c:ser>
          <c:idx val="2"/>
          <c:order val="2"/>
          <c:tx>
            <c:v>45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Impeller'!$AT$15:$AT$100</c:f>
              <c:numCache>
                <c:formatCode>0.00</c:formatCode>
                <c:ptCount val="86"/>
                <c:pt idx="0">
                  <c:v>0.23978865580099382</c:v>
                </c:pt>
                <c:pt idx="1">
                  <c:v>0.47957731160198763</c:v>
                </c:pt>
                <c:pt idx="2">
                  <c:v>0.71936596740298153</c:v>
                </c:pt>
                <c:pt idx="3">
                  <c:v>0.95915462320397527</c:v>
                </c:pt>
                <c:pt idx="4">
                  <c:v>1.1989432790049692</c:v>
                </c:pt>
                <c:pt idx="5">
                  <c:v>1.4387319348059631</c:v>
                </c:pt>
                <c:pt idx="6">
                  <c:v>1.6785205906069567</c:v>
                </c:pt>
                <c:pt idx="7">
                  <c:v>1.9375395883021034</c:v>
                </c:pt>
                <c:pt idx="8">
                  <c:v>2.177573036904326</c:v>
                </c:pt>
                <c:pt idx="9">
                  <c:v>2.4371632400093497</c:v>
                </c:pt>
                <c:pt idx="10">
                  <c:v>2.7364516321124586</c:v>
                </c:pt>
                <c:pt idx="11">
                  <c:v>3.0360949657288976</c:v>
                </c:pt>
                <c:pt idx="12">
                  <c:v>3.2759736965128923</c:v>
                </c:pt>
                <c:pt idx="13">
                  <c:v>3.5157623523138866</c:v>
                </c:pt>
                <c:pt idx="14">
                  <c:v>3.7555510081148804</c:v>
                </c:pt>
                <c:pt idx="15">
                  <c:v>4.0153206655576446</c:v>
                </c:pt>
                <c:pt idx="16">
                  <c:v>4.2552404471890313</c:v>
                </c:pt>
                <c:pt idx="17">
                  <c:v>4.5356025510688927</c:v>
                </c:pt>
                <c:pt idx="18">
                  <c:v>4.7751474215958298</c:v>
                </c:pt>
                <c:pt idx="19">
                  <c:v>5.015157216105159</c:v>
                </c:pt>
                <c:pt idx="20">
                  <c:v>5.2549685184718742</c:v>
                </c:pt>
                <c:pt idx="21">
                  <c:v>5.5142106699296995</c:v>
                </c:pt>
                <c:pt idx="22">
                  <c:v>5.7741580811180055</c:v>
                </c:pt>
                <c:pt idx="23">
                  <c:v>6.0141915297202262</c:v>
                </c:pt>
                <c:pt idx="24">
                  <c:v>6.2539801855212209</c:v>
                </c:pt>
                <c:pt idx="25">
                  <c:v>6.4937688413222148</c:v>
                </c:pt>
                <c:pt idx="26">
                  <c:v>6.7335574971232077</c:v>
                </c:pt>
                <c:pt idx="27">
                  <c:v>6.9733461529242033</c:v>
                </c:pt>
                <c:pt idx="28">
                  <c:v>7.232936356029227</c:v>
                </c:pt>
                <c:pt idx="29">
                  <c:v>7.47272501183022</c:v>
                </c:pt>
                <c:pt idx="30">
                  <c:v>7.7521412158765513</c:v>
                </c:pt>
                <c:pt idx="31">
                  <c:v>8.0117553752100097</c:v>
                </c:pt>
                <c:pt idx="32">
                  <c:v>8.2517005891930495</c:v>
                </c:pt>
                <c:pt idx="33">
                  <c:v>8.5313556263482777</c:v>
                </c:pt>
                <c:pt idx="34">
                  <c:v>8.7911127799357498</c:v>
                </c:pt>
                <c:pt idx="35">
                  <c:v>9.0503549313935761</c:v>
                </c:pt>
                <c:pt idx="36">
                  <c:v>9.290010508414893</c:v>
                </c:pt>
                <c:pt idx="37">
                  <c:v>9.5298638070511128</c:v>
                </c:pt>
                <c:pt idx="38">
                  <c:v>9.769742537835107</c:v>
                </c:pt>
                <c:pt idx="39">
                  <c:v>10.009531193636102</c:v>
                </c:pt>
                <c:pt idx="40">
                  <c:v>10.249319849437095</c:v>
                </c:pt>
                <c:pt idx="41">
                  <c:v>10.489108505238089</c:v>
                </c:pt>
                <c:pt idx="42">
                  <c:v>10.728875522000534</c:v>
                </c:pt>
                <c:pt idx="43">
                  <c:v>10.968531099021851</c:v>
                </c:pt>
                <c:pt idx="44">
                  <c:v>11.208384397658071</c:v>
                </c:pt>
                <c:pt idx="45">
                  <c:v>11.448263128442065</c:v>
                </c:pt>
                <c:pt idx="46">
                  <c:v>11.708231564719917</c:v>
                </c:pt>
                <c:pt idx="47">
                  <c:v>11.967821767824937</c:v>
                </c:pt>
                <c:pt idx="48">
                  <c:v>12.207610423625935</c:v>
                </c:pt>
                <c:pt idx="49">
                  <c:v>12.447399079426924</c:v>
                </c:pt>
                <c:pt idx="50">
                  <c:v>12.726470290174989</c:v>
                </c:pt>
                <c:pt idx="51">
                  <c:v>13.006277039535034</c:v>
                </c:pt>
                <c:pt idx="52">
                  <c:v>13.266048331104246</c:v>
                </c:pt>
                <c:pt idx="53">
                  <c:v>13.526122603321754</c:v>
                </c:pt>
                <c:pt idx="54">
                  <c:v>13.765844663542119</c:v>
                </c:pt>
                <c:pt idx="55">
                  <c:v>14.045498319679487</c:v>
                </c:pt>
                <c:pt idx="56">
                  <c:v>14.285353944551801</c:v>
                </c:pt>
                <c:pt idx="57">
                  <c:v>14.545112105666446</c:v>
                </c:pt>
                <c:pt idx="58">
                  <c:v>14.784767682687763</c:v>
                </c:pt>
                <c:pt idx="59">
                  <c:v>15.024643627889704</c:v>
                </c:pt>
                <c:pt idx="60">
                  <c:v>15.264477065542254</c:v>
                </c:pt>
                <c:pt idx="61">
                  <c:v>15.504266728870419</c:v>
                </c:pt>
                <c:pt idx="62">
                  <c:v>15.743922305891735</c:v>
                </c:pt>
                <c:pt idx="63">
                  <c:v>15.983798251093679</c:v>
                </c:pt>
                <c:pt idx="64">
                  <c:v>16.243106823441611</c:v>
                </c:pt>
                <c:pt idx="65">
                  <c:v>16.482918125808325</c:v>
                </c:pt>
                <c:pt idx="66">
                  <c:v>16.722706781609322</c:v>
                </c:pt>
                <c:pt idx="67">
                  <c:v>17.002678893864335</c:v>
                </c:pt>
                <c:pt idx="68">
                  <c:v>17.242445910626778</c:v>
                </c:pt>
                <c:pt idx="69">
                  <c:v>17.482234203747094</c:v>
                </c:pt>
                <c:pt idx="70">
                  <c:v>17.741785681537383</c:v>
                </c:pt>
                <c:pt idx="71">
                  <c:v>18.001458759218568</c:v>
                </c:pt>
                <c:pt idx="72">
                  <c:v>18.241315850964014</c:v>
                </c:pt>
                <c:pt idx="73">
                  <c:v>18.481060015954185</c:v>
                </c:pt>
                <c:pt idx="74">
                  <c:v>18.740742611232093</c:v>
                </c:pt>
                <c:pt idx="75">
                  <c:v>18.980507675249132</c:v>
                </c:pt>
                <c:pt idx="76">
                  <c:v>19.220364766994578</c:v>
                </c:pt>
                <c:pt idx="77">
                  <c:v>19.520088693066747</c:v>
                </c:pt>
                <c:pt idx="78">
                  <c:v>19.779440404963513</c:v>
                </c:pt>
                <c:pt idx="79">
                  <c:v>20.019184377919334</c:v>
                </c:pt>
                <c:pt idx="80">
                  <c:v>20.279030823550052</c:v>
                </c:pt>
                <c:pt idx="81">
                  <c:v>20.518664761532818</c:v>
                </c:pt>
                <c:pt idx="82">
                  <c:v>20.758585713173733</c:v>
                </c:pt>
                <c:pt idx="83">
                  <c:v>20.998307498909789</c:v>
                </c:pt>
                <c:pt idx="84">
                  <c:v>21.238185446754031</c:v>
                </c:pt>
                <c:pt idx="85">
                  <c:v>21.498063084361018</c:v>
                </c:pt>
              </c:numCache>
            </c:numRef>
          </c:xVal>
          <c:yVal>
            <c:numRef>
              <c:f>'PB &amp; Marine Impeller'!$CD$15:$CD$100</c:f>
              <c:numCache>
                <c:formatCode>0.00</c:formatCode>
                <c:ptCount val="86"/>
                <c:pt idx="0">
                  <c:v>-0.894705184411837</c:v>
                </c:pt>
                <c:pt idx="1">
                  <c:v>3.8871555165346572</c:v>
                </c:pt>
                <c:pt idx="2">
                  <c:v>6.0685502160588651</c:v>
                </c:pt>
                <c:pt idx="3">
                  <c:v>7.2212039872973754</c:v>
                </c:pt>
                <c:pt idx="4">
                  <c:v>7.8065245333099327</c:v>
                </c:pt>
                <c:pt idx="5">
                  <c:v>8.076414877285865</c:v>
                </c:pt>
                <c:pt idx="6">
                  <c:v>8.1324711384558874</c:v>
                </c:pt>
                <c:pt idx="7">
                  <c:v>7.9518984826933981</c:v>
                </c:pt>
                <c:pt idx="8">
                  <c:v>7.7300328910689275</c:v>
                </c:pt>
                <c:pt idx="9">
                  <c:v>7.3539104967840334</c:v>
                </c:pt>
                <c:pt idx="10">
                  <c:v>6.7349635526686047</c:v>
                </c:pt>
                <c:pt idx="11">
                  <c:v>6.0851062882939733</c:v>
                </c:pt>
                <c:pt idx="12">
                  <c:v>5.6276940040203449</c:v>
                </c:pt>
                <c:pt idx="13">
                  <c:v>5.1327615503671709</c:v>
                </c:pt>
                <c:pt idx="14">
                  <c:v>4.6098716292712671</c:v>
                </c:pt>
                <c:pt idx="15">
                  <c:v>3.9417237366387914</c:v>
                </c:pt>
                <c:pt idx="16">
                  <c:v>3.3247934412430902</c:v>
                </c:pt>
                <c:pt idx="17">
                  <c:v>2.5483416313038965</c:v>
                </c:pt>
                <c:pt idx="18">
                  <c:v>1.9893345410135321</c:v>
                </c:pt>
                <c:pt idx="19">
                  <c:v>1.5042841521980099</c:v>
                </c:pt>
                <c:pt idx="20">
                  <c:v>1.1092361116113003</c:v>
                </c:pt>
                <c:pt idx="21">
                  <c:v>0.74355114435650238</c:v>
                </c:pt>
                <c:pt idx="22">
                  <c:v>0.49924101179418257</c:v>
                </c:pt>
                <c:pt idx="23">
                  <c:v>0.35791824430411179</c:v>
                </c:pt>
                <c:pt idx="24">
                  <c:v>0.27139340817203816</c:v>
                </c:pt>
                <c:pt idx="25">
                  <c:v>0.18129348994246897</c:v>
                </c:pt>
                <c:pt idx="26">
                  <c:v>0.1387559840880348</c:v>
                </c:pt>
                <c:pt idx="27">
                  <c:v>0.16358933967195455</c:v>
                </c:pt>
                <c:pt idx="28">
                  <c:v>6.7805446891666676E-2</c:v>
                </c:pt>
                <c:pt idx="29">
                  <c:v>4.3621445173025464E-2</c:v>
                </c:pt>
                <c:pt idx="30">
                  <c:v>-5.4864591999548296E-4</c:v>
                </c:pt>
                <c:pt idx="31">
                  <c:v>-1.49141933456165E-2</c:v>
                </c:pt>
                <c:pt idx="32">
                  <c:v>-1.2148293836067303E-2</c:v>
                </c:pt>
                <c:pt idx="33">
                  <c:v>-4.0431059369483435E-2</c:v>
                </c:pt>
                <c:pt idx="34">
                  <c:v>-5.3329371356836131E-2</c:v>
                </c:pt>
                <c:pt idx="35">
                  <c:v>-5.498507092617233E-2</c:v>
                </c:pt>
                <c:pt idx="36">
                  <c:v>-4.6016374862545284E-2</c:v>
                </c:pt>
                <c:pt idx="37">
                  <c:v>-3.9130096469153219E-2</c:v>
                </c:pt>
                <c:pt idx="38">
                  <c:v>-3.0303051258706581E-2</c:v>
                </c:pt>
                <c:pt idx="39">
                  <c:v>-2.323582277404812E-2</c:v>
                </c:pt>
                <c:pt idx="40">
                  <c:v>-6.7162894853645128E-3</c:v>
                </c:pt>
                <c:pt idx="41">
                  <c:v>1.4811703429651324E-3</c:v>
                </c:pt>
                <c:pt idx="42">
                  <c:v>8.307417292174879E-3</c:v>
                </c:pt>
                <c:pt idx="43">
                  <c:v>1.7655833195351356E-2</c:v>
                </c:pt>
                <c:pt idx="44">
                  <c:v>2.6688241334815732E-2</c:v>
                </c:pt>
                <c:pt idx="45">
                  <c:v>3.6022641190891491E-2</c:v>
                </c:pt>
                <c:pt idx="46">
                  <c:v>3.4470300115851948E-2</c:v>
                </c:pt>
                <c:pt idx="47">
                  <c:v>3.1172691492498128E-2</c:v>
                </c:pt>
                <c:pt idx="48">
                  <c:v>3.9512914579009628E-2</c:v>
                </c:pt>
                <c:pt idx="49">
                  <c:v>4.6950440954218742E-2</c:v>
                </c:pt>
                <c:pt idx="50">
                  <c:v>3.5685734119372814E-2</c:v>
                </c:pt>
                <c:pt idx="51">
                  <c:v>2.4060197927811E-2</c:v>
                </c:pt>
                <c:pt idx="52">
                  <c:v>2.299161963011942E-2</c:v>
                </c:pt>
                <c:pt idx="53">
                  <c:v>1.6598165373504781E-2</c:v>
                </c:pt>
                <c:pt idx="54">
                  <c:v>2.1823276881960396E-2</c:v>
                </c:pt>
                <c:pt idx="55">
                  <c:v>1.2325156098824674E-2</c:v>
                </c:pt>
                <c:pt idx="56">
                  <c:v>1.9384387309517859E-2</c:v>
                </c:pt>
                <c:pt idx="57">
                  <c:v>1.414254948328697E-2</c:v>
                </c:pt>
                <c:pt idx="58">
                  <c:v>1.7518852405273844E-2</c:v>
                </c:pt>
                <c:pt idx="59">
                  <c:v>2.2280216354075844E-2</c:v>
                </c:pt>
                <c:pt idx="60">
                  <c:v>2.8054107148101082E-2</c:v>
                </c:pt>
                <c:pt idx="61">
                  <c:v>3.2592950406329368E-2</c:v>
                </c:pt>
                <c:pt idx="62">
                  <c:v>3.4945891720716826E-2</c:v>
                </c:pt>
                <c:pt idx="63">
                  <c:v>3.6656275074786748E-2</c:v>
                </c:pt>
                <c:pt idx="64">
                  <c:v>3.1766357535667478E-2</c:v>
                </c:pt>
                <c:pt idx="65">
                  <c:v>3.3821665350641794E-2</c:v>
                </c:pt>
                <c:pt idx="66">
                  <c:v>3.6785976020836664E-2</c:v>
                </c:pt>
                <c:pt idx="67">
                  <c:v>2.5782609868263417E-2</c:v>
                </c:pt>
                <c:pt idx="68">
                  <c:v>2.88069229900767E-2</c:v>
                </c:pt>
                <c:pt idx="69">
                  <c:v>3.1203365301324393E-2</c:v>
                </c:pt>
                <c:pt idx="70">
                  <c:v>2.4966065196874165E-2</c:v>
                </c:pt>
                <c:pt idx="71">
                  <c:v>2.0296730973912158E-2</c:v>
                </c:pt>
                <c:pt idx="72">
                  <c:v>2.0710556977210359E-2</c:v>
                </c:pt>
                <c:pt idx="73">
                  <c:v>2.2862596233197419E-2</c:v>
                </c:pt>
                <c:pt idx="74">
                  <c:v>1.8078141564870087E-2</c:v>
                </c:pt>
                <c:pt idx="75">
                  <c:v>1.8007451037249655E-2</c:v>
                </c:pt>
                <c:pt idx="76">
                  <c:v>1.7068999151614861E-2</c:v>
                </c:pt>
                <c:pt idx="77">
                  <c:v>-2.4796435137863782E-3</c:v>
                </c:pt>
                <c:pt idx="78">
                  <c:v>-6.1301985244011092E-3</c:v>
                </c:pt>
                <c:pt idx="79">
                  <c:v>-5.2086024230568739E-3</c:v>
                </c:pt>
                <c:pt idx="80">
                  <c:v>-1.2186912798139993E-2</c:v>
                </c:pt>
                <c:pt idx="81">
                  <c:v>-1.2224200168731159E-2</c:v>
                </c:pt>
                <c:pt idx="82">
                  <c:v>-1.3434046716420678E-2</c:v>
                </c:pt>
                <c:pt idx="83">
                  <c:v>-1.6833969495400058E-2</c:v>
                </c:pt>
                <c:pt idx="84">
                  <c:v>-2.4945350488170259E-2</c:v>
                </c:pt>
                <c:pt idx="85">
                  <c:v>-4.6934386811259277E-2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7-4C21-B4BB-F66D88034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34088"/>
        <c:axId val="768430480"/>
      </c:scatterChart>
      <c:valAx>
        <c:axId val="768434088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0480"/>
        <c:crosses val="autoZero"/>
        <c:crossBetween val="midCat"/>
        <c:majorUnit val="1"/>
        <c:minorUnit val="0.25"/>
      </c:valAx>
      <c:valAx>
        <c:axId val="76843048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0"/>
          <c:tx>
            <c:v>Marine (30 min)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'Marine Impeller'!$X$15:$X$70</c:f>
              <c:numCache>
                <c:formatCode>0.00</c:formatCode>
                <c:ptCount val="56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  <c:pt idx="26">
                  <c:v>6.7989663900055968</c:v>
                </c:pt>
                <c:pt idx="27">
                  <c:v>7.0507799600058032</c:v>
                </c:pt>
                <c:pt idx="28">
                  <c:v>7.3025935300060105</c:v>
                </c:pt>
                <c:pt idx="29">
                  <c:v>7.5544071000062178</c:v>
                </c:pt>
                <c:pt idx="30">
                  <c:v>7.8062206700064252</c:v>
                </c:pt>
                <c:pt idx="31">
                  <c:v>8.0580342400066307</c:v>
                </c:pt>
                <c:pt idx="32">
                  <c:v>8.2816329615194455</c:v>
                </c:pt>
                <c:pt idx="33">
                  <c:v>8.5334465315196528</c:v>
                </c:pt>
                <c:pt idx="34">
                  <c:v>8.7852601015198601</c:v>
                </c:pt>
                <c:pt idx="35">
                  <c:v>9.008896484160239</c:v>
                </c:pt>
                <c:pt idx="36">
                  <c:v>9.2607100541604481</c:v>
                </c:pt>
                <c:pt idx="37">
                  <c:v>9.5125236241606554</c:v>
                </c:pt>
                <c:pt idx="38">
                  <c:v>9.764337194160861</c:v>
                </c:pt>
                <c:pt idx="39">
                  <c:v>10.016150764161068</c:v>
                </c:pt>
                <c:pt idx="40">
                  <c:v>10.267964334161276</c:v>
                </c:pt>
                <c:pt idx="41">
                  <c:v>10.519777904161483</c:v>
                </c:pt>
                <c:pt idx="42">
                  <c:v>10.77159147416169</c:v>
                </c:pt>
                <c:pt idx="43">
                  <c:v>10.995303345676023</c:v>
                </c:pt>
                <c:pt idx="44">
                  <c:v>11.24711691567623</c:v>
                </c:pt>
                <c:pt idx="45">
                  <c:v>11.498930485676439</c:v>
                </c:pt>
                <c:pt idx="46">
                  <c:v>11.750744055676648</c:v>
                </c:pt>
                <c:pt idx="47">
                  <c:v>12.002557625676854</c:v>
                </c:pt>
                <c:pt idx="48">
                  <c:v>12.254371195677059</c:v>
                </c:pt>
                <c:pt idx="49">
                  <c:v>12.506184765677267</c:v>
                </c:pt>
                <c:pt idx="50">
                  <c:v>12.757998335677476</c:v>
                </c:pt>
                <c:pt idx="51">
                  <c:v>13.00981190567768</c:v>
                </c:pt>
                <c:pt idx="52">
                  <c:v>13.26143956474937</c:v>
                </c:pt>
                <c:pt idx="53">
                  <c:v>13.513345163751062</c:v>
                </c:pt>
                <c:pt idx="54">
                  <c:v>13.765252615678303</c:v>
                </c:pt>
                <c:pt idx="55">
                  <c:v>14.017066185678511</c:v>
                </c:pt>
              </c:numCache>
            </c:numRef>
          </c:xVal>
          <c:yVal>
            <c:numRef>
              <c:f>'Marine Impeller'!$Y$15:$Y$70</c:f>
              <c:numCache>
                <c:formatCode>0.00%</c:formatCode>
                <c:ptCount val="56"/>
                <c:pt idx="0">
                  <c:v>0.98654626852430205</c:v>
                </c:pt>
                <c:pt idx="1">
                  <c:v>0.97024633125884563</c:v>
                </c:pt>
                <c:pt idx="2">
                  <c:v>0.95314342476414204</c:v>
                </c:pt>
                <c:pt idx="3">
                  <c:v>0.93615887201630821</c:v>
                </c:pt>
                <c:pt idx="4">
                  <c:v>0.91945120710040762</c:v>
                </c:pt>
                <c:pt idx="5">
                  <c:v>0.90299130082687484</c:v>
                </c:pt>
                <c:pt idx="6">
                  <c:v>0.88653416180124911</c:v>
                </c:pt>
                <c:pt idx="7">
                  <c:v>0.87020561318113854</c:v>
                </c:pt>
                <c:pt idx="8">
                  <c:v>0.85408310278917687</c:v>
                </c:pt>
                <c:pt idx="9">
                  <c:v>0.83816003855031629</c:v>
                </c:pt>
                <c:pt idx="10">
                  <c:v>0.82319834899301925</c:v>
                </c:pt>
                <c:pt idx="11">
                  <c:v>0.80909216991128308</c:v>
                </c:pt>
                <c:pt idx="12">
                  <c:v>0.79586396138147741</c:v>
                </c:pt>
                <c:pt idx="13">
                  <c:v>0.7834528802072831</c:v>
                </c:pt>
                <c:pt idx="14">
                  <c:v>0.77325548507524533</c:v>
                </c:pt>
                <c:pt idx="15">
                  <c:v>0.76515981246040465</c:v>
                </c:pt>
                <c:pt idx="16">
                  <c:v>0.75896948853020851</c:v>
                </c:pt>
                <c:pt idx="17">
                  <c:v>0.75373215042758146</c:v>
                </c:pt>
                <c:pt idx="18">
                  <c:v>0.74925982549298886</c:v>
                </c:pt>
                <c:pt idx="19">
                  <c:v>0.74531328116339013</c:v>
                </c:pt>
                <c:pt idx="20">
                  <c:v>0.74201043544593803</c:v>
                </c:pt>
                <c:pt idx="21">
                  <c:v>0.73903070117812597</c:v>
                </c:pt>
                <c:pt idx="22">
                  <c:v>0.7362765855163711</c:v>
                </c:pt>
                <c:pt idx="23">
                  <c:v>0.73369231841823501</c:v>
                </c:pt>
                <c:pt idx="24">
                  <c:v>0.73132670996983529</c:v>
                </c:pt>
                <c:pt idx="25">
                  <c:v>0.7291088535592698</c:v>
                </c:pt>
                <c:pt idx="26">
                  <c:v>0.72693310510465947</c:v>
                </c:pt>
                <c:pt idx="27">
                  <c:v>0.72485514307494792</c:v>
                </c:pt>
                <c:pt idx="28">
                  <c:v>0.7228600565676071</c:v>
                </c:pt>
                <c:pt idx="29">
                  <c:v>0.72073090354926628</c:v>
                </c:pt>
                <c:pt idx="30">
                  <c:v>0.71850056845759791</c:v>
                </c:pt>
                <c:pt idx="31">
                  <c:v>0.71674287602870335</c:v>
                </c:pt>
                <c:pt idx="32">
                  <c:v>0.71523362255471157</c:v>
                </c:pt>
                <c:pt idx="33">
                  <c:v>0.71357672659049354</c:v>
                </c:pt>
                <c:pt idx="34">
                  <c:v>0.71198175611445147</c:v>
                </c:pt>
                <c:pt idx="35">
                  <c:v>0.71057921530962243</c:v>
                </c:pt>
                <c:pt idx="36">
                  <c:v>0.70905946599895819</c:v>
                </c:pt>
                <c:pt idx="37">
                  <c:v>0.70755289968810742</c:v>
                </c:pt>
                <c:pt idx="38">
                  <c:v>0.70608638453495154</c:v>
                </c:pt>
                <c:pt idx="39">
                  <c:v>0.70466726317306294</c:v>
                </c:pt>
                <c:pt idx="40">
                  <c:v>0.70330319138482567</c:v>
                </c:pt>
                <c:pt idx="41">
                  <c:v>0.70195895269162889</c:v>
                </c:pt>
                <c:pt idx="42">
                  <c:v>0.70064000562064477</c:v>
                </c:pt>
                <c:pt idx="43">
                  <c:v>0.69950397093406269</c:v>
                </c:pt>
                <c:pt idx="44">
                  <c:v>0.69823499439135261</c:v>
                </c:pt>
                <c:pt idx="45">
                  <c:v>0.6969866959733616</c:v>
                </c:pt>
                <c:pt idx="46">
                  <c:v>0.69578979768465854</c:v>
                </c:pt>
                <c:pt idx="47">
                  <c:v>0.69459654586505426</c:v>
                </c:pt>
                <c:pt idx="48">
                  <c:v>0.69342777903242792</c:v>
                </c:pt>
                <c:pt idx="49">
                  <c:v>0.6923032522083401</c:v>
                </c:pt>
                <c:pt idx="50">
                  <c:v>0.69120043894445182</c:v>
                </c:pt>
                <c:pt idx="51">
                  <c:v>0.69011387167969329</c:v>
                </c:pt>
                <c:pt idx="52">
                  <c:v>0.68905766514384792</c:v>
                </c:pt>
                <c:pt idx="53">
                  <c:v>0.68801629476083792</c:v>
                </c:pt>
                <c:pt idx="54">
                  <c:v>0.6870088417452076</c:v>
                </c:pt>
                <c:pt idx="55">
                  <c:v>0.68601043938682915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A-46E2-8A7D-B2AA4109696B}"/>
            </c:ext>
          </c:extLst>
        </c:ser>
        <c:ser>
          <c:idx val="8"/>
          <c:order val="1"/>
          <c:tx>
            <c:v>Pitched blade_series 1 (45 min)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'Pitched Blade Impeller (1)'!$AK$15:$AK$70</c:f>
              <c:numCache>
                <c:formatCode>0.00</c:formatCode>
                <c:ptCount val="56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</c:numCache>
            </c:numRef>
          </c:xVal>
          <c:yVal>
            <c:numRef>
              <c:f>'Pitched Blade Impeller (1)'!$AL$15:$AL$70</c:f>
              <c:numCache>
                <c:formatCode>0.00%</c:formatCode>
                <c:ptCount val="56"/>
                <c:pt idx="0">
                  <c:v>0.9905454578727334</c:v>
                </c:pt>
                <c:pt idx="1">
                  <c:v>0.97860251061498971</c:v>
                </c:pt>
                <c:pt idx="2">
                  <c:v>0.96443671891624261</c:v>
                </c:pt>
                <c:pt idx="3">
                  <c:v>0.94958085791087099</c:v>
                </c:pt>
                <c:pt idx="4">
                  <c:v>0.93435352065957189</c:v>
                </c:pt>
                <c:pt idx="5">
                  <c:v>0.91994728962721539</c:v>
                </c:pt>
                <c:pt idx="6">
                  <c:v>0.90572492395310789</c:v>
                </c:pt>
                <c:pt idx="7">
                  <c:v>0.88990047002491246</c:v>
                </c:pt>
                <c:pt idx="8">
                  <c:v>0.87280685697746507</c:v>
                </c:pt>
                <c:pt idx="9">
                  <c:v>0.8586337624316589</c:v>
                </c:pt>
                <c:pt idx="10">
                  <c:v>0.84428560007622044</c:v>
                </c:pt>
                <c:pt idx="11">
                  <c:v>0.83045323698850027</c:v>
                </c:pt>
                <c:pt idx="12">
                  <c:v>0.81802259633662877</c:v>
                </c:pt>
                <c:pt idx="13">
                  <c:v>0.80699916247764258</c:v>
                </c:pt>
                <c:pt idx="14">
                  <c:v>0.79764767569684969</c:v>
                </c:pt>
                <c:pt idx="15">
                  <c:v>0.78943346047615437</c:v>
                </c:pt>
                <c:pt idx="16">
                  <c:v>0.7819602130103106</c:v>
                </c:pt>
                <c:pt idx="17">
                  <c:v>0.77520484410256563</c:v>
                </c:pt>
                <c:pt idx="18">
                  <c:v>0.76880611217176931</c:v>
                </c:pt>
                <c:pt idx="19">
                  <c:v>0.76308272224446927</c:v>
                </c:pt>
                <c:pt idx="20">
                  <c:v>0.75830424618455172</c:v>
                </c:pt>
                <c:pt idx="21">
                  <c:v>0.75431695366597573</c:v>
                </c:pt>
                <c:pt idx="22">
                  <c:v>0.75081209677546878</c:v>
                </c:pt>
                <c:pt idx="23">
                  <c:v>0.74723426591233677</c:v>
                </c:pt>
                <c:pt idx="24">
                  <c:v>0.74415270187657423</c:v>
                </c:pt>
                <c:pt idx="25">
                  <c:v>0.74152600036821514</c:v>
                </c:pt>
                <c:pt idx="26">
                  <c:v>0.73840432339656192</c:v>
                </c:pt>
                <c:pt idx="27">
                  <c:v>0.73608012088120667</c:v>
                </c:pt>
                <c:pt idx="28">
                  <c:v>0.73375895295159144</c:v>
                </c:pt>
                <c:pt idx="29">
                  <c:v>0.73139821578223663</c:v>
                </c:pt>
                <c:pt idx="30">
                  <c:v>0.72936913969465167</c:v>
                </c:pt>
                <c:pt idx="31">
                  <c:v>0.72744245103854821</c:v>
                </c:pt>
                <c:pt idx="32">
                  <c:v>0.72568680584435774</c:v>
                </c:pt>
                <c:pt idx="33">
                  <c:v>0.72386741486284745</c:v>
                </c:pt>
                <c:pt idx="34">
                  <c:v>0.72213471563964593</c:v>
                </c:pt>
                <c:pt idx="35">
                  <c:v>0.72045790037193669</c:v>
                </c:pt>
                <c:pt idx="36">
                  <c:v>0.7188483224659481</c:v>
                </c:pt>
                <c:pt idx="37">
                  <c:v>0.71724419329292466</c:v>
                </c:pt>
                <c:pt idx="38">
                  <c:v>0.71572920106761118</c:v>
                </c:pt>
                <c:pt idx="39">
                  <c:v>0.71408640973300641</c:v>
                </c:pt>
                <c:pt idx="40">
                  <c:v>0.7126314915256281</c:v>
                </c:pt>
                <c:pt idx="41">
                  <c:v>0.71091822742580446</c:v>
                </c:pt>
                <c:pt idx="42">
                  <c:v>0.70953725325201233</c:v>
                </c:pt>
                <c:pt idx="43">
                  <c:v>0.70789341921504201</c:v>
                </c:pt>
                <c:pt idx="44">
                  <c:v>0.70645517673505664</c:v>
                </c:pt>
                <c:pt idx="45">
                  <c:v>0.70518999400558191</c:v>
                </c:pt>
                <c:pt idx="46">
                  <c:v>0.70391839205491324</c:v>
                </c:pt>
                <c:pt idx="47">
                  <c:v>0.70272098614488065</c:v>
                </c:pt>
                <c:pt idx="48">
                  <c:v>0.70150665669768886</c:v>
                </c:pt>
                <c:pt idx="49">
                  <c:v>0.70033931288867113</c:v>
                </c:pt>
                <c:pt idx="50">
                  <c:v>0.69920997347676872</c:v>
                </c:pt>
                <c:pt idx="51">
                  <c:v>0.69806034888750157</c:v>
                </c:pt>
                <c:pt idx="52">
                  <c:v>0.69695860745766014</c:v>
                </c:pt>
                <c:pt idx="53">
                  <c:v>0.69586283633978485</c:v>
                </c:pt>
                <c:pt idx="54">
                  <c:v>0.69478956120388558</c:v>
                </c:pt>
                <c:pt idx="55">
                  <c:v>0.69361753033885953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7A-46E2-8A7D-B2AA4109696B}"/>
            </c:ext>
          </c:extLst>
        </c:ser>
        <c:ser>
          <c:idx val="3"/>
          <c:order val="2"/>
          <c:tx>
            <c:v>Pitched blade_series 2 (45 min)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'Pitched Blade Impeller (2)'!$AK$15:$AK$70</c:f>
              <c:numCache>
                <c:formatCode>0.00</c:formatCode>
                <c:ptCount val="5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</c:numCache>
            </c:numRef>
          </c:xVal>
          <c:yVal>
            <c:numRef>
              <c:f>'Pitched Blade Impeller (2)'!$AL$15:$AL$70</c:f>
              <c:numCache>
                <c:formatCode>0.00%</c:formatCode>
                <c:ptCount val="56"/>
                <c:pt idx="0">
                  <c:v>0.99403428437296582</c:v>
                </c:pt>
                <c:pt idx="1">
                  <c:v>0.98582189415460852</c:v>
                </c:pt>
                <c:pt idx="2">
                  <c:v>0.97636008313426437</c:v>
                </c:pt>
                <c:pt idx="3">
                  <c:v>0.9661169227538432</c:v>
                </c:pt>
                <c:pt idx="4">
                  <c:v>0.95559006004589975</c:v>
                </c:pt>
                <c:pt idx="5">
                  <c:v>0.94472497184485549</c:v>
                </c:pt>
                <c:pt idx="6">
                  <c:v>0.93380624102140408</c:v>
                </c:pt>
                <c:pt idx="7">
                  <c:v>0.92278907257706044</c:v>
                </c:pt>
                <c:pt idx="8">
                  <c:v>0.91043808637949319</c:v>
                </c:pt>
                <c:pt idx="9">
                  <c:v>0.8981862850122222</c:v>
                </c:pt>
                <c:pt idx="10">
                  <c:v>0.88743875125599125</c:v>
                </c:pt>
                <c:pt idx="11">
                  <c:v>0.87684197188759727</c:v>
                </c:pt>
                <c:pt idx="12">
                  <c:v>0.86628560379279351</c:v>
                </c:pt>
                <c:pt idx="13">
                  <c:v>0.85572915068883182</c:v>
                </c:pt>
                <c:pt idx="14">
                  <c:v>0.84411589299681333</c:v>
                </c:pt>
                <c:pt idx="15">
                  <c:v>0.83406389204737597</c:v>
                </c:pt>
                <c:pt idx="16">
                  <c:v>0.82315024663310421</c:v>
                </c:pt>
                <c:pt idx="17">
                  <c:v>0.81360312822784975</c:v>
                </c:pt>
                <c:pt idx="18">
                  <c:v>0.80442846594430872</c:v>
                </c:pt>
                <c:pt idx="19">
                  <c:v>0.79476571997085876</c:v>
                </c:pt>
                <c:pt idx="20">
                  <c:v>0.7866391979136137</c:v>
                </c:pt>
                <c:pt idx="21">
                  <c:v>0.77918053833905798</c:v>
                </c:pt>
                <c:pt idx="22">
                  <c:v>0.77231681299122146</c:v>
                </c:pt>
                <c:pt idx="23">
                  <c:v>0.767149337651855</c:v>
                </c:pt>
                <c:pt idx="24">
                  <c:v>0.76187464962896523</c:v>
                </c:pt>
                <c:pt idx="25">
                  <c:v>0.756868019892176</c:v>
                </c:pt>
                <c:pt idx="26">
                  <c:v>0.75273618111539098</c:v>
                </c:pt>
                <c:pt idx="27">
                  <c:v>0.74917217516746626</c:v>
                </c:pt>
                <c:pt idx="28">
                  <c:v>0.74600578833517261</c:v>
                </c:pt>
                <c:pt idx="29">
                  <c:v>0.74335439825530614</c:v>
                </c:pt>
                <c:pt idx="30">
                  <c:v>0.74083770886076017</c:v>
                </c:pt>
                <c:pt idx="31">
                  <c:v>0.73829862740669006</c:v>
                </c:pt>
                <c:pt idx="32">
                  <c:v>0.7360725746722907</c:v>
                </c:pt>
                <c:pt idx="33">
                  <c:v>0.73398080541033928</c:v>
                </c:pt>
                <c:pt idx="34">
                  <c:v>0.73199763401168016</c:v>
                </c:pt>
                <c:pt idx="35">
                  <c:v>0.7300934029298628</c:v>
                </c:pt>
                <c:pt idx="36">
                  <c:v>0.72835592941110283</c:v>
                </c:pt>
                <c:pt idx="37">
                  <c:v>0.72666238892419444</c:v>
                </c:pt>
                <c:pt idx="38">
                  <c:v>0.72511172954133996</c:v>
                </c:pt>
                <c:pt idx="39">
                  <c:v>0.72333666766533034</c:v>
                </c:pt>
                <c:pt idx="40">
                  <c:v>0.72181215327620851</c:v>
                </c:pt>
                <c:pt idx="41">
                  <c:v>0.72035891130801433</c:v>
                </c:pt>
                <c:pt idx="42">
                  <c:v>0.71884677156385424</c:v>
                </c:pt>
                <c:pt idx="43">
                  <c:v>0.71740298559610727</c:v>
                </c:pt>
                <c:pt idx="44">
                  <c:v>0.71603203616674749</c:v>
                </c:pt>
                <c:pt idx="45">
                  <c:v>0.71473613591669116</c:v>
                </c:pt>
                <c:pt idx="46">
                  <c:v>0.71348157603538043</c:v>
                </c:pt>
                <c:pt idx="47">
                  <c:v>0.71224469193921747</c:v>
                </c:pt>
                <c:pt idx="48">
                  <c:v>0.7109198357165214</c:v>
                </c:pt>
                <c:pt idx="49">
                  <c:v>0.70973589331197529</c:v>
                </c:pt>
                <c:pt idx="50">
                  <c:v>0.70846302474650857</c:v>
                </c:pt>
                <c:pt idx="51">
                  <c:v>0.70733655119855132</c:v>
                </c:pt>
                <c:pt idx="52">
                  <c:v>0.70626088267149134</c:v>
                </c:pt>
                <c:pt idx="53">
                  <c:v>0.7053119140132551</c:v>
                </c:pt>
                <c:pt idx="54">
                  <c:v>0.70403486932586956</c:v>
                </c:pt>
                <c:pt idx="55">
                  <c:v>0.70299176240968042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7A-46E2-8A7D-B2AA4109696B}"/>
            </c:ext>
          </c:extLst>
        </c:ser>
        <c:ser>
          <c:idx val="2"/>
          <c:order val="3"/>
          <c:tx>
            <c:v>Paddle (30 min)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'Paddle Impeller'!$X$15:$X$70</c:f>
              <c:numCache>
                <c:formatCode>0.00</c:formatCode>
                <c:ptCount val="5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</c:numCache>
            </c:numRef>
          </c:xVal>
          <c:yVal>
            <c:numRef>
              <c:f>'Paddle Impeller'!$Y$15:$Y$70</c:f>
              <c:numCache>
                <c:formatCode>0.00%</c:formatCode>
                <c:ptCount val="56"/>
                <c:pt idx="0">
                  <c:v>0.98602271000893382</c:v>
                </c:pt>
                <c:pt idx="1">
                  <c:v>0.97145659619322045</c:v>
                </c:pt>
                <c:pt idx="2">
                  <c:v>0.95659658082466925</c:v>
                </c:pt>
                <c:pt idx="3">
                  <c:v>0.94173207250221225</c:v>
                </c:pt>
                <c:pt idx="4">
                  <c:v>0.92722625507651435</c:v>
                </c:pt>
                <c:pt idx="5">
                  <c:v>0.91272521959458253</c:v>
                </c:pt>
                <c:pt idx="6">
                  <c:v>0.8978638910067771</c:v>
                </c:pt>
                <c:pt idx="7">
                  <c:v>0.87939006858656943</c:v>
                </c:pt>
                <c:pt idx="8">
                  <c:v>0.86143172995610118</c:v>
                </c:pt>
                <c:pt idx="9">
                  <c:v>0.84436647056503011</c:v>
                </c:pt>
                <c:pt idx="10">
                  <c:v>0.83024286450228424</c:v>
                </c:pt>
                <c:pt idx="11">
                  <c:v>0.81565166223665342</c:v>
                </c:pt>
                <c:pt idx="12">
                  <c:v>0.80416255448851626</c:v>
                </c:pt>
                <c:pt idx="13">
                  <c:v>0.79418194070872739</c:v>
                </c:pt>
                <c:pt idx="14">
                  <c:v>0.78556095240439383</c:v>
                </c:pt>
                <c:pt idx="15">
                  <c:v>0.77909904065524171</c:v>
                </c:pt>
                <c:pt idx="16">
                  <c:v>0.77381402954295231</c:v>
                </c:pt>
                <c:pt idx="17">
                  <c:v>0.77008477754602334</c:v>
                </c:pt>
                <c:pt idx="18">
                  <c:v>0.76683860137941517</c:v>
                </c:pt>
                <c:pt idx="19">
                  <c:v>0.76392912583394801</c:v>
                </c:pt>
                <c:pt idx="20">
                  <c:v>0.76113715790234904</c:v>
                </c:pt>
                <c:pt idx="21">
                  <c:v>0.75857090045867248</c:v>
                </c:pt>
                <c:pt idx="22">
                  <c:v>0.7557702821539688</c:v>
                </c:pt>
                <c:pt idx="23">
                  <c:v>0.75317248393592273</c:v>
                </c:pt>
                <c:pt idx="24">
                  <c:v>0.75066942890813215</c:v>
                </c:pt>
                <c:pt idx="25">
                  <c:v>0.74837970866118375</c:v>
                </c:pt>
                <c:pt idx="26">
                  <c:v>0.74644358104885578</c:v>
                </c:pt>
                <c:pt idx="27">
                  <c:v>0.74431292365248913</c:v>
                </c:pt>
                <c:pt idx="28">
                  <c:v>0.74222219164989922</c:v>
                </c:pt>
                <c:pt idx="29">
                  <c:v>0.74045098092018269</c:v>
                </c:pt>
                <c:pt idx="30">
                  <c:v>0.73827467258978086</c:v>
                </c:pt>
                <c:pt idx="31">
                  <c:v>0.73660599661809811</c:v>
                </c:pt>
                <c:pt idx="32">
                  <c:v>0.73504268933186356</c:v>
                </c:pt>
                <c:pt idx="33">
                  <c:v>0.73350294930464066</c:v>
                </c:pt>
                <c:pt idx="34">
                  <c:v>0.73182876986714762</c:v>
                </c:pt>
                <c:pt idx="35">
                  <c:v>0.73035503460610351</c:v>
                </c:pt>
                <c:pt idx="36">
                  <c:v>0.72891636033679852</c:v>
                </c:pt>
                <c:pt idx="37">
                  <c:v>0.72771204913418941</c:v>
                </c:pt>
                <c:pt idx="38">
                  <c:v>0.72603667706186537</c:v>
                </c:pt>
                <c:pt idx="39">
                  <c:v>0.72456130535451557</c:v>
                </c:pt>
                <c:pt idx="40">
                  <c:v>0.72313947415496937</c:v>
                </c:pt>
                <c:pt idx="41">
                  <c:v>0.721854840899808</c:v>
                </c:pt>
                <c:pt idx="42">
                  <c:v>0.72042527322919958</c:v>
                </c:pt>
                <c:pt idx="43">
                  <c:v>0.71922852176131358</c:v>
                </c:pt>
                <c:pt idx="44">
                  <c:v>0.71795489763517684</c:v>
                </c:pt>
                <c:pt idx="45">
                  <c:v>0.71674141323614504</c:v>
                </c:pt>
                <c:pt idx="46">
                  <c:v>0.71554440643782313</c:v>
                </c:pt>
                <c:pt idx="47">
                  <c:v>0.71442439627847776</c:v>
                </c:pt>
                <c:pt idx="48">
                  <c:v>0.71332531067362781</c:v>
                </c:pt>
                <c:pt idx="49">
                  <c:v>0.71204408414108689</c:v>
                </c:pt>
                <c:pt idx="50">
                  <c:v>0.71095123978460284</c:v>
                </c:pt>
                <c:pt idx="51">
                  <c:v>0.70983433346976832</c:v>
                </c:pt>
                <c:pt idx="52">
                  <c:v>0.7089109486788151</c:v>
                </c:pt>
                <c:pt idx="53">
                  <c:v>0.70770142784179124</c:v>
                </c:pt>
                <c:pt idx="54">
                  <c:v>0.70672541264703614</c:v>
                </c:pt>
                <c:pt idx="55">
                  <c:v>0.70566174796126835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7A-46E2-8A7D-B2AA4109696B}"/>
            </c:ext>
          </c:extLst>
        </c:ser>
        <c:ser>
          <c:idx val="1"/>
          <c:order val="4"/>
          <c:tx>
            <c:v>Pitched blade &amp; marine (30 min)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'PB &amp; Marine Impeller'!$N$15:$N$70</c:f>
              <c:numCache>
                <c:formatCode>0.00</c:formatCode>
                <c:ptCount val="56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  <c:pt idx="26">
                  <c:v>6.7544183215895046</c:v>
                </c:pt>
                <c:pt idx="27">
                  <c:v>7.014685755879003</c:v>
                </c:pt>
                <c:pt idx="28">
                  <c:v>7.2552124513543399</c:v>
                </c:pt>
                <c:pt idx="29">
                  <c:v>7.4957391468296777</c:v>
                </c:pt>
                <c:pt idx="30">
                  <c:v>7.7362220516526881</c:v>
                </c:pt>
                <c:pt idx="31">
                  <c:v>7.9765690765488175</c:v>
                </c:pt>
                <c:pt idx="32">
                  <c:v>8.2372395130828426</c:v>
                </c:pt>
                <c:pt idx="33">
                  <c:v>8.4777662085581795</c:v>
                </c:pt>
                <c:pt idx="34">
                  <c:v>8.7182929040335164</c:v>
                </c:pt>
                <c:pt idx="35">
                  <c:v>8.9588195995088551</c:v>
                </c:pt>
                <c:pt idx="36">
                  <c:v>9.2192654371308596</c:v>
                </c:pt>
                <c:pt idx="37">
                  <c:v>9.4797647450852942</c:v>
                </c:pt>
                <c:pt idx="38">
                  <c:v>9.7404984521240792</c:v>
                </c:pt>
                <c:pt idx="39">
                  <c:v>9.9810251475994178</c:v>
                </c:pt>
                <c:pt idx="40">
                  <c:v>10.241646443103788</c:v>
                </c:pt>
                <c:pt idx="41">
                  <c:v>10.502286055342678</c:v>
                </c:pt>
                <c:pt idx="42">
                  <c:v>10.76246174259998</c:v>
                </c:pt>
                <c:pt idx="43">
                  <c:v>11.022978865543122</c:v>
                </c:pt>
                <c:pt idx="44">
                  <c:v>11.263615974025553</c:v>
                </c:pt>
                <c:pt idx="45">
                  <c:v>11.52395089950439</c:v>
                </c:pt>
                <c:pt idx="46">
                  <c:v>11.784658716052681</c:v>
                </c:pt>
                <c:pt idx="47">
                  <c:v>12.025185411528019</c:v>
                </c:pt>
                <c:pt idx="48">
                  <c:v>12.265712107003358</c:v>
                </c:pt>
                <c:pt idx="49">
                  <c:v>12.506238802478691</c:v>
                </c:pt>
                <c:pt idx="50">
                  <c:v>12.766956903038469</c:v>
                </c:pt>
                <c:pt idx="51">
                  <c:v>13.00732651210526</c:v>
                </c:pt>
                <c:pt idx="52">
                  <c:v>13.248031500470809</c:v>
                </c:pt>
                <c:pt idx="53">
                  <c:v>13.488580780116811</c:v>
                </c:pt>
                <c:pt idx="54">
                  <c:v>13.74896183112272</c:v>
                </c:pt>
                <c:pt idx="55">
                  <c:v>13.989375707478013</c:v>
                </c:pt>
              </c:numCache>
            </c:numRef>
          </c:xVal>
          <c:yVal>
            <c:numRef>
              <c:f>'PB &amp; Marine Impeller'!$O$15:$O$70</c:f>
              <c:numCache>
                <c:formatCode>0.00%</c:formatCode>
                <c:ptCount val="56"/>
                <c:pt idx="0">
                  <c:v>0.99218559649460436</c:v>
                </c:pt>
                <c:pt idx="1">
                  <c:v>0.98264442940276631</c:v>
                </c:pt>
                <c:pt idx="2">
                  <c:v>0.97254734959942379</c:v>
                </c:pt>
                <c:pt idx="3">
                  <c:v>0.96196375911626741</c:v>
                </c:pt>
                <c:pt idx="4">
                  <c:v>0.95120123711239291</c:v>
                </c:pt>
                <c:pt idx="5">
                  <c:v>0.94038003466529896</c:v>
                </c:pt>
                <c:pt idx="6">
                  <c:v>0.92972034547388294</c:v>
                </c:pt>
                <c:pt idx="7">
                  <c:v>0.91919460854370338</c:v>
                </c:pt>
                <c:pt idx="8">
                  <c:v>0.90782359629427312</c:v>
                </c:pt>
                <c:pt idx="9">
                  <c:v>0.89683459447609604</c:v>
                </c:pt>
                <c:pt idx="10">
                  <c:v>0.88568072447028356</c:v>
                </c:pt>
                <c:pt idx="11">
                  <c:v>0.87529067324146814</c:v>
                </c:pt>
                <c:pt idx="12">
                  <c:v>0.86211734548232721</c:v>
                </c:pt>
                <c:pt idx="13">
                  <c:v>0.84975705537994684</c:v>
                </c:pt>
                <c:pt idx="14">
                  <c:v>0.83813158221883677</c:v>
                </c:pt>
                <c:pt idx="15">
                  <c:v>0.82650405862157827</c:v>
                </c:pt>
                <c:pt idx="16">
                  <c:v>0.81515789789752569</c:v>
                </c:pt>
                <c:pt idx="17">
                  <c:v>0.80541616251189729</c:v>
                </c:pt>
                <c:pt idx="18">
                  <c:v>0.79664072102694117</c:v>
                </c:pt>
                <c:pt idx="19">
                  <c:v>0.78942496478669144</c:v>
                </c:pt>
                <c:pt idx="20">
                  <c:v>0.78329437700878779</c:v>
                </c:pt>
                <c:pt idx="21">
                  <c:v>0.77929328616738591</c:v>
                </c:pt>
                <c:pt idx="22">
                  <c:v>0.77493125011959918</c:v>
                </c:pt>
                <c:pt idx="23">
                  <c:v>0.77152924869938022</c:v>
                </c:pt>
                <c:pt idx="24">
                  <c:v>0.76847689305819589</c:v>
                </c:pt>
                <c:pt idx="25">
                  <c:v>0.7652776817772643</c:v>
                </c:pt>
                <c:pt idx="26">
                  <c:v>0.76250406353502276</c:v>
                </c:pt>
                <c:pt idx="27">
                  <c:v>0.75982424921017333</c:v>
                </c:pt>
                <c:pt idx="28">
                  <c:v>0.75756272261904412</c:v>
                </c:pt>
                <c:pt idx="29">
                  <c:v>0.75540464354614967</c:v>
                </c:pt>
                <c:pt idx="30">
                  <c:v>0.75338393809009496</c:v>
                </c:pt>
                <c:pt idx="31">
                  <c:v>0.75142663628226192</c:v>
                </c:pt>
                <c:pt idx="32">
                  <c:v>0.74938979394434024</c:v>
                </c:pt>
                <c:pt idx="33">
                  <c:v>0.74761247032929024</c:v>
                </c:pt>
                <c:pt idx="34">
                  <c:v>0.74589253872599492</c:v>
                </c:pt>
                <c:pt idx="35">
                  <c:v>0.74422948474559558</c:v>
                </c:pt>
                <c:pt idx="36">
                  <c:v>0.74248700615261232</c:v>
                </c:pt>
                <c:pt idx="37">
                  <c:v>0.74081317534931357</c:v>
                </c:pt>
                <c:pt idx="38">
                  <c:v>0.73917841818254593</c:v>
                </c:pt>
                <c:pt idx="39">
                  <c:v>0.73771381930644908</c:v>
                </c:pt>
                <c:pt idx="40">
                  <c:v>0.73618687863258969</c:v>
                </c:pt>
                <c:pt idx="41">
                  <c:v>0.73468439974871458</c:v>
                </c:pt>
                <c:pt idx="42">
                  <c:v>0.73321719851824929</c:v>
                </c:pt>
                <c:pt idx="43">
                  <c:v>0.73178423524749547</c:v>
                </c:pt>
                <c:pt idx="44">
                  <c:v>0.73050957806938743</c:v>
                </c:pt>
                <c:pt idx="45">
                  <c:v>0.72913952384425373</c:v>
                </c:pt>
                <c:pt idx="46">
                  <c:v>0.72782684507554052</c:v>
                </c:pt>
                <c:pt idx="47">
                  <c:v>0.72663733468766767</c:v>
                </c:pt>
                <c:pt idx="48">
                  <c:v>0.72547821206403518</c:v>
                </c:pt>
                <c:pt idx="49">
                  <c:v>0.7243295019452235</c:v>
                </c:pt>
                <c:pt idx="50">
                  <c:v>0.72312078261979307</c:v>
                </c:pt>
                <c:pt idx="51">
                  <c:v>0.72203231967504722</c:v>
                </c:pt>
                <c:pt idx="52">
                  <c:v>0.72094888889573117</c:v>
                </c:pt>
                <c:pt idx="53">
                  <c:v>0.71989039978422964</c:v>
                </c:pt>
                <c:pt idx="54">
                  <c:v>0.71876978682018011</c:v>
                </c:pt>
                <c:pt idx="55">
                  <c:v>0.71773881649572713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97A-46E2-8A7D-B2AA4109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/>
      </c:scatterChart>
      <c:valAx>
        <c:axId val="767177552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Time [hours]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ajorUnit val="1"/>
        <c:minorUnit val="0.25"/>
      </c:valAx>
      <c:valAx>
        <c:axId val="767176240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Settlement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  <a:prstDash val="sysDash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0"/>
          <c:tx>
            <c:v>Marine (30 min)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x"/>
            <c:size val="2"/>
            <c:spPr>
              <a:noFill/>
              <a:ln w="19050">
                <a:solidFill>
                  <a:schemeClr val="accent5"/>
                </a:solidFill>
              </a:ln>
              <a:effectLst/>
            </c:spPr>
          </c:marker>
          <c:xVal>
            <c:numRef>
              <c:f>'Marine Impeller'!$X$15:$X$70</c:f>
              <c:numCache>
                <c:formatCode>0.00</c:formatCode>
                <c:ptCount val="56"/>
                <c:pt idx="0">
                  <c:v>0.25153377714465147</c:v>
                </c:pt>
                <c:pt idx="1">
                  <c:v>0.50362714000041442</c:v>
                </c:pt>
                <c:pt idx="2">
                  <c:v>0.75544071000062174</c:v>
                </c:pt>
                <c:pt idx="3">
                  <c:v>1.0072542800008288</c:v>
                </c:pt>
                <c:pt idx="4">
                  <c:v>1.2587880571454806</c:v>
                </c:pt>
                <c:pt idx="5">
                  <c:v>1.5108814200012435</c:v>
                </c:pt>
                <c:pt idx="6">
                  <c:v>1.7626949900014508</c:v>
                </c:pt>
                <c:pt idx="7">
                  <c:v>2.0145085600016577</c:v>
                </c:pt>
                <c:pt idx="8">
                  <c:v>2.2660423371463096</c:v>
                </c:pt>
                <c:pt idx="9">
                  <c:v>2.5181357000020723</c:v>
                </c:pt>
                <c:pt idx="10">
                  <c:v>2.7699492700022796</c:v>
                </c:pt>
                <c:pt idx="11">
                  <c:v>3.021762840002487</c:v>
                </c:pt>
                <c:pt idx="12">
                  <c:v>3.2735764100026938</c:v>
                </c:pt>
                <c:pt idx="13">
                  <c:v>3.5253899800029016</c:v>
                </c:pt>
                <c:pt idx="14">
                  <c:v>3.7772035500031089</c:v>
                </c:pt>
                <c:pt idx="15">
                  <c:v>4.0290171200033154</c:v>
                </c:pt>
                <c:pt idx="16">
                  <c:v>4.2808306900035227</c:v>
                </c:pt>
                <c:pt idx="17">
                  <c:v>4.5326442600037309</c:v>
                </c:pt>
                <c:pt idx="18">
                  <c:v>4.7844578300039373</c:v>
                </c:pt>
                <c:pt idx="19">
                  <c:v>5.0362714000041446</c:v>
                </c:pt>
                <c:pt idx="20">
                  <c:v>5.2878051771487966</c:v>
                </c:pt>
                <c:pt idx="21">
                  <c:v>5.5398985400045593</c:v>
                </c:pt>
                <c:pt idx="22">
                  <c:v>5.7917121100047675</c:v>
                </c:pt>
                <c:pt idx="23">
                  <c:v>6.0435256800049739</c:v>
                </c:pt>
                <c:pt idx="24">
                  <c:v>6.2950594571496259</c:v>
                </c:pt>
                <c:pt idx="25">
                  <c:v>6.5471528200053877</c:v>
                </c:pt>
                <c:pt idx="26">
                  <c:v>6.7989663900055968</c:v>
                </c:pt>
                <c:pt idx="27">
                  <c:v>7.0507799600058032</c:v>
                </c:pt>
                <c:pt idx="28">
                  <c:v>7.3025935300060105</c:v>
                </c:pt>
                <c:pt idx="29">
                  <c:v>7.5544071000062178</c:v>
                </c:pt>
                <c:pt idx="30">
                  <c:v>7.8062206700064252</c:v>
                </c:pt>
                <c:pt idx="31">
                  <c:v>8.0580342400066307</c:v>
                </c:pt>
                <c:pt idx="32">
                  <c:v>8.2816329615194455</c:v>
                </c:pt>
                <c:pt idx="33">
                  <c:v>8.5334465315196528</c:v>
                </c:pt>
                <c:pt idx="34">
                  <c:v>8.7852601015198601</c:v>
                </c:pt>
                <c:pt idx="35">
                  <c:v>9.008896484160239</c:v>
                </c:pt>
                <c:pt idx="36">
                  <c:v>9.2607100541604481</c:v>
                </c:pt>
                <c:pt idx="37">
                  <c:v>9.5125236241606554</c:v>
                </c:pt>
                <c:pt idx="38">
                  <c:v>9.764337194160861</c:v>
                </c:pt>
                <c:pt idx="39">
                  <c:v>10.016150764161068</c:v>
                </c:pt>
                <c:pt idx="40">
                  <c:v>10.267964334161276</c:v>
                </c:pt>
                <c:pt idx="41">
                  <c:v>10.519777904161483</c:v>
                </c:pt>
                <c:pt idx="42">
                  <c:v>10.77159147416169</c:v>
                </c:pt>
                <c:pt idx="43">
                  <c:v>10.995303345676023</c:v>
                </c:pt>
                <c:pt idx="44">
                  <c:v>11.24711691567623</c:v>
                </c:pt>
                <c:pt idx="45">
                  <c:v>11.498930485676439</c:v>
                </c:pt>
                <c:pt idx="46">
                  <c:v>11.750744055676648</c:v>
                </c:pt>
                <c:pt idx="47">
                  <c:v>12.002557625676854</c:v>
                </c:pt>
                <c:pt idx="48">
                  <c:v>12.254371195677059</c:v>
                </c:pt>
                <c:pt idx="49">
                  <c:v>12.506184765677267</c:v>
                </c:pt>
                <c:pt idx="50">
                  <c:v>12.757998335677476</c:v>
                </c:pt>
                <c:pt idx="51">
                  <c:v>13.00981190567768</c:v>
                </c:pt>
                <c:pt idx="52">
                  <c:v>13.26143956474937</c:v>
                </c:pt>
                <c:pt idx="53">
                  <c:v>13.513345163751062</c:v>
                </c:pt>
                <c:pt idx="54">
                  <c:v>13.765252615678303</c:v>
                </c:pt>
                <c:pt idx="55">
                  <c:v>14.017066185678511</c:v>
                </c:pt>
              </c:numCache>
            </c:numRef>
          </c:xVal>
          <c:yVal>
            <c:numRef>
              <c:f>'Marine Impeller'!$Y$15:$Y$70</c:f>
              <c:numCache>
                <c:formatCode>0.00%</c:formatCode>
                <c:ptCount val="56"/>
                <c:pt idx="0">
                  <c:v>0.98654626852430205</c:v>
                </c:pt>
                <c:pt idx="1">
                  <c:v>0.97024633125884563</c:v>
                </c:pt>
                <c:pt idx="2">
                  <c:v>0.95314342476414204</c:v>
                </c:pt>
                <c:pt idx="3">
                  <c:v>0.93615887201630821</c:v>
                </c:pt>
                <c:pt idx="4">
                  <c:v>0.91945120710040762</c:v>
                </c:pt>
                <c:pt idx="5">
                  <c:v>0.90299130082687484</c:v>
                </c:pt>
                <c:pt idx="6">
                  <c:v>0.88653416180124911</c:v>
                </c:pt>
                <c:pt idx="7">
                  <c:v>0.87020561318113854</c:v>
                </c:pt>
                <c:pt idx="8">
                  <c:v>0.85408310278917687</c:v>
                </c:pt>
                <c:pt idx="9">
                  <c:v>0.83816003855031629</c:v>
                </c:pt>
                <c:pt idx="10">
                  <c:v>0.82319834899301925</c:v>
                </c:pt>
                <c:pt idx="11">
                  <c:v>0.80909216991128308</c:v>
                </c:pt>
                <c:pt idx="12">
                  <c:v>0.79586396138147741</c:v>
                </c:pt>
                <c:pt idx="13">
                  <c:v>0.7834528802072831</c:v>
                </c:pt>
                <c:pt idx="14">
                  <c:v>0.77325548507524533</c:v>
                </c:pt>
                <c:pt idx="15">
                  <c:v>0.76515981246040465</c:v>
                </c:pt>
                <c:pt idx="16">
                  <c:v>0.75896948853020851</c:v>
                </c:pt>
                <c:pt idx="17">
                  <c:v>0.75373215042758146</c:v>
                </c:pt>
                <c:pt idx="18">
                  <c:v>0.74925982549298886</c:v>
                </c:pt>
                <c:pt idx="19">
                  <c:v>0.74531328116339013</c:v>
                </c:pt>
                <c:pt idx="20">
                  <c:v>0.74201043544593803</c:v>
                </c:pt>
                <c:pt idx="21">
                  <c:v>0.73903070117812597</c:v>
                </c:pt>
                <c:pt idx="22">
                  <c:v>0.7362765855163711</c:v>
                </c:pt>
                <c:pt idx="23">
                  <c:v>0.73369231841823501</c:v>
                </c:pt>
                <c:pt idx="24">
                  <c:v>0.73132670996983529</c:v>
                </c:pt>
                <c:pt idx="25">
                  <c:v>0.7291088535592698</c:v>
                </c:pt>
                <c:pt idx="26">
                  <c:v>0.72693310510465947</c:v>
                </c:pt>
                <c:pt idx="27">
                  <c:v>0.72485514307494792</c:v>
                </c:pt>
                <c:pt idx="28">
                  <c:v>0.7228600565676071</c:v>
                </c:pt>
                <c:pt idx="29">
                  <c:v>0.72073090354926628</c:v>
                </c:pt>
                <c:pt idx="30">
                  <c:v>0.71850056845759791</c:v>
                </c:pt>
                <c:pt idx="31">
                  <c:v>0.71674287602870335</c:v>
                </c:pt>
                <c:pt idx="32">
                  <c:v>0.71523362255471157</c:v>
                </c:pt>
                <c:pt idx="33">
                  <c:v>0.71357672659049354</c:v>
                </c:pt>
                <c:pt idx="34">
                  <c:v>0.71198175611445147</c:v>
                </c:pt>
                <c:pt idx="35">
                  <c:v>0.71057921530962243</c:v>
                </c:pt>
                <c:pt idx="36">
                  <c:v>0.70905946599895819</c:v>
                </c:pt>
                <c:pt idx="37">
                  <c:v>0.70755289968810742</c:v>
                </c:pt>
                <c:pt idx="38">
                  <c:v>0.70608638453495154</c:v>
                </c:pt>
                <c:pt idx="39">
                  <c:v>0.70466726317306294</c:v>
                </c:pt>
                <c:pt idx="40">
                  <c:v>0.70330319138482567</c:v>
                </c:pt>
                <c:pt idx="41">
                  <c:v>0.70195895269162889</c:v>
                </c:pt>
                <c:pt idx="42">
                  <c:v>0.70064000562064477</c:v>
                </c:pt>
                <c:pt idx="43">
                  <c:v>0.69950397093406269</c:v>
                </c:pt>
                <c:pt idx="44">
                  <c:v>0.69823499439135261</c:v>
                </c:pt>
                <c:pt idx="45">
                  <c:v>0.6969866959733616</c:v>
                </c:pt>
                <c:pt idx="46">
                  <c:v>0.69578979768465854</c:v>
                </c:pt>
                <c:pt idx="47">
                  <c:v>0.69459654586505426</c:v>
                </c:pt>
                <c:pt idx="48">
                  <c:v>0.69342777903242792</c:v>
                </c:pt>
                <c:pt idx="49">
                  <c:v>0.6923032522083401</c:v>
                </c:pt>
                <c:pt idx="50">
                  <c:v>0.69120043894445182</c:v>
                </c:pt>
                <c:pt idx="51">
                  <c:v>0.69011387167969329</c:v>
                </c:pt>
                <c:pt idx="52">
                  <c:v>0.68905766514384792</c:v>
                </c:pt>
                <c:pt idx="53">
                  <c:v>0.68801629476083792</c:v>
                </c:pt>
                <c:pt idx="54">
                  <c:v>0.6870088417452076</c:v>
                </c:pt>
                <c:pt idx="55">
                  <c:v>0.68601043938682915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A-4EBB-91AC-28508A765E5A}"/>
            </c:ext>
          </c:extLst>
        </c:ser>
        <c:ser>
          <c:idx val="8"/>
          <c:order val="1"/>
          <c:tx>
            <c:v>Pitched blade_series 1 (45 min)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2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'Pitched Blade Impeller (1)'!$AK$15:$AK$70</c:f>
              <c:numCache>
                <c:formatCode>0.00</c:formatCode>
                <c:ptCount val="56"/>
                <c:pt idx="0">
                  <c:v>0.24360690790010059</c:v>
                </c:pt>
                <c:pt idx="1">
                  <c:v>0.48775576665203679</c:v>
                </c:pt>
                <c:pt idx="2">
                  <c:v>0.73163364997805524</c:v>
                </c:pt>
                <c:pt idx="3">
                  <c:v>0.97551153330407359</c:v>
                </c:pt>
                <c:pt idx="4">
                  <c:v>1.2191184412041742</c:v>
                </c:pt>
                <c:pt idx="5">
                  <c:v>1.4632672999561105</c:v>
                </c:pt>
                <c:pt idx="6">
                  <c:v>1.7071451832821287</c:v>
                </c:pt>
                <c:pt idx="7">
                  <c:v>1.9771246546052608</c:v>
                </c:pt>
                <c:pt idx="8">
                  <c:v>2.2734185244593279</c:v>
                </c:pt>
                <c:pt idx="9">
                  <c:v>2.5174799375398416</c:v>
                </c:pt>
                <c:pt idx="10">
                  <c:v>2.7613578208658605</c:v>
                </c:pt>
                <c:pt idx="11">
                  <c:v>3.0052357041918789</c:v>
                </c:pt>
                <c:pt idx="12">
                  <c:v>3.2491135875178969</c:v>
                </c:pt>
                <c:pt idx="13">
                  <c:v>3.4929914708439163</c:v>
                </c:pt>
                <c:pt idx="14">
                  <c:v>3.7368693541699347</c:v>
                </c:pt>
                <c:pt idx="15">
                  <c:v>3.9807472374959527</c:v>
                </c:pt>
                <c:pt idx="16">
                  <c:v>4.2246251208219716</c:v>
                </c:pt>
                <c:pt idx="17">
                  <c:v>4.4685030041479896</c:v>
                </c:pt>
                <c:pt idx="18">
                  <c:v>4.7123808874740085</c:v>
                </c:pt>
                <c:pt idx="19">
                  <c:v>4.9561713251286044</c:v>
                </c:pt>
                <c:pt idx="20">
                  <c:v>5.1999531243715476</c:v>
                </c:pt>
                <c:pt idx="21">
                  <c:v>5.4440145374520625</c:v>
                </c:pt>
                <c:pt idx="22">
                  <c:v>5.6878924207780814</c:v>
                </c:pt>
                <c:pt idx="23">
                  <c:v>5.9578425144787284</c:v>
                </c:pt>
                <c:pt idx="24">
                  <c:v>6.2015952796972051</c:v>
                </c:pt>
                <c:pt idx="25">
                  <c:v>6.4456566927777175</c:v>
                </c:pt>
                <c:pt idx="26">
                  <c:v>6.7421050583618127</c:v>
                </c:pt>
                <c:pt idx="27">
                  <c:v>6.9859829416878325</c:v>
                </c:pt>
                <c:pt idx="28">
                  <c:v>7.2298608250138487</c:v>
                </c:pt>
                <c:pt idx="29">
                  <c:v>7.5010543382200758</c:v>
                </c:pt>
                <c:pt idx="30">
                  <c:v>7.7449322215460938</c:v>
                </c:pt>
                <c:pt idx="31">
                  <c:v>7.9888101048721119</c:v>
                </c:pt>
                <c:pt idx="32">
                  <c:v>8.2326879881981299</c:v>
                </c:pt>
                <c:pt idx="33">
                  <c:v>8.4765658715241496</c:v>
                </c:pt>
                <c:pt idx="34">
                  <c:v>8.7204437548501677</c:v>
                </c:pt>
                <c:pt idx="35">
                  <c:v>8.9643216381761857</c:v>
                </c:pt>
                <c:pt idx="36">
                  <c:v>9.2081995215022037</c:v>
                </c:pt>
                <c:pt idx="37">
                  <c:v>9.4520774048282235</c:v>
                </c:pt>
                <c:pt idx="38">
                  <c:v>9.6959552881542415</c:v>
                </c:pt>
                <c:pt idx="39">
                  <c:v>9.9659637935018406</c:v>
                </c:pt>
                <c:pt idx="40">
                  <c:v>10.209841676827859</c:v>
                </c:pt>
                <c:pt idx="41">
                  <c:v>10.508611833578943</c:v>
                </c:pt>
                <c:pt idx="42">
                  <c:v>10.752489716904961</c:v>
                </c:pt>
                <c:pt idx="43">
                  <c:v>11.050092046518451</c:v>
                </c:pt>
                <c:pt idx="44">
                  <c:v>11.320276636329304</c:v>
                </c:pt>
                <c:pt idx="45">
                  <c:v>11.564154519655323</c:v>
                </c:pt>
                <c:pt idx="46">
                  <c:v>11.808032402981341</c:v>
                </c:pt>
                <c:pt idx="47">
                  <c:v>12.051910286307359</c:v>
                </c:pt>
                <c:pt idx="48">
                  <c:v>12.295788169633378</c:v>
                </c:pt>
                <c:pt idx="49">
                  <c:v>12.539578607287975</c:v>
                </c:pt>
                <c:pt idx="50">
                  <c:v>12.783543936285415</c:v>
                </c:pt>
                <c:pt idx="51">
                  <c:v>13.027299965640522</c:v>
                </c:pt>
                <c:pt idx="52">
                  <c:v>13.271238027153865</c:v>
                </c:pt>
                <c:pt idx="53">
                  <c:v>13.515090140592047</c:v>
                </c:pt>
                <c:pt idx="54">
                  <c:v>13.759055469589487</c:v>
                </c:pt>
                <c:pt idx="55">
                  <c:v>14.02891308694171</c:v>
                </c:pt>
              </c:numCache>
            </c:numRef>
          </c:xVal>
          <c:yVal>
            <c:numRef>
              <c:f>'Pitched Blade Impeller (1)'!$AL$15:$AL$70</c:f>
              <c:numCache>
                <c:formatCode>0.00%</c:formatCode>
                <c:ptCount val="56"/>
                <c:pt idx="0">
                  <c:v>0.9905454578727334</c:v>
                </c:pt>
                <c:pt idx="1">
                  <c:v>0.97860251061498971</c:v>
                </c:pt>
                <c:pt idx="2">
                  <c:v>0.96443671891624261</c:v>
                </c:pt>
                <c:pt idx="3">
                  <c:v>0.94958085791087099</c:v>
                </c:pt>
                <c:pt idx="4">
                  <c:v>0.93435352065957189</c:v>
                </c:pt>
                <c:pt idx="5">
                  <c:v>0.91994728962721539</c:v>
                </c:pt>
                <c:pt idx="6">
                  <c:v>0.90572492395310789</c:v>
                </c:pt>
                <c:pt idx="7">
                  <c:v>0.88990047002491246</c:v>
                </c:pt>
                <c:pt idx="8">
                  <c:v>0.87280685697746507</c:v>
                </c:pt>
                <c:pt idx="9">
                  <c:v>0.8586337624316589</c:v>
                </c:pt>
                <c:pt idx="10">
                  <c:v>0.84428560007622044</c:v>
                </c:pt>
                <c:pt idx="11">
                  <c:v>0.83045323698850027</c:v>
                </c:pt>
                <c:pt idx="12">
                  <c:v>0.81802259633662877</c:v>
                </c:pt>
                <c:pt idx="13">
                  <c:v>0.80699916247764258</c:v>
                </c:pt>
                <c:pt idx="14">
                  <c:v>0.79764767569684969</c:v>
                </c:pt>
                <c:pt idx="15">
                  <c:v>0.78943346047615437</c:v>
                </c:pt>
                <c:pt idx="16">
                  <c:v>0.7819602130103106</c:v>
                </c:pt>
                <c:pt idx="17">
                  <c:v>0.77520484410256563</c:v>
                </c:pt>
                <c:pt idx="18">
                  <c:v>0.76880611217176931</c:v>
                </c:pt>
                <c:pt idx="19">
                  <c:v>0.76308272224446927</c:v>
                </c:pt>
                <c:pt idx="20">
                  <c:v>0.75830424618455172</c:v>
                </c:pt>
                <c:pt idx="21">
                  <c:v>0.75431695366597573</c:v>
                </c:pt>
                <c:pt idx="22">
                  <c:v>0.75081209677546878</c:v>
                </c:pt>
                <c:pt idx="23">
                  <c:v>0.74723426591233677</c:v>
                </c:pt>
                <c:pt idx="24">
                  <c:v>0.74415270187657423</c:v>
                </c:pt>
                <c:pt idx="25">
                  <c:v>0.74152600036821514</c:v>
                </c:pt>
                <c:pt idx="26">
                  <c:v>0.73840432339656192</c:v>
                </c:pt>
                <c:pt idx="27">
                  <c:v>0.73608012088120667</c:v>
                </c:pt>
                <c:pt idx="28">
                  <c:v>0.73375895295159144</c:v>
                </c:pt>
                <c:pt idx="29">
                  <c:v>0.73139821578223663</c:v>
                </c:pt>
                <c:pt idx="30">
                  <c:v>0.72936913969465167</c:v>
                </c:pt>
                <c:pt idx="31">
                  <c:v>0.72744245103854821</c:v>
                </c:pt>
                <c:pt idx="32">
                  <c:v>0.72568680584435774</c:v>
                </c:pt>
                <c:pt idx="33">
                  <c:v>0.72386741486284745</c:v>
                </c:pt>
                <c:pt idx="34">
                  <c:v>0.72213471563964593</c:v>
                </c:pt>
                <c:pt idx="35">
                  <c:v>0.72045790037193669</c:v>
                </c:pt>
                <c:pt idx="36">
                  <c:v>0.7188483224659481</c:v>
                </c:pt>
                <c:pt idx="37">
                  <c:v>0.71724419329292466</c:v>
                </c:pt>
                <c:pt idx="38">
                  <c:v>0.71572920106761118</c:v>
                </c:pt>
                <c:pt idx="39">
                  <c:v>0.71408640973300641</c:v>
                </c:pt>
                <c:pt idx="40">
                  <c:v>0.7126314915256281</c:v>
                </c:pt>
                <c:pt idx="41">
                  <c:v>0.71091822742580446</c:v>
                </c:pt>
                <c:pt idx="42">
                  <c:v>0.70953725325201233</c:v>
                </c:pt>
                <c:pt idx="43">
                  <c:v>0.70789341921504201</c:v>
                </c:pt>
                <c:pt idx="44">
                  <c:v>0.70645517673505664</c:v>
                </c:pt>
                <c:pt idx="45">
                  <c:v>0.70518999400558191</c:v>
                </c:pt>
                <c:pt idx="46">
                  <c:v>0.70391839205491324</c:v>
                </c:pt>
                <c:pt idx="47">
                  <c:v>0.70272098614488065</c:v>
                </c:pt>
                <c:pt idx="48">
                  <c:v>0.70150665669768886</c:v>
                </c:pt>
                <c:pt idx="49">
                  <c:v>0.70033931288867113</c:v>
                </c:pt>
                <c:pt idx="50">
                  <c:v>0.69920997347676872</c:v>
                </c:pt>
                <c:pt idx="51">
                  <c:v>0.69806034888750157</c:v>
                </c:pt>
                <c:pt idx="52">
                  <c:v>0.69695860745766014</c:v>
                </c:pt>
                <c:pt idx="53">
                  <c:v>0.69586283633978485</c:v>
                </c:pt>
                <c:pt idx="54">
                  <c:v>0.69478956120388558</c:v>
                </c:pt>
                <c:pt idx="55">
                  <c:v>0.69361753033885953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A-4EBB-91AC-28508A765E5A}"/>
            </c:ext>
          </c:extLst>
        </c:ser>
        <c:ser>
          <c:idx val="3"/>
          <c:order val="2"/>
          <c:tx>
            <c:v>Pitched blade_series 2 (45 min)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x"/>
            <c:size val="2"/>
            <c:spPr>
              <a:noFill/>
              <a:ln w="19050">
                <a:solidFill>
                  <a:schemeClr val="accent4"/>
                </a:solidFill>
              </a:ln>
              <a:effectLst/>
            </c:spPr>
          </c:marker>
          <c:xVal>
            <c:numRef>
              <c:f>'Pitched Blade Impeller (2)'!$AK$15:$AK$70</c:f>
              <c:numCache>
                <c:formatCode>0.00</c:formatCode>
                <c:ptCount val="56"/>
                <c:pt idx="0">
                  <c:v>0.24576084795841441</c:v>
                </c:pt>
                <c:pt idx="1">
                  <c:v>0.49152169591682882</c:v>
                </c:pt>
                <c:pt idx="2">
                  <c:v>0.73728254387524317</c:v>
                </c:pt>
                <c:pt idx="3">
                  <c:v>0.98304339183365763</c:v>
                </c:pt>
                <c:pt idx="4">
                  <c:v>1.228804239792072</c:v>
                </c:pt>
                <c:pt idx="5">
                  <c:v>1.4745650877504863</c:v>
                </c:pt>
                <c:pt idx="6">
                  <c:v>1.7203259357089007</c:v>
                </c:pt>
                <c:pt idx="7">
                  <c:v>1.9658137160584725</c:v>
                </c:pt>
                <c:pt idx="8">
                  <c:v>2.2381044621357296</c:v>
                </c:pt>
                <c:pt idx="9">
                  <c:v>2.5102685911708975</c:v>
                </c:pt>
                <c:pt idx="10">
                  <c:v>2.7559709278942157</c:v>
                </c:pt>
                <c:pt idx="11">
                  <c:v>3.0015757307139799</c:v>
                </c:pt>
                <c:pt idx="12">
                  <c:v>3.2475511350461401</c:v>
                </c:pt>
                <c:pt idx="13">
                  <c:v>3.4933119830045554</c:v>
                </c:pt>
                <c:pt idx="14">
                  <c:v>3.7658950676974161</c:v>
                </c:pt>
                <c:pt idx="15">
                  <c:v>4.0115676019354742</c:v>
                </c:pt>
                <c:pt idx="16">
                  <c:v>4.2842322014766649</c:v>
                </c:pt>
                <c:pt idx="17">
                  <c:v>4.5301478364070809</c:v>
                </c:pt>
                <c:pt idx="18">
                  <c:v>4.7742575851012123</c:v>
                </c:pt>
                <c:pt idx="19">
                  <c:v>5.0471994033812999</c:v>
                </c:pt>
                <c:pt idx="20">
                  <c:v>5.2929914246561776</c:v>
                </c:pt>
                <c:pt idx="21">
                  <c:v>5.5387839983626899</c:v>
                </c:pt>
                <c:pt idx="22">
                  <c:v>5.7843664035249205</c:v>
                </c:pt>
                <c:pt idx="23">
                  <c:v>6.0019028836477677</c:v>
                </c:pt>
                <c:pt idx="24">
                  <c:v>6.247631857288459</c:v>
                </c:pt>
                <c:pt idx="25">
                  <c:v>6.5197127853220653</c:v>
                </c:pt>
                <c:pt idx="26">
                  <c:v>6.7654736332804806</c:v>
                </c:pt>
                <c:pt idx="27">
                  <c:v>7.0112344812388949</c:v>
                </c:pt>
                <c:pt idx="28">
                  <c:v>7.2833986102740624</c:v>
                </c:pt>
                <c:pt idx="29">
                  <c:v>7.5291594582324768</c:v>
                </c:pt>
                <c:pt idx="30">
                  <c:v>7.7466240722344271</c:v>
                </c:pt>
                <c:pt idx="31">
                  <c:v>7.9923234998668518</c:v>
                </c:pt>
                <c:pt idx="32">
                  <c:v>8.2382042793863519</c:v>
                </c:pt>
                <c:pt idx="33">
                  <c:v>8.4838705025321062</c:v>
                </c:pt>
                <c:pt idx="34">
                  <c:v>8.7297259753031788</c:v>
                </c:pt>
                <c:pt idx="35">
                  <c:v>8.9754868232615941</c:v>
                </c:pt>
                <c:pt idx="36">
                  <c:v>9.2211891599849096</c:v>
                </c:pt>
                <c:pt idx="37">
                  <c:v>9.466888587617337</c:v>
                </c:pt>
                <c:pt idx="38">
                  <c:v>9.7127693671368363</c:v>
                </c:pt>
                <c:pt idx="39">
                  <c:v>9.9584355902825923</c:v>
                </c:pt>
                <c:pt idx="40">
                  <c:v>10.204291063053667</c:v>
                </c:pt>
                <c:pt idx="41">
                  <c:v>10.45005191101208</c:v>
                </c:pt>
                <c:pt idx="42">
                  <c:v>10.722634995704944</c:v>
                </c:pt>
                <c:pt idx="43">
                  <c:v>10.99459353470912</c:v>
                </c:pt>
                <c:pt idx="44">
                  <c:v>11.240323393055942</c:v>
                </c:pt>
                <c:pt idx="45">
                  <c:v>11.486174370090184</c:v>
                </c:pt>
                <c:pt idx="46">
                  <c:v>11.731840593235939</c:v>
                </c:pt>
                <c:pt idx="47">
                  <c:v>11.977696066007011</c:v>
                </c:pt>
                <c:pt idx="48">
                  <c:v>12.249860195042181</c:v>
                </c:pt>
                <c:pt idx="49">
                  <c:v>12.495621043000593</c:v>
                </c:pt>
                <c:pt idx="50">
                  <c:v>12.768293604558332</c:v>
                </c:pt>
                <c:pt idx="51">
                  <c:v>13.014053194350105</c:v>
                </c:pt>
                <c:pt idx="52">
                  <c:v>13.259813649550916</c:v>
                </c:pt>
                <c:pt idx="53">
                  <c:v>13.505634659668674</c:v>
                </c:pt>
                <c:pt idx="54">
                  <c:v>13.751242371579336</c:v>
                </c:pt>
                <c:pt idx="55">
                  <c:v>13.99553204180822</c:v>
                </c:pt>
              </c:numCache>
            </c:numRef>
          </c:xVal>
          <c:yVal>
            <c:numRef>
              <c:f>'Pitched Blade Impeller (2)'!$AL$15:$AL$70</c:f>
              <c:numCache>
                <c:formatCode>0.00%</c:formatCode>
                <c:ptCount val="56"/>
                <c:pt idx="0">
                  <c:v>0.99403428437296582</c:v>
                </c:pt>
                <c:pt idx="1">
                  <c:v>0.98582189415460852</c:v>
                </c:pt>
                <c:pt idx="2">
                  <c:v>0.97636008313426437</c:v>
                </c:pt>
                <c:pt idx="3">
                  <c:v>0.9661169227538432</c:v>
                </c:pt>
                <c:pt idx="4">
                  <c:v>0.95559006004589975</c:v>
                </c:pt>
                <c:pt idx="5">
                  <c:v>0.94472497184485549</c:v>
                </c:pt>
                <c:pt idx="6">
                  <c:v>0.93380624102140408</c:v>
                </c:pt>
                <c:pt idx="7">
                  <c:v>0.92278907257706044</c:v>
                </c:pt>
                <c:pt idx="8">
                  <c:v>0.91043808637949319</c:v>
                </c:pt>
                <c:pt idx="9">
                  <c:v>0.8981862850122222</c:v>
                </c:pt>
                <c:pt idx="10">
                  <c:v>0.88743875125599125</c:v>
                </c:pt>
                <c:pt idx="11">
                  <c:v>0.87684197188759727</c:v>
                </c:pt>
                <c:pt idx="12">
                  <c:v>0.86628560379279351</c:v>
                </c:pt>
                <c:pt idx="13">
                  <c:v>0.85572915068883182</c:v>
                </c:pt>
                <c:pt idx="14">
                  <c:v>0.84411589299681333</c:v>
                </c:pt>
                <c:pt idx="15">
                  <c:v>0.83406389204737597</c:v>
                </c:pt>
                <c:pt idx="16">
                  <c:v>0.82315024663310421</c:v>
                </c:pt>
                <c:pt idx="17">
                  <c:v>0.81360312822784975</c:v>
                </c:pt>
                <c:pt idx="18">
                  <c:v>0.80442846594430872</c:v>
                </c:pt>
                <c:pt idx="19">
                  <c:v>0.79476571997085876</c:v>
                </c:pt>
                <c:pt idx="20">
                  <c:v>0.7866391979136137</c:v>
                </c:pt>
                <c:pt idx="21">
                  <c:v>0.77918053833905798</c:v>
                </c:pt>
                <c:pt idx="22">
                  <c:v>0.77231681299122146</c:v>
                </c:pt>
                <c:pt idx="23">
                  <c:v>0.767149337651855</c:v>
                </c:pt>
                <c:pt idx="24">
                  <c:v>0.76187464962896523</c:v>
                </c:pt>
                <c:pt idx="25">
                  <c:v>0.756868019892176</c:v>
                </c:pt>
                <c:pt idx="26">
                  <c:v>0.75273618111539098</c:v>
                </c:pt>
                <c:pt idx="27">
                  <c:v>0.74917217516746626</c:v>
                </c:pt>
                <c:pt idx="28">
                  <c:v>0.74600578833517261</c:v>
                </c:pt>
                <c:pt idx="29">
                  <c:v>0.74335439825530614</c:v>
                </c:pt>
                <c:pt idx="30">
                  <c:v>0.74083770886076017</c:v>
                </c:pt>
                <c:pt idx="31">
                  <c:v>0.73829862740669006</c:v>
                </c:pt>
                <c:pt idx="32">
                  <c:v>0.7360725746722907</c:v>
                </c:pt>
                <c:pt idx="33">
                  <c:v>0.73398080541033928</c:v>
                </c:pt>
                <c:pt idx="34">
                  <c:v>0.73199763401168016</c:v>
                </c:pt>
                <c:pt idx="35">
                  <c:v>0.7300934029298628</c:v>
                </c:pt>
                <c:pt idx="36">
                  <c:v>0.72835592941110283</c:v>
                </c:pt>
                <c:pt idx="37">
                  <c:v>0.72666238892419444</c:v>
                </c:pt>
                <c:pt idx="38">
                  <c:v>0.72511172954133996</c:v>
                </c:pt>
                <c:pt idx="39">
                  <c:v>0.72333666766533034</c:v>
                </c:pt>
                <c:pt idx="40">
                  <c:v>0.72181215327620851</c:v>
                </c:pt>
                <c:pt idx="41">
                  <c:v>0.72035891130801433</c:v>
                </c:pt>
                <c:pt idx="42">
                  <c:v>0.71884677156385424</c:v>
                </c:pt>
                <c:pt idx="43">
                  <c:v>0.71740298559610727</c:v>
                </c:pt>
                <c:pt idx="44">
                  <c:v>0.71603203616674749</c:v>
                </c:pt>
                <c:pt idx="45">
                  <c:v>0.71473613591669116</c:v>
                </c:pt>
                <c:pt idx="46">
                  <c:v>0.71348157603538043</c:v>
                </c:pt>
                <c:pt idx="47">
                  <c:v>0.71224469193921747</c:v>
                </c:pt>
                <c:pt idx="48">
                  <c:v>0.7109198357165214</c:v>
                </c:pt>
                <c:pt idx="49">
                  <c:v>0.70973589331197529</c:v>
                </c:pt>
                <c:pt idx="50">
                  <c:v>0.70846302474650857</c:v>
                </c:pt>
                <c:pt idx="51">
                  <c:v>0.70733655119855132</c:v>
                </c:pt>
                <c:pt idx="52">
                  <c:v>0.70626088267149134</c:v>
                </c:pt>
                <c:pt idx="53">
                  <c:v>0.7053119140132551</c:v>
                </c:pt>
                <c:pt idx="54">
                  <c:v>0.70403486932586956</c:v>
                </c:pt>
                <c:pt idx="55">
                  <c:v>0.70299176240968042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DA-4EBB-91AC-28508A765E5A}"/>
            </c:ext>
          </c:extLst>
        </c:ser>
        <c:ser>
          <c:idx val="2"/>
          <c:order val="3"/>
          <c:tx>
            <c:v>Paddle (30 min)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x"/>
            <c:size val="2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'Paddle Impeller'!$X$15:$X$70</c:f>
              <c:numCache>
                <c:formatCode>0.00</c:formatCode>
                <c:ptCount val="56"/>
                <c:pt idx="0">
                  <c:v>0.23746805390224493</c:v>
                </c:pt>
                <c:pt idx="1">
                  <c:v>0.47493610780448986</c:v>
                </c:pt>
                <c:pt idx="2">
                  <c:v>0.71240416170673493</c:v>
                </c:pt>
                <c:pt idx="3">
                  <c:v>0.94987221560897972</c:v>
                </c:pt>
                <c:pt idx="4">
                  <c:v>1.1873402695112247</c:v>
                </c:pt>
                <c:pt idx="5">
                  <c:v>1.4248083234134699</c:v>
                </c:pt>
                <c:pt idx="6">
                  <c:v>1.6622763773157148</c:v>
                </c:pt>
                <c:pt idx="7">
                  <c:v>1.9517441932304653</c:v>
                </c:pt>
                <c:pt idx="8">
                  <c:v>2.2418156473005539</c:v>
                </c:pt>
                <c:pt idx="9">
                  <c:v>2.5320880076748491</c:v>
                </c:pt>
                <c:pt idx="10">
                  <c:v>2.795844331695073</c:v>
                </c:pt>
                <c:pt idx="11">
                  <c:v>3.0600947009112969</c:v>
                </c:pt>
                <c:pt idx="12">
                  <c:v>3.2975927104182237</c:v>
                </c:pt>
                <c:pt idx="13">
                  <c:v>3.5350607643204679</c:v>
                </c:pt>
                <c:pt idx="14">
                  <c:v>3.7725288182227135</c:v>
                </c:pt>
                <c:pt idx="15">
                  <c:v>4.0097629743364145</c:v>
                </c:pt>
                <c:pt idx="16">
                  <c:v>4.2744249702404087</c:v>
                </c:pt>
                <c:pt idx="17">
                  <c:v>4.5118930241426547</c:v>
                </c:pt>
                <c:pt idx="18">
                  <c:v>4.7490972246516741</c:v>
                </c:pt>
                <c:pt idx="19">
                  <c:v>4.9868291319471441</c:v>
                </c:pt>
                <c:pt idx="20">
                  <c:v>5.2242971858493892</c:v>
                </c:pt>
                <c:pt idx="21">
                  <c:v>5.4617652397516343</c:v>
                </c:pt>
                <c:pt idx="22">
                  <c:v>5.7250717632523846</c:v>
                </c:pt>
                <c:pt idx="23">
                  <c:v>5.9889069567294397</c:v>
                </c:pt>
                <c:pt idx="24">
                  <c:v>6.252536371717679</c:v>
                </c:pt>
                <c:pt idx="25">
                  <c:v>6.5162406175409631</c:v>
                </c:pt>
                <c:pt idx="26">
                  <c:v>6.7537086714432082</c:v>
                </c:pt>
                <c:pt idx="27">
                  <c:v>7.0175289683337834</c:v>
                </c:pt>
                <c:pt idx="28">
                  <c:v>7.2549970222360294</c:v>
                </c:pt>
                <c:pt idx="29">
                  <c:v>7.518917139621994</c:v>
                </c:pt>
                <c:pt idx="30">
                  <c:v>7.7826734636422161</c:v>
                </c:pt>
                <c:pt idx="31">
                  <c:v>8.0202863309783137</c:v>
                </c:pt>
                <c:pt idx="32">
                  <c:v>8.2578139048602441</c:v>
                </c:pt>
                <c:pt idx="33">
                  <c:v>8.4952819587624884</c:v>
                </c:pt>
                <c:pt idx="34">
                  <c:v>8.7593579501698553</c:v>
                </c:pt>
                <c:pt idx="35">
                  <c:v>8.9968260040721031</c:v>
                </c:pt>
                <c:pt idx="36">
                  <c:v>9.2340601601858054</c:v>
                </c:pt>
                <c:pt idx="37">
                  <c:v>9.4717321562719103</c:v>
                </c:pt>
                <c:pt idx="38">
                  <c:v>9.7353035183787924</c:v>
                </c:pt>
                <c:pt idx="39">
                  <c:v>9.9989038288543988</c:v>
                </c:pt>
                <c:pt idx="40">
                  <c:v>10.262533243842636</c:v>
                </c:pt>
                <c:pt idx="41">
                  <c:v>10.500001297744882</c:v>
                </c:pt>
                <c:pt idx="42">
                  <c:v>10.763589317832414</c:v>
                </c:pt>
                <c:pt idx="43">
                  <c:v>11.001055925417624</c:v>
                </c:pt>
                <c:pt idx="44">
                  <c:v>11.238611695767975</c:v>
                </c:pt>
                <c:pt idx="45">
                  <c:v>11.476109705274901</c:v>
                </c:pt>
                <c:pt idx="46">
                  <c:v>11.739930002165476</c:v>
                </c:pt>
                <c:pt idx="47">
                  <c:v>11.977398056067722</c:v>
                </c:pt>
                <c:pt idx="48">
                  <c:v>12.214866109969966</c:v>
                </c:pt>
                <c:pt idx="49">
                  <c:v>12.505746271569137</c:v>
                </c:pt>
                <c:pt idx="50">
                  <c:v>12.743039428283989</c:v>
                </c:pt>
                <c:pt idx="51">
                  <c:v>13.007115462925457</c:v>
                </c:pt>
                <c:pt idx="52">
                  <c:v>13.244643036807387</c:v>
                </c:pt>
                <c:pt idx="53">
                  <c:v>13.508155472917808</c:v>
                </c:pt>
                <c:pt idx="54">
                  <c:v>13.745477134190072</c:v>
                </c:pt>
                <c:pt idx="55">
                  <c:v>14.009193287707753</c:v>
                </c:pt>
              </c:numCache>
            </c:numRef>
          </c:xVal>
          <c:yVal>
            <c:numRef>
              <c:f>'Paddle Impeller'!$Y$15:$Y$70</c:f>
              <c:numCache>
                <c:formatCode>0.00%</c:formatCode>
                <c:ptCount val="56"/>
                <c:pt idx="0">
                  <c:v>0.98602271000893382</c:v>
                </c:pt>
                <c:pt idx="1">
                  <c:v>0.97145659619322045</c:v>
                </c:pt>
                <c:pt idx="2">
                  <c:v>0.95659658082466925</c:v>
                </c:pt>
                <c:pt idx="3">
                  <c:v>0.94173207250221225</c:v>
                </c:pt>
                <c:pt idx="4">
                  <c:v>0.92722625507651435</c:v>
                </c:pt>
                <c:pt idx="5">
                  <c:v>0.91272521959458253</c:v>
                </c:pt>
                <c:pt idx="6">
                  <c:v>0.8978638910067771</c:v>
                </c:pt>
                <c:pt idx="7">
                  <c:v>0.87939006858656943</c:v>
                </c:pt>
                <c:pt idx="8">
                  <c:v>0.86143172995610118</c:v>
                </c:pt>
                <c:pt idx="9">
                  <c:v>0.84436647056503011</c:v>
                </c:pt>
                <c:pt idx="10">
                  <c:v>0.83024286450228424</c:v>
                </c:pt>
                <c:pt idx="11">
                  <c:v>0.81565166223665342</c:v>
                </c:pt>
                <c:pt idx="12">
                  <c:v>0.80416255448851626</c:v>
                </c:pt>
                <c:pt idx="13">
                  <c:v>0.79418194070872739</c:v>
                </c:pt>
                <c:pt idx="14">
                  <c:v>0.78556095240439383</c:v>
                </c:pt>
                <c:pt idx="15">
                  <c:v>0.77909904065524171</c:v>
                </c:pt>
                <c:pt idx="16">
                  <c:v>0.77381402954295231</c:v>
                </c:pt>
                <c:pt idx="17">
                  <c:v>0.77008477754602334</c:v>
                </c:pt>
                <c:pt idx="18">
                  <c:v>0.76683860137941517</c:v>
                </c:pt>
                <c:pt idx="19">
                  <c:v>0.76392912583394801</c:v>
                </c:pt>
                <c:pt idx="20">
                  <c:v>0.76113715790234904</c:v>
                </c:pt>
                <c:pt idx="21">
                  <c:v>0.75857090045867248</c:v>
                </c:pt>
                <c:pt idx="22">
                  <c:v>0.7557702821539688</c:v>
                </c:pt>
                <c:pt idx="23">
                  <c:v>0.75317248393592273</c:v>
                </c:pt>
                <c:pt idx="24">
                  <c:v>0.75066942890813215</c:v>
                </c:pt>
                <c:pt idx="25">
                  <c:v>0.74837970866118375</c:v>
                </c:pt>
                <c:pt idx="26">
                  <c:v>0.74644358104885578</c:v>
                </c:pt>
                <c:pt idx="27">
                  <c:v>0.74431292365248913</c:v>
                </c:pt>
                <c:pt idx="28">
                  <c:v>0.74222219164989922</c:v>
                </c:pt>
                <c:pt idx="29">
                  <c:v>0.74045098092018269</c:v>
                </c:pt>
                <c:pt idx="30">
                  <c:v>0.73827467258978086</c:v>
                </c:pt>
                <c:pt idx="31">
                  <c:v>0.73660599661809811</c:v>
                </c:pt>
                <c:pt idx="32">
                  <c:v>0.73504268933186356</c:v>
                </c:pt>
                <c:pt idx="33">
                  <c:v>0.73350294930464066</c:v>
                </c:pt>
                <c:pt idx="34">
                  <c:v>0.73182876986714762</c:v>
                </c:pt>
                <c:pt idx="35">
                  <c:v>0.73035503460610351</c:v>
                </c:pt>
                <c:pt idx="36">
                  <c:v>0.72891636033679852</c:v>
                </c:pt>
                <c:pt idx="37">
                  <c:v>0.72771204913418941</c:v>
                </c:pt>
                <c:pt idx="38">
                  <c:v>0.72603667706186537</c:v>
                </c:pt>
                <c:pt idx="39">
                  <c:v>0.72456130535451557</c:v>
                </c:pt>
                <c:pt idx="40">
                  <c:v>0.72313947415496937</c:v>
                </c:pt>
                <c:pt idx="41">
                  <c:v>0.721854840899808</c:v>
                </c:pt>
                <c:pt idx="42">
                  <c:v>0.72042527322919958</c:v>
                </c:pt>
                <c:pt idx="43">
                  <c:v>0.71922852176131358</c:v>
                </c:pt>
                <c:pt idx="44">
                  <c:v>0.71795489763517684</c:v>
                </c:pt>
                <c:pt idx="45">
                  <c:v>0.71674141323614504</c:v>
                </c:pt>
                <c:pt idx="46">
                  <c:v>0.71554440643782313</c:v>
                </c:pt>
                <c:pt idx="47">
                  <c:v>0.71442439627847776</c:v>
                </c:pt>
                <c:pt idx="48">
                  <c:v>0.71332531067362781</c:v>
                </c:pt>
                <c:pt idx="49">
                  <c:v>0.71204408414108689</c:v>
                </c:pt>
                <c:pt idx="50">
                  <c:v>0.71095123978460284</c:v>
                </c:pt>
                <c:pt idx="51">
                  <c:v>0.70983433346976832</c:v>
                </c:pt>
                <c:pt idx="52">
                  <c:v>0.7089109486788151</c:v>
                </c:pt>
                <c:pt idx="53">
                  <c:v>0.70770142784179124</c:v>
                </c:pt>
                <c:pt idx="54">
                  <c:v>0.70672541264703614</c:v>
                </c:pt>
                <c:pt idx="55">
                  <c:v>0.70566174796126835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DA-4EBB-91AC-28508A765E5A}"/>
            </c:ext>
          </c:extLst>
        </c:ser>
        <c:ser>
          <c:idx val="1"/>
          <c:order val="4"/>
          <c:tx>
            <c:v>Pitched blade &amp; marine (30 min)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2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'PB &amp; Marine Impeller'!$N$15:$N$70</c:f>
              <c:numCache>
                <c:formatCode>0.00</c:formatCode>
                <c:ptCount val="56"/>
                <c:pt idx="0">
                  <c:v>0.24052669547533756</c:v>
                </c:pt>
                <c:pt idx="1">
                  <c:v>0.48105339095067512</c:v>
                </c:pt>
                <c:pt idx="2">
                  <c:v>0.72158008642601279</c:v>
                </c:pt>
                <c:pt idx="3">
                  <c:v>0.96210678190135024</c:v>
                </c:pt>
                <c:pt idx="4">
                  <c:v>1.2026334773766878</c:v>
                </c:pt>
                <c:pt idx="5">
                  <c:v>1.4431601728520256</c:v>
                </c:pt>
                <c:pt idx="6">
                  <c:v>1.6836868683273634</c:v>
                </c:pt>
                <c:pt idx="7">
                  <c:v>1.9239463119188391</c:v>
                </c:pt>
                <c:pt idx="8">
                  <c:v>2.1844111075580899</c:v>
                </c:pt>
                <c:pt idx="9">
                  <c:v>2.4446785418475874</c:v>
                </c:pt>
                <c:pt idx="10">
                  <c:v>2.7050595928534986</c:v>
                </c:pt>
                <c:pt idx="11">
                  <c:v>2.9454508850381331</c:v>
                </c:pt>
                <c:pt idx="12">
                  <c:v>3.2462776742899639</c:v>
                </c:pt>
                <c:pt idx="13">
                  <c:v>3.5270118865578883</c:v>
                </c:pt>
                <c:pt idx="14">
                  <c:v>3.7876850571993743</c:v>
                </c:pt>
                <c:pt idx="15">
                  <c:v>4.0481706895852865</c:v>
                </c:pt>
                <c:pt idx="16">
                  <c:v>4.3091321807891054</c:v>
                </c:pt>
                <c:pt idx="17">
                  <c:v>4.5496814604351057</c:v>
                </c:pt>
                <c:pt idx="18">
                  <c:v>4.7899634881972446</c:v>
                </c:pt>
                <c:pt idx="19">
                  <c:v>5.0307122672151188</c:v>
                </c:pt>
                <c:pt idx="20">
                  <c:v>5.2915873004574259</c:v>
                </c:pt>
                <c:pt idx="21">
                  <c:v>5.5321139959327637</c:v>
                </c:pt>
                <c:pt idx="22">
                  <c:v>5.772373439524241</c:v>
                </c:pt>
                <c:pt idx="23">
                  <c:v>6.0131673868834392</c:v>
                </c:pt>
                <c:pt idx="24">
                  <c:v>6.2536940823587761</c:v>
                </c:pt>
                <c:pt idx="25">
                  <c:v>6.5138916261141659</c:v>
                </c:pt>
                <c:pt idx="26">
                  <c:v>6.7544183215895046</c:v>
                </c:pt>
                <c:pt idx="27">
                  <c:v>7.014685755879003</c:v>
                </c:pt>
                <c:pt idx="28">
                  <c:v>7.2552124513543399</c:v>
                </c:pt>
                <c:pt idx="29">
                  <c:v>7.4957391468296777</c:v>
                </c:pt>
                <c:pt idx="30">
                  <c:v>7.7362220516526881</c:v>
                </c:pt>
                <c:pt idx="31">
                  <c:v>7.9765690765488175</c:v>
                </c:pt>
                <c:pt idx="32">
                  <c:v>8.2372395130828426</c:v>
                </c:pt>
                <c:pt idx="33">
                  <c:v>8.4777662085581795</c:v>
                </c:pt>
                <c:pt idx="34">
                  <c:v>8.7182929040335164</c:v>
                </c:pt>
                <c:pt idx="35">
                  <c:v>8.9588195995088551</c:v>
                </c:pt>
                <c:pt idx="36">
                  <c:v>9.2192654371308596</c:v>
                </c:pt>
                <c:pt idx="37">
                  <c:v>9.4797647450852942</c:v>
                </c:pt>
                <c:pt idx="38">
                  <c:v>9.7404984521240792</c:v>
                </c:pt>
                <c:pt idx="39">
                  <c:v>9.9810251475994178</c:v>
                </c:pt>
                <c:pt idx="40">
                  <c:v>10.241646443103788</c:v>
                </c:pt>
                <c:pt idx="41">
                  <c:v>10.502286055342678</c:v>
                </c:pt>
                <c:pt idx="42">
                  <c:v>10.76246174259998</c:v>
                </c:pt>
                <c:pt idx="43">
                  <c:v>11.022978865543122</c:v>
                </c:pt>
                <c:pt idx="44">
                  <c:v>11.263615974025553</c:v>
                </c:pt>
                <c:pt idx="45">
                  <c:v>11.52395089950439</c:v>
                </c:pt>
                <c:pt idx="46">
                  <c:v>11.784658716052681</c:v>
                </c:pt>
                <c:pt idx="47">
                  <c:v>12.025185411528019</c:v>
                </c:pt>
                <c:pt idx="48">
                  <c:v>12.265712107003358</c:v>
                </c:pt>
                <c:pt idx="49">
                  <c:v>12.506238802478691</c:v>
                </c:pt>
                <c:pt idx="50">
                  <c:v>12.766956903038469</c:v>
                </c:pt>
                <c:pt idx="51">
                  <c:v>13.00732651210526</c:v>
                </c:pt>
                <c:pt idx="52">
                  <c:v>13.248031500470809</c:v>
                </c:pt>
                <c:pt idx="53">
                  <c:v>13.488580780116811</c:v>
                </c:pt>
                <c:pt idx="54">
                  <c:v>13.74896183112272</c:v>
                </c:pt>
                <c:pt idx="55">
                  <c:v>13.989375707478013</c:v>
                </c:pt>
              </c:numCache>
            </c:numRef>
          </c:xVal>
          <c:yVal>
            <c:numRef>
              <c:f>'PB &amp; Marine Impeller'!$O$15:$O$70</c:f>
              <c:numCache>
                <c:formatCode>0.00%</c:formatCode>
                <c:ptCount val="56"/>
                <c:pt idx="0">
                  <c:v>0.99218559649460436</c:v>
                </c:pt>
                <c:pt idx="1">
                  <c:v>0.98264442940276631</c:v>
                </c:pt>
                <c:pt idx="2">
                  <c:v>0.97254734959942379</c:v>
                </c:pt>
                <c:pt idx="3">
                  <c:v>0.96196375911626741</c:v>
                </c:pt>
                <c:pt idx="4">
                  <c:v>0.95120123711239291</c:v>
                </c:pt>
                <c:pt idx="5">
                  <c:v>0.94038003466529896</c:v>
                </c:pt>
                <c:pt idx="6">
                  <c:v>0.92972034547388294</c:v>
                </c:pt>
                <c:pt idx="7">
                  <c:v>0.91919460854370338</c:v>
                </c:pt>
                <c:pt idx="8">
                  <c:v>0.90782359629427312</c:v>
                </c:pt>
                <c:pt idx="9">
                  <c:v>0.89683459447609604</c:v>
                </c:pt>
                <c:pt idx="10">
                  <c:v>0.88568072447028356</c:v>
                </c:pt>
                <c:pt idx="11">
                  <c:v>0.87529067324146814</c:v>
                </c:pt>
                <c:pt idx="12">
                  <c:v>0.86211734548232721</c:v>
                </c:pt>
                <c:pt idx="13">
                  <c:v>0.84975705537994684</c:v>
                </c:pt>
                <c:pt idx="14">
                  <c:v>0.83813158221883677</c:v>
                </c:pt>
                <c:pt idx="15">
                  <c:v>0.82650405862157827</c:v>
                </c:pt>
                <c:pt idx="16">
                  <c:v>0.81515789789752569</c:v>
                </c:pt>
                <c:pt idx="17">
                  <c:v>0.80541616251189729</c:v>
                </c:pt>
                <c:pt idx="18">
                  <c:v>0.79664072102694117</c:v>
                </c:pt>
                <c:pt idx="19">
                  <c:v>0.78942496478669144</c:v>
                </c:pt>
                <c:pt idx="20">
                  <c:v>0.78329437700878779</c:v>
                </c:pt>
                <c:pt idx="21">
                  <c:v>0.77929328616738591</c:v>
                </c:pt>
                <c:pt idx="22">
                  <c:v>0.77493125011959918</c:v>
                </c:pt>
                <c:pt idx="23">
                  <c:v>0.77152924869938022</c:v>
                </c:pt>
                <c:pt idx="24">
                  <c:v>0.76847689305819589</c:v>
                </c:pt>
                <c:pt idx="25">
                  <c:v>0.7652776817772643</c:v>
                </c:pt>
                <c:pt idx="26">
                  <c:v>0.76250406353502276</c:v>
                </c:pt>
                <c:pt idx="27">
                  <c:v>0.75982424921017333</c:v>
                </c:pt>
                <c:pt idx="28">
                  <c:v>0.75756272261904412</c:v>
                </c:pt>
                <c:pt idx="29">
                  <c:v>0.75540464354614967</c:v>
                </c:pt>
                <c:pt idx="30">
                  <c:v>0.75338393809009496</c:v>
                </c:pt>
                <c:pt idx="31">
                  <c:v>0.75142663628226192</c:v>
                </c:pt>
                <c:pt idx="32">
                  <c:v>0.74938979394434024</c:v>
                </c:pt>
                <c:pt idx="33">
                  <c:v>0.74761247032929024</c:v>
                </c:pt>
                <c:pt idx="34">
                  <c:v>0.74589253872599492</c:v>
                </c:pt>
                <c:pt idx="35">
                  <c:v>0.74422948474559558</c:v>
                </c:pt>
                <c:pt idx="36">
                  <c:v>0.74248700615261232</c:v>
                </c:pt>
                <c:pt idx="37">
                  <c:v>0.74081317534931357</c:v>
                </c:pt>
                <c:pt idx="38">
                  <c:v>0.73917841818254593</c:v>
                </c:pt>
                <c:pt idx="39">
                  <c:v>0.73771381930644908</c:v>
                </c:pt>
                <c:pt idx="40">
                  <c:v>0.73618687863258969</c:v>
                </c:pt>
                <c:pt idx="41">
                  <c:v>0.73468439974871458</c:v>
                </c:pt>
                <c:pt idx="42">
                  <c:v>0.73321719851824929</c:v>
                </c:pt>
                <c:pt idx="43">
                  <c:v>0.73178423524749547</c:v>
                </c:pt>
                <c:pt idx="44">
                  <c:v>0.73050957806938743</c:v>
                </c:pt>
                <c:pt idx="45">
                  <c:v>0.72913952384425373</c:v>
                </c:pt>
                <c:pt idx="46">
                  <c:v>0.72782684507554052</c:v>
                </c:pt>
                <c:pt idx="47">
                  <c:v>0.72663733468766767</c:v>
                </c:pt>
                <c:pt idx="48">
                  <c:v>0.72547821206403518</c:v>
                </c:pt>
                <c:pt idx="49">
                  <c:v>0.7243295019452235</c:v>
                </c:pt>
                <c:pt idx="50">
                  <c:v>0.72312078261979307</c:v>
                </c:pt>
                <c:pt idx="51">
                  <c:v>0.72203231967504722</c:v>
                </c:pt>
                <c:pt idx="52">
                  <c:v>0.72094888889573117</c:v>
                </c:pt>
                <c:pt idx="53">
                  <c:v>0.71989039978422964</c:v>
                </c:pt>
                <c:pt idx="54">
                  <c:v>0.71876978682018011</c:v>
                </c:pt>
                <c:pt idx="55">
                  <c:v>0.71773881649572713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DA-4EBB-91AC-28508A765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7552"/>
        <c:axId val="767176240"/>
        <c:extLst/>
      </c:scatterChart>
      <c:valAx>
        <c:axId val="767177552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Time </a:t>
                </a:r>
                <a:r>
                  <a:rPr lang="en-GB" sz="1600" b="0" i="0" u="none" strike="noStrike" baseline="0">
                    <a:effectLst/>
                  </a:rPr>
                  <a:t>x (h</a:t>
                </a:r>
                <a:r>
                  <a:rPr lang="en-GB" sz="1600" b="0" i="0" u="none" strike="noStrike" baseline="-25000">
                    <a:effectLst/>
                  </a:rPr>
                  <a:t>0</a:t>
                </a:r>
                <a:r>
                  <a:rPr lang="en-GB" sz="1600" b="0" i="0" u="none" strike="noStrike" baseline="0">
                    <a:effectLst/>
                  </a:rPr>
                  <a:t>/h</a:t>
                </a:r>
                <a:r>
                  <a:rPr lang="en-GB" sz="1600" b="0" i="0" u="none" strike="noStrike" baseline="-25000">
                    <a:effectLst/>
                  </a:rPr>
                  <a:t>0,ref</a:t>
                </a:r>
                <a:r>
                  <a:rPr lang="en-GB" sz="1600" b="0" i="0" u="none" strike="noStrike" baseline="0">
                    <a:effectLst/>
                  </a:rPr>
                  <a:t>) </a:t>
                </a:r>
                <a:r>
                  <a:rPr lang="en-GB" sz="1600"/>
                  <a:t> [hours]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240"/>
        <c:crosses val="autoZero"/>
        <c:crossBetween val="midCat"/>
        <c:majorUnit val="1"/>
        <c:minorUnit val="1"/>
      </c:valAx>
      <c:valAx>
        <c:axId val="767176240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Settlement</a:t>
                </a:r>
                <a:r>
                  <a:rPr lang="en-GB" sz="1600" b="0" i="0" u="none" strike="noStrike" baseline="0">
                    <a:effectLst/>
                  </a:rPr>
                  <a:t> (h/h</a:t>
                </a:r>
                <a:r>
                  <a:rPr lang="en-GB" sz="1600" b="0" i="0" u="none" strike="noStrike" baseline="-25000">
                    <a:effectLst/>
                  </a:rPr>
                  <a:t>0</a:t>
                </a:r>
                <a:r>
                  <a:rPr lang="en-GB" sz="1600" b="0" i="0" u="none" strike="noStrike" baseline="0">
                    <a:effectLst/>
                  </a:rPr>
                  <a:t>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7552"/>
        <c:crosses val="autoZero"/>
        <c:crossBetween val="midCat"/>
      </c:valAx>
      <c:spPr>
        <a:noFill/>
        <a:ln>
          <a:noFill/>
          <a:prstDash val="sysDash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Marine impeller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Settling phase</c:v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Series'!$R$4:$T$4</c:f>
              <c:numCache>
                <c:formatCode>0.00%</c:formatCode>
                <c:ptCount val="3"/>
                <c:pt idx="0">
                  <c:v>5.6460558206944513E-3</c:v>
                </c:pt>
                <c:pt idx="1">
                  <c:v>1.6198402462106777E-3</c:v>
                </c:pt>
                <c:pt idx="2">
                  <c:v>2.9613611584282675E-3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5-4EED-9FF6-10453EB603EC}"/>
            </c:ext>
          </c:extLst>
        </c:ser>
        <c:ser>
          <c:idx val="2"/>
          <c:order val="1"/>
          <c:tx>
            <c:v>Hindered settling phase</c:v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val>
            <c:numRef>
              <c:f>'Per Series'!$R$5:$T$5</c:f>
              <c:numCache>
                <c:formatCode>0.00%</c:formatCode>
                <c:ptCount val="3"/>
                <c:pt idx="0">
                  <c:v>5.6308486090314545E-3</c:v>
                </c:pt>
                <c:pt idx="1">
                  <c:v>1.4592479850359738E-2</c:v>
                </c:pt>
                <c:pt idx="2">
                  <c:v>7.5914591003204647E-3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F-4CC0-91F2-BD6DE1458D23}"/>
            </c:ext>
          </c:extLst>
        </c:ser>
        <c:ser>
          <c:idx val="1"/>
          <c:order val="2"/>
          <c:tx>
            <c:v>Consolidation phase</c:v>
          </c:tx>
          <c:spPr>
            <a:solidFill>
              <a:schemeClr val="accent5">
                <a:lumMod val="20000"/>
                <a:lumOff val="8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Series'!$R$6:$T$6</c:f>
              <c:numCache>
                <c:formatCode>0.00%</c:formatCode>
                <c:ptCount val="3"/>
                <c:pt idx="0">
                  <c:v>6.6215112493809127E-3</c:v>
                </c:pt>
                <c:pt idx="1">
                  <c:v>1.4871946082657593E-2</c:v>
                </c:pt>
                <c:pt idx="2">
                  <c:v>8.340001169761713E-3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45-4EED-9FF6-10453EB603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Pitched blade &amp; marine impeller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Settling phase</c:v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Series'!$R$28:$T$28</c:f>
              <c:numCache>
                <c:formatCode>0.00%</c:formatCode>
                <c:ptCount val="3"/>
                <c:pt idx="0">
                  <c:v>2.8814974428632337E-3</c:v>
                </c:pt>
                <c:pt idx="1">
                  <c:v>2.7150407857053915E-3</c:v>
                </c:pt>
                <c:pt idx="2">
                  <c:v>3.8235145582215541E-3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6-4DF2-A41C-F91BC654B299}"/>
            </c:ext>
          </c:extLst>
        </c:ser>
        <c:ser>
          <c:idx val="2"/>
          <c:order val="1"/>
          <c:tx>
            <c:v>Hindered settling phase</c:v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'Per Series'!$R$29:$T$29</c:f>
              <c:numCache>
                <c:formatCode>0.00%</c:formatCode>
                <c:ptCount val="3"/>
                <c:pt idx="0">
                  <c:v>5.8141369913797328E-3</c:v>
                </c:pt>
                <c:pt idx="1">
                  <c:v>3.539624559408849E-3</c:v>
                </c:pt>
                <c:pt idx="2">
                  <c:v>6.9689427852457145E-3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6-4DF2-A41C-F91BC654B299}"/>
            </c:ext>
          </c:extLst>
        </c:ser>
        <c:ser>
          <c:idx val="1"/>
          <c:order val="2"/>
          <c:tx>
            <c:v>Consolidation phase</c:v>
          </c:tx>
          <c:spPr>
            <a:solidFill>
              <a:schemeClr val="accent2">
                <a:lumMod val="20000"/>
                <a:lumOff val="80000"/>
              </a:schemeClr>
            </a:solidFill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Series'!$R$30:$T$30</c:f>
              <c:numCache>
                <c:formatCode>0.00%</c:formatCode>
                <c:ptCount val="3"/>
                <c:pt idx="0">
                  <c:v>1.0062294245567482E-2</c:v>
                </c:pt>
                <c:pt idx="1">
                  <c:v>5.4506413487169919E-3</c:v>
                </c:pt>
                <c:pt idx="2">
                  <c:v>1.0797921746414453E-2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6-4DF2-A41C-F91BC654B2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Pitched blade impeller (mean)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Settling phase</c:v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Series'!$AM$3:$AO$3</c:f>
              <c:numCache>
                <c:formatCode>#,##0.00</c:formatCode>
                <c:ptCount val="3"/>
                <c:pt idx="0">
                  <c:v>1.8654698390655148E-3</c:v>
                </c:pt>
                <c:pt idx="1">
                  <c:v>2.9888046168949607E-3</c:v>
                </c:pt>
                <c:pt idx="2">
                  <c:v>3.3071433717288836E-3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5-40BA-9E30-CEFE4996BA6C}"/>
            </c:ext>
          </c:extLst>
        </c:ser>
        <c:ser>
          <c:idx val="2"/>
          <c:order val="1"/>
          <c:tx>
            <c:v>Hindered settling phase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'Per Series'!$AM$4:$AO$4</c:f>
              <c:numCache>
                <c:formatCode>#,##0.00</c:formatCode>
                <c:ptCount val="3"/>
                <c:pt idx="0">
                  <c:v>4.9404273570972075E-3</c:v>
                </c:pt>
                <c:pt idx="1">
                  <c:v>5.1195707346094119E-3</c:v>
                </c:pt>
                <c:pt idx="2">
                  <c:v>4.7958956852033443E-3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5-40BA-9E30-CEFE4996BA6C}"/>
            </c:ext>
          </c:extLst>
        </c:ser>
        <c:ser>
          <c:idx val="1"/>
          <c:order val="2"/>
          <c:tx>
            <c:v>Consolidation phase</c:v>
          </c:tx>
          <c:spPr>
            <a:solidFill>
              <a:schemeClr val="accent6">
                <a:lumMod val="20000"/>
                <a:lumOff val="80000"/>
              </a:schemeClr>
            </a:solidFill>
            <a:ln w="95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Series'!$AM$5:$AO$5</c:f>
              <c:numCache>
                <c:formatCode>#,##0.00</c:formatCode>
                <c:ptCount val="3"/>
                <c:pt idx="0">
                  <c:v>8.1468539434955151E-3</c:v>
                </c:pt>
                <c:pt idx="1">
                  <c:v>6.6642782349040832E-3</c:v>
                </c:pt>
                <c:pt idx="2">
                  <c:v>6.8655276041142375E-3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5-40BA-9E30-CEFE4996BA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Paddle impeller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Settling phase</c:v>
          </c:tx>
          <c:spPr>
            <a:solidFill>
              <a:schemeClr val="accent4">
                <a:lumMod val="7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Series'!$R$22:$T$22</c:f>
              <c:numCache>
                <c:formatCode>0.00%</c:formatCode>
                <c:ptCount val="3"/>
                <c:pt idx="0">
                  <c:v>2.1323985884879044E-3</c:v>
                </c:pt>
                <c:pt idx="1">
                  <c:v>5.2145889732124777E-3</c:v>
                </c:pt>
                <c:pt idx="2">
                  <c:v>3.7158813698705165E-3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F-4149-B19B-C5F0CD71324A}"/>
            </c:ext>
          </c:extLst>
        </c:ser>
        <c:ser>
          <c:idx val="2"/>
          <c:order val="1"/>
          <c:tx>
            <c:v>Hindered settling phase</c:v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'Per Series'!$R$23:$T$23</c:f>
              <c:numCache>
                <c:formatCode>0.00%</c:formatCode>
                <c:ptCount val="3"/>
                <c:pt idx="0">
                  <c:v>3.7309825396194519E-3</c:v>
                </c:pt>
                <c:pt idx="1">
                  <c:v>9.4940662882786967E-3</c:v>
                </c:pt>
                <c:pt idx="2">
                  <c:v>7.1758122360965479E-3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F-4149-B19B-C5F0CD71324A}"/>
            </c:ext>
          </c:extLst>
        </c:ser>
        <c:ser>
          <c:idx val="1"/>
          <c:order val="2"/>
          <c:tx>
            <c:v>Consolidation phase</c:v>
          </c:tx>
          <c:spPr>
            <a:solidFill>
              <a:schemeClr val="accent4">
                <a:lumMod val="20000"/>
                <a:lumOff val="80000"/>
              </a:schemeClr>
            </a:solidFill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Series'!$R$24:$T$24</c:f>
              <c:numCache>
                <c:formatCode>0.00%</c:formatCode>
                <c:ptCount val="3"/>
                <c:pt idx="0">
                  <c:v>5.7184285726825865E-3</c:v>
                </c:pt>
                <c:pt idx="1">
                  <c:v>9.0792949526671985E-3</c:v>
                </c:pt>
                <c:pt idx="2">
                  <c:v>1.065006805316083E-2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F-4149-B19B-C5F0CD7132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Pitched blade impeller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Settling phase</c:v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Series'!$R$10:$T$10</c:f>
              <c:numCache>
                <c:formatCode>0.00%</c:formatCode>
                <c:ptCount val="3"/>
                <c:pt idx="0">
                  <c:v>1.2373577351149775E-3</c:v>
                </c:pt>
                <c:pt idx="1">
                  <c:v>2.5668381921539886E-3</c:v>
                </c:pt>
                <c:pt idx="2">
                  <c:v>3.8899720241622302E-3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C-45E6-BE39-91B84CD8CBF7}"/>
            </c:ext>
          </c:extLst>
        </c:ser>
        <c:ser>
          <c:idx val="2"/>
          <c:order val="1"/>
          <c:tx>
            <c:v>Hindered settling phase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val>
            <c:numRef>
              <c:f>'Per Series'!$R$11:$T$11</c:f>
              <c:numCache>
                <c:formatCode>0.00%</c:formatCode>
                <c:ptCount val="3"/>
                <c:pt idx="0">
                  <c:v>7.1933814050697013E-3</c:v>
                </c:pt>
                <c:pt idx="1">
                  <c:v>4.823343397413647E-3</c:v>
                </c:pt>
                <c:pt idx="2">
                  <c:v>3.1846765457446738E-3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C-45E6-BE39-91B84CD8CBF7}"/>
            </c:ext>
          </c:extLst>
        </c:ser>
        <c:ser>
          <c:idx val="1"/>
          <c:order val="2"/>
          <c:tx>
            <c:v>Consolidation phase</c:v>
          </c:tx>
          <c:spPr>
            <a:solidFill>
              <a:schemeClr val="accent6">
                <a:lumMod val="20000"/>
                <a:lumOff val="80000"/>
              </a:schemeClr>
            </a:solidFill>
            <a:ln w="95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'Per Series'!$R$3:$T$3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'Per Series'!$R$12:$T$12</c:f>
              <c:numCache>
                <c:formatCode>0.00%</c:formatCode>
                <c:ptCount val="3"/>
                <c:pt idx="0">
                  <c:v>1.2635770595120976E-2</c:v>
                </c:pt>
                <c:pt idx="1">
                  <c:v>6.0157655799911655E-3</c:v>
                </c:pt>
                <c:pt idx="2">
                  <c:v>6.0714651026332793E-3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3C-45E6-BE39-91B84CD8CB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2.5000000000000005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Settling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'Across Series'!$C$2:$E$2</c:f>
              <c:strCache>
                <c:ptCount val="3"/>
                <c:pt idx="0">
                  <c:v>Marine impeller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Series'!$C$24:$E$24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Series'!$C$4:$E$4</c:f>
              <c:numCache>
                <c:formatCode>0.00%</c:formatCode>
                <c:ptCount val="3"/>
                <c:pt idx="0">
                  <c:v>1.250482422723271E-2</c:v>
                </c:pt>
                <c:pt idx="1">
                  <c:v>7.7638601264236173E-3</c:v>
                </c:pt>
                <c:pt idx="2">
                  <c:v>4.1203560586868162E-3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B-4A17-A0EE-0E4A84DA2C8E}"/>
            </c:ext>
          </c:extLst>
        </c:ser>
        <c:ser>
          <c:idx val="1"/>
          <c:order val="1"/>
          <c:tx>
            <c:v>Pitched Blade Impeller (1)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Series'!$C$24:$E$24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Series'!$C$11:$E$11</c:f>
              <c:numCache>
                <c:formatCode>0.00%</c:formatCode>
                <c:ptCount val="3"/>
                <c:pt idx="0">
                  <c:v>8.7112247737976406E-3</c:v>
                </c:pt>
                <c:pt idx="1">
                  <c:v>9.6605931405393305E-3</c:v>
                </c:pt>
                <c:pt idx="2">
                  <c:v>1.3289804413883078E-2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81B-4A17-A0EE-0E4A84DA2C8E}"/>
            </c:ext>
          </c:extLst>
        </c:ser>
        <c:ser>
          <c:idx val="2"/>
          <c:order val="3"/>
          <c:tx>
            <c:v>Pitched Blade Impeller (2)</c:v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Series'!$C$24:$E$24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Series'!$C$18:$E$18</c:f>
              <c:numCache>
                <c:formatCode>0.00%</c:formatCode>
                <c:ptCount val="3"/>
                <c:pt idx="0">
                  <c:v>9.3206205465584287E-3</c:v>
                </c:pt>
                <c:pt idx="1">
                  <c:v>8.2048217003236994E-3</c:v>
                </c:pt>
                <c:pt idx="2">
                  <c:v>9.1829777852685604E-3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81B-4A17-A0EE-0E4A84DA2C8E}"/>
            </c:ext>
          </c:extLst>
        </c:ser>
        <c:ser>
          <c:idx val="3"/>
          <c:order val="4"/>
          <c:tx>
            <c:strRef>
              <c:f>'Across Series'!$C$23:$E$23</c:f>
              <c:strCache>
                <c:ptCount val="3"/>
                <c:pt idx="0">
                  <c:v>Paddle impeller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Series'!$C$24:$E$24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Series'!$C$25:$E$25</c:f>
              <c:numCache>
                <c:formatCode>0.00%</c:formatCode>
                <c:ptCount val="3"/>
                <c:pt idx="0">
                  <c:v>6.9685971214541375E-3</c:v>
                </c:pt>
                <c:pt idx="1">
                  <c:v>8.3366109257240022E-3</c:v>
                </c:pt>
                <c:pt idx="2">
                  <c:v>6.8113519218160343E-3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1B-4A17-A0EE-0E4A84DA2C8E}"/>
            </c:ext>
          </c:extLst>
        </c:ser>
        <c:ser>
          <c:idx val="4"/>
          <c:order val="5"/>
          <c:tx>
            <c:strRef>
              <c:f>'Across Series'!$C$30:$E$30</c:f>
              <c:strCache>
                <c:ptCount val="3"/>
                <c:pt idx="0">
                  <c:v>Pitch blade &amp; marine impeller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Series'!$C$24:$E$24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Series'!$C$32:$E$32</c:f>
              <c:numCache>
                <c:formatCode>0.00%</c:formatCode>
                <c:ptCount val="3"/>
                <c:pt idx="0">
                  <c:v>1.038084900071512E-2</c:v>
                </c:pt>
                <c:pt idx="1">
                  <c:v>9.1563327710583713E-3</c:v>
                </c:pt>
                <c:pt idx="2">
                  <c:v>8.2112896837159971E-3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1B-4A17-A0EE-0E4A84DA2C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'Across Series'!$C$38:$E$38</c15:sqref>
                        </c15:formulaRef>
                      </c:ext>
                    </c:extLst>
                    <c:strCache>
                      <c:ptCount val="3"/>
                      <c:pt idx="0">
                        <c:v>Pitch blade impeller (mean)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 w="9525" cap="flat" cmpd="sng" algn="ctr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'Across Series'!$C$24:$E$24</c15:sqref>
                        </c15:formulaRef>
                      </c:ext>
                    </c:extLst>
                    <c:strCache>
                      <c:ptCount val="3"/>
                      <c:pt idx="0">
                        <c:v>15 min</c:v>
                      </c:pt>
                      <c:pt idx="1">
                        <c:v>30 min</c:v>
                      </c:pt>
                      <c:pt idx="2">
                        <c:v>45 min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'Across Series'!$C$40:$E$40</c15:sqref>
                        </c15:formulaRef>
                      </c:ext>
                    </c:extLst>
                    <c:numCache>
                      <c:formatCode>#,##0.00</c:formatCode>
                      <c:ptCount val="3"/>
                      <c:pt idx="0">
                        <c:v>9.0159226601780346E-3</c:v>
                      </c:pt>
                      <c:pt idx="1">
                        <c:v>8.9327074204315141E-3</c:v>
                      </c:pt>
                      <c:pt idx="2">
                        <c:v>1.1236391099575818E-2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1A0-4489-8F79-7543EE415887}"/>
                  </c:ext>
                </c:extLst>
              </c15:ser>
            </c15:filteredBarSeries>
          </c:ext>
        </c:extLst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Hindered settling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'Across Series'!$C$2:$E$2</c:f>
              <c:strCache>
                <c:ptCount val="3"/>
                <c:pt idx="0">
                  <c:v>Marine impeller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Series'!$C$5:$E$5</c:f>
              <c:numCache>
                <c:formatCode>0.00%</c:formatCode>
                <c:ptCount val="3"/>
                <c:pt idx="0">
                  <c:v>1.9089054233963051E-2</c:v>
                </c:pt>
                <c:pt idx="1">
                  <c:v>1.8837772603359039E-2</c:v>
                </c:pt>
                <c:pt idx="2">
                  <c:v>1.2593482670698751E-2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935-ACE7-3293F434E154}"/>
            </c:ext>
          </c:extLst>
        </c:ser>
        <c:ser>
          <c:idx val="1"/>
          <c:order val="1"/>
          <c:tx>
            <c:v>Pitched blade impeller series 1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Series'!$C$12:$E$12</c:f>
              <c:numCache>
                <c:formatCode>0.00%</c:formatCode>
                <c:ptCount val="3"/>
                <c:pt idx="0">
                  <c:v>1.2845197912630496E-2</c:v>
                </c:pt>
                <c:pt idx="1">
                  <c:v>1.4898597337823364E-2</c:v>
                </c:pt>
                <c:pt idx="2">
                  <c:v>1.3337131493169596E-2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741-4935-ACE7-3293F434E154}"/>
            </c:ext>
          </c:extLst>
        </c:ser>
        <c:ser>
          <c:idx val="2"/>
          <c:order val="3"/>
          <c:tx>
            <c:v>Pitched blade impeller series 2</c:v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Series'!$C$19:$E$19</c:f>
              <c:numCache>
                <c:formatCode>0.00%</c:formatCode>
                <c:ptCount val="3"/>
                <c:pt idx="0">
                  <c:v>1.7797565503382486E-2</c:v>
                </c:pt>
                <c:pt idx="1">
                  <c:v>1.1147918384248789E-2</c:v>
                </c:pt>
                <c:pt idx="2">
                  <c:v>2.207266205349348E-2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741-4935-ACE7-3293F434E154}"/>
            </c:ext>
          </c:extLst>
        </c:ser>
        <c:ser>
          <c:idx val="3"/>
          <c:order val="4"/>
          <c:tx>
            <c:strRef>
              <c:f>'Across Series'!$C$23:$E$23</c:f>
              <c:strCache>
                <c:ptCount val="3"/>
                <c:pt idx="0">
                  <c:v>Paddle impeller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Series'!$C$26:$E$26</c:f>
              <c:numCache>
                <c:formatCode>0.00%</c:formatCode>
                <c:ptCount val="3"/>
                <c:pt idx="0">
                  <c:v>3.0470361839505647E-2</c:v>
                </c:pt>
                <c:pt idx="1">
                  <c:v>2.7178888313484261E-2</c:v>
                </c:pt>
                <c:pt idx="2">
                  <c:v>2.623659606091985E-2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1-4935-ACE7-3293F434E154}"/>
            </c:ext>
          </c:extLst>
        </c:ser>
        <c:ser>
          <c:idx val="4"/>
          <c:order val="5"/>
          <c:tx>
            <c:strRef>
              <c:f>'Across Series'!$C$30:$E$30</c:f>
              <c:strCache>
                <c:ptCount val="3"/>
                <c:pt idx="0">
                  <c:v>Pitch blade &amp; marine impeller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Series'!$C$33:$E$33</c:f>
              <c:numCache>
                <c:formatCode>0.00%</c:formatCode>
                <c:ptCount val="3"/>
                <c:pt idx="0">
                  <c:v>1.6711173291012307E-2</c:v>
                </c:pt>
                <c:pt idx="1">
                  <c:v>1.6390526387554307E-2</c:v>
                </c:pt>
                <c:pt idx="2">
                  <c:v>1.4769206515408697E-2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1-4935-ACE7-3293F434E1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'Across Series'!$C$38:$E$38</c15:sqref>
                        </c15:formulaRef>
                      </c:ext>
                    </c:extLst>
                    <c:strCache>
                      <c:ptCount val="3"/>
                      <c:pt idx="0">
                        <c:v>Pitch blade impeller (mean)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 w="9525" cap="flat" cmpd="sng" algn="ctr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'Across Series'!$C$3:$E$3</c15:sqref>
                        </c15:formulaRef>
                      </c:ext>
                    </c:extLst>
                    <c:strCache>
                      <c:ptCount val="3"/>
                      <c:pt idx="0">
                        <c:v>15 min</c:v>
                      </c:pt>
                      <c:pt idx="1">
                        <c:v>30 min</c:v>
                      </c:pt>
                      <c:pt idx="2">
                        <c:v>45 min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'Across Series'!$C$41:$E$41</c15:sqref>
                        </c15:formulaRef>
                      </c:ext>
                    </c:extLst>
                    <c:numCache>
                      <c:formatCode>#,##0.00</c:formatCode>
                      <c:ptCount val="3"/>
                      <c:pt idx="0">
                        <c:v>1.5321381708006492E-2</c:v>
                      </c:pt>
                      <c:pt idx="1">
                        <c:v>1.3023257861036076E-2</c:v>
                      </c:pt>
                      <c:pt idx="2">
                        <c:v>1.7704896773331539E-2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D42-448C-869A-BCE9AB1AE87A}"/>
                  </c:ext>
                </c:extLst>
              </c15:ser>
            </c15:filteredBarSeries>
          </c:ext>
        </c:extLst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>
                    <a:lumMod val="85000"/>
                    <a:lumOff val="15000"/>
                  </a:schemeClr>
                </a:solidFill>
              </a:rPr>
              <a:t>Consolidation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'Across Series'!$C$2:$E$2</c:f>
              <c:strCache>
                <c:ptCount val="3"/>
                <c:pt idx="0">
                  <c:v>Marine impeller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Series'!$C$6:$E$6</c:f>
              <c:numCache>
                <c:formatCode>0.00%</c:formatCode>
                <c:ptCount val="3"/>
                <c:pt idx="0">
                  <c:v>2.1619244195336014E-2</c:v>
                </c:pt>
                <c:pt idx="1">
                  <c:v>1.8414779261662396E-2</c:v>
                </c:pt>
                <c:pt idx="2">
                  <c:v>1.3338060621876596E-2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5A5-BD4D-994219F42082}"/>
            </c:ext>
          </c:extLst>
        </c:ser>
        <c:ser>
          <c:idx val="1"/>
          <c:order val="1"/>
          <c:tx>
            <c:v>Pitched blade impeller series 1</c:v>
          </c:tx>
          <c:spPr>
            <a:solidFill>
              <a:schemeClr val="accent6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Series'!$C$13:$E$13</c:f>
              <c:numCache>
                <c:formatCode>0.00%</c:formatCode>
                <c:ptCount val="3"/>
                <c:pt idx="0">
                  <c:v>1.6169401279951555E-2</c:v>
                </c:pt>
                <c:pt idx="1">
                  <c:v>7.84700093065719E-3</c:v>
                </c:pt>
                <c:pt idx="2">
                  <c:v>9.2799951315807715E-3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314-45A5-BD4D-994219F42082}"/>
            </c:ext>
          </c:extLst>
        </c:ser>
        <c:ser>
          <c:idx val="2"/>
          <c:order val="3"/>
          <c:tx>
            <c:v>Pitched blade impeller series 2</c:v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  <c:extLst xmlns:c15="http://schemas.microsoft.com/office/drawing/2012/chart"/>
            </c:strRef>
          </c:cat>
          <c:val>
            <c:numRef>
              <c:f>'Across Series'!$C$20:$E$20</c:f>
              <c:numCache>
                <c:formatCode>0.00%</c:formatCode>
                <c:ptCount val="3"/>
                <c:pt idx="0">
                  <c:v>1.6768048634081895E-2</c:v>
                </c:pt>
                <c:pt idx="1">
                  <c:v>1.2935321537619841E-2</c:v>
                </c:pt>
                <c:pt idx="2">
                  <c:v>1.5448710863060353E-2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314-45A5-BD4D-994219F42082}"/>
            </c:ext>
          </c:extLst>
        </c:ser>
        <c:ser>
          <c:idx val="3"/>
          <c:order val="4"/>
          <c:tx>
            <c:strRef>
              <c:f>'Across Series'!$C$23:$E$23</c:f>
              <c:strCache>
                <c:ptCount val="3"/>
                <c:pt idx="0">
                  <c:v>Paddle impeller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 cap="flat" cmpd="sng" algn="ctr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Series'!$C$27:$E$27</c:f>
              <c:numCache>
                <c:formatCode>0.00%</c:formatCode>
                <c:ptCount val="3"/>
                <c:pt idx="0">
                  <c:v>4.0875788253021066E-2</c:v>
                </c:pt>
                <c:pt idx="1">
                  <c:v>3.6221386262730824E-2</c:v>
                </c:pt>
                <c:pt idx="2">
                  <c:v>3.9441146654014006E-2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14-45A5-BD4D-994219F42082}"/>
            </c:ext>
          </c:extLst>
        </c:ser>
        <c:ser>
          <c:idx val="4"/>
          <c:order val="5"/>
          <c:tx>
            <c:strRef>
              <c:f>'Across Series'!$C$30:$E$30</c:f>
              <c:strCache>
                <c:ptCount val="3"/>
                <c:pt idx="0">
                  <c:v>Pitch blade &amp; marine impeller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'Across Series'!$C$3:$E$3</c:f>
              <c:strCache>
                <c:ptCount val="3"/>
                <c:pt idx="0">
                  <c:v>15 min</c:v>
                </c:pt>
                <c:pt idx="1">
                  <c:v>30 min</c:v>
                </c:pt>
                <c:pt idx="2">
                  <c:v>45 min</c:v>
                </c:pt>
              </c:strCache>
            </c:strRef>
          </c:cat>
          <c:val>
            <c:numRef>
              <c:f>'Across Series'!$C$34:$E$34</c:f>
              <c:numCache>
                <c:formatCode>0.00%</c:formatCode>
                <c:ptCount val="3"/>
                <c:pt idx="0">
                  <c:v>2.0254148409582336E-2</c:v>
                </c:pt>
                <c:pt idx="1">
                  <c:v>1.6350503695067804E-2</c:v>
                </c:pt>
                <c:pt idx="2">
                  <c:v>1.7814135127920454E-2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14-45A5-BD4D-994219F420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5308992"/>
        <c:axId val="865315552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'Across Series'!$C$38:$E$38</c15:sqref>
                        </c15:formulaRef>
                      </c:ext>
                    </c:extLst>
                    <c:strCache>
                      <c:ptCount val="3"/>
                      <c:pt idx="0">
                        <c:v>Pitch blade impeller (mean)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 w="9525" cap="flat" cmpd="sng" algn="ctr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'Across Series'!$C$3:$E$3</c15:sqref>
                        </c15:formulaRef>
                      </c:ext>
                    </c:extLst>
                    <c:strCache>
                      <c:ptCount val="3"/>
                      <c:pt idx="0">
                        <c:v>15 min</c:v>
                      </c:pt>
                      <c:pt idx="1">
                        <c:v>30 min</c:v>
                      </c:pt>
                      <c:pt idx="2">
                        <c:v>45 min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'Across Series'!$C$42:$E$42</c15:sqref>
                        </c15:formulaRef>
                      </c:ext>
                    </c:extLst>
                    <c:numCache>
                      <c:formatCode>#,##0.00</c:formatCode>
                      <c:ptCount val="3"/>
                      <c:pt idx="0">
                        <c:v>1.6468724957016727E-2</c:v>
                      </c:pt>
                      <c:pt idx="1">
                        <c:v>1.0391161234138515E-2</c:v>
                      </c:pt>
                      <c:pt idx="2">
                        <c:v>1.2364352997320562E-2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71B-49C0-9517-95FC909ACAB7}"/>
                  </c:ext>
                </c:extLst>
              </c15:ser>
            </c15:filteredBarSeries>
          </c:ext>
        </c:extLst>
      </c:barChart>
      <c:catAx>
        <c:axId val="86530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Mixing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5552"/>
        <c:crosses val="autoZero"/>
        <c:auto val="1"/>
        <c:lblAlgn val="ctr"/>
        <c:lblOffset val="100"/>
        <c:noMultiLvlLbl val="0"/>
      </c:catAx>
      <c:valAx>
        <c:axId val="865315552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cap="none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899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14287</xdr:colOff>
      <xdr:row>11</xdr:row>
      <xdr:rowOff>14286</xdr:rowOff>
    </xdr:from>
    <xdr:to>
      <xdr:col>51</xdr:col>
      <xdr:colOff>0</xdr:colOff>
      <xdr:row>26</xdr:row>
      <xdr:rowOff>190499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6E620B4-0BDE-49F7-BA42-1427BF682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73</xdr:col>
      <xdr:colOff>266700</xdr:colOff>
      <xdr:row>13</xdr:row>
      <xdr:rowOff>180975</xdr:rowOff>
    </xdr:from>
    <xdr:to>
      <xdr:col>85</xdr:col>
      <xdr:colOff>357188</xdr:colOff>
      <xdr:row>44</xdr:row>
      <xdr:rowOff>4763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E8E217DC-FE12-44CD-B7D5-6CEA99863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366712</xdr:colOff>
      <xdr:row>41</xdr:row>
      <xdr:rowOff>138112</xdr:rowOff>
    </xdr:from>
    <xdr:to>
      <xdr:col>61</xdr:col>
      <xdr:colOff>61912</xdr:colOff>
      <xdr:row>56</xdr:row>
      <xdr:rowOff>23812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5032C99-22B8-45B4-813E-0EE186ABA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571500</xdr:colOff>
      <xdr:row>29</xdr:row>
      <xdr:rowOff>19050</xdr:rowOff>
    </xdr:from>
    <xdr:to>
      <xdr:col>51</xdr:col>
      <xdr:colOff>266700</xdr:colOff>
      <xdr:row>43</xdr:row>
      <xdr:rowOff>95250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F2F4D18B-2026-44A8-BADC-66A31EFD9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0</xdr:colOff>
      <xdr:row>50</xdr:row>
      <xdr:rowOff>0</xdr:rowOff>
    </xdr:from>
    <xdr:to>
      <xdr:col>51</xdr:col>
      <xdr:colOff>595313</xdr:colOff>
      <xdr:row>65</xdr:row>
      <xdr:rowOff>176213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CD720D13-9352-44ED-9F9E-89BFF00C0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381000</xdr:colOff>
      <xdr:row>10</xdr:row>
      <xdr:rowOff>180975</xdr:rowOff>
    </xdr:from>
    <xdr:to>
      <xdr:col>50</xdr:col>
      <xdr:colOff>381000</xdr:colOff>
      <xdr:row>27</xdr:row>
      <xdr:rowOff>180975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CCB3638-A208-4049-93DC-555593CB1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142875</xdr:colOff>
      <xdr:row>29</xdr:row>
      <xdr:rowOff>57150</xdr:rowOff>
    </xdr:from>
    <xdr:to>
      <xdr:col>47</xdr:col>
      <xdr:colOff>447675</xdr:colOff>
      <xdr:row>43</xdr:row>
      <xdr:rowOff>133350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8E00C602-FD62-49F5-8B49-EFDA6A1A3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180975</xdr:colOff>
      <xdr:row>42</xdr:row>
      <xdr:rowOff>47625</xdr:rowOff>
    </xdr:from>
    <xdr:to>
      <xdr:col>61</xdr:col>
      <xdr:colOff>285750</xdr:colOff>
      <xdr:row>56</xdr:row>
      <xdr:rowOff>123825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CFFEDFC2-F1FB-4255-8D4F-2F1002B97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0</xdr:colOff>
      <xdr:row>14</xdr:row>
      <xdr:rowOff>0</xdr:rowOff>
    </xdr:from>
    <xdr:to>
      <xdr:col>85</xdr:col>
      <xdr:colOff>500063</xdr:colOff>
      <xdr:row>44</xdr:row>
      <xdr:rowOff>14288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B5F81CE8-F566-448D-A6C3-D715DA84F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47625</xdr:colOff>
      <xdr:row>11</xdr:row>
      <xdr:rowOff>66674</xdr:rowOff>
    </xdr:from>
    <xdr:to>
      <xdr:col>51</xdr:col>
      <xdr:colOff>209550</xdr:colOff>
      <xdr:row>28</xdr:row>
      <xdr:rowOff>57149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F4AC3A5-AE2E-4477-9750-F8B4238D0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85725</xdr:colOff>
      <xdr:row>29</xdr:row>
      <xdr:rowOff>28575</xdr:rowOff>
    </xdr:from>
    <xdr:to>
      <xdr:col>51</xdr:col>
      <xdr:colOff>247650</xdr:colOff>
      <xdr:row>46</xdr:row>
      <xdr:rowOff>19050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EBA3E5EF-761E-44F1-9A63-1BD8C7CFF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400050</xdr:colOff>
      <xdr:row>47</xdr:row>
      <xdr:rowOff>9525</xdr:rowOff>
    </xdr:from>
    <xdr:to>
      <xdr:col>49</xdr:col>
      <xdr:colOff>171450</xdr:colOff>
      <xdr:row>61</xdr:row>
      <xdr:rowOff>85725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533BF6B5-5FD1-4EF9-8381-27F5225AD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276225</xdr:colOff>
      <xdr:row>47</xdr:row>
      <xdr:rowOff>114300</xdr:rowOff>
    </xdr:from>
    <xdr:to>
      <xdr:col>60</xdr:col>
      <xdr:colOff>581025</xdr:colOff>
      <xdr:row>62</xdr:row>
      <xdr:rowOff>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A141A37C-FBB2-4AEF-AF1A-C741E5477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74</xdr:col>
      <xdr:colOff>0</xdr:colOff>
      <xdr:row>14</xdr:row>
      <xdr:rowOff>0</xdr:rowOff>
    </xdr:from>
    <xdr:to>
      <xdr:col>85</xdr:col>
      <xdr:colOff>290513</xdr:colOff>
      <xdr:row>44</xdr:row>
      <xdr:rowOff>14288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D9CB606-0F53-4F8E-8F50-D4CB9FAE3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190500</xdr:colOff>
      <xdr:row>11</xdr:row>
      <xdr:rowOff>76200</xdr:rowOff>
    </xdr:from>
    <xdr:to>
      <xdr:col>51</xdr:col>
      <xdr:colOff>171450</xdr:colOff>
      <xdr:row>28</xdr:row>
      <xdr:rowOff>76200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4109BBA-50FC-41AB-8CFE-1CD1398BE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323850</xdr:colOff>
      <xdr:row>28</xdr:row>
      <xdr:rowOff>171450</xdr:rowOff>
    </xdr:from>
    <xdr:to>
      <xdr:col>48</xdr:col>
      <xdr:colOff>19050</xdr:colOff>
      <xdr:row>43</xdr:row>
      <xdr:rowOff>57150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C394E630-E456-4F95-B715-64B0BCE1A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304800</xdr:colOff>
      <xdr:row>46</xdr:row>
      <xdr:rowOff>9525</xdr:rowOff>
    </xdr:from>
    <xdr:to>
      <xdr:col>61</xdr:col>
      <xdr:colOff>371475</xdr:colOff>
      <xdr:row>60</xdr:row>
      <xdr:rowOff>85725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03973421-7A1F-45F5-9DBA-CAD0D0947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0</xdr:colOff>
      <xdr:row>14</xdr:row>
      <xdr:rowOff>0</xdr:rowOff>
    </xdr:from>
    <xdr:to>
      <xdr:col>85</xdr:col>
      <xdr:colOff>500063</xdr:colOff>
      <xdr:row>44</xdr:row>
      <xdr:rowOff>14288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8EE043F5-A6A8-4678-B6D0-425750817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10</xdr:row>
      <xdr:rowOff>190499</xdr:rowOff>
    </xdr:from>
    <xdr:to>
      <xdr:col>60</xdr:col>
      <xdr:colOff>85725</xdr:colOff>
      <xdr:row>27</xdr:row>
      <xdr:rowOff>66675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161EEE1-5B18-4442-834B-A1DEFCEB2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83</xdr:col>
      <xdr:colOff>0</xdr:colOff>
      <xdr:row>14</xdr:row>
      <xdr:rowOff>0</xdr:rowOff>
    </xdr:from>
    <xdr:to>
      <xdr:col>95</xdr:col>
      <xdr:colOff>152400</xdr:colOff>
      <xdr:row>44</xdr:row>
      <xdr:rowOff>14288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5956AE0B-8254-4A28-8A7B-6B3E02B87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323850</xdr:colOff>
      <xdr:row>29</xdr:row>
      <xdr:rowOff>0</xdr:rowOff>
    </xdr:from>
    <xdr:to>
      <xdr:col>60</xdr:col>
      <xdr:colOff>19050</xdr:colOff>
      <xdr:row>43</xdr:row>
      <xdr:rowOff>76200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DEE91119-7103-4BDD-A35B-0012111F7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9525</xdr:colOff>
      <xdr:row>62</xdr:row>
      <xdr:rowOff>171450</xdr:rowOff>
    </xdr:from>
    <xdr:to>
      <xdr:col>70</xdr:col>
      <xdr:colOff>314325</xdr:colOff>
      <xdr:row>77</xdr:row>
      <xdr:rowOff>57150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BDD3066A-C1F1-4BE7-9D17-3AFC9DD4A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43</xdr:row>
      <xdr:rowOff>0</xdr:rowOff>
    </xdr:from>
    <xdr:to>
      <xdr:col>12</xdr:col>
      <xdr:colOff>190500</xdr:colOff>
      <xdr:row>62</xdr:row>
      <xdr:rowOff>9525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AB5A7D0B-ABD9-4198-97A4-25E6BE91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12</xdr:col>
      <xdr:colOff>161925</xdr:colOff>
      <xdr:row>82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06ECA61-7417-4C4B-BB7B-30E7A67A7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14287</xdr:colOff>
      <xdr:row>0</xdr:row>
      <xdr:rowOff>185737</xdr:rowOff>
    </xdr:from>
    <xdr:to>
      <xdr:col>29</xdr:col>
      <xdr:colOff>319087</xdr:colOff>
      <xdr:row>15</xdr:row>
      <xdr:rowOff>71437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CE6AB386-5A7F-48C6-8D6B-9BDE48EFF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9525</xdr:colOff>
      <xdr:row>16</xdr:row>
      <xdr:rowOff>19050</xdr:rowOff>
    </xdr:from>
    <xdr:to>
      <xdr:col>37</xdr:col>
      <xdr:colOff>314325</xdr:colOff>
      <xdr:row>30</xdr:row>
      <xdr:rowOff>95250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2F919883-F616-478C-B514-3FD44CEFD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9525</xdr:colOff>
      <xdr:row>1</xdr:row>
      <xdr:rowOff>0</xdr:rowOff>
    </xdr:from>
    <xdr:to>
      <xdr:col>37</xdr:col>
      <xdr:colOff>314325</xdr:colOff>
      <xdr:row>15</xdr:row>
      <xdr:rowOff>76200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BC370619-7EF4-4440-9F45-B20DC519D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9525</xdr:colOff>
      <xdr:row>16</xdr:row>
      <xdr:rowOff>0</xdr:rowOff>
    </xdr:from>
    <xdr:to>
      <xdr:col>29</xdr:col>
      <xdr:colOff>314325</xdr:colOff>
      <xdr:row>30</xdr:row>
      <xdr:rowOff>76200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256A69CB-2615-4B3B-B0F6-D8541E16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495300</xdr:colOff>
      <xdr:row>15</xdr:row>
      <xdr:rowOff>180975</xdr:rowOff>
    </xdr:from>
    <xdr:to>
      <xdr:col>45</xdr:col>
      <xdr:colOff>190500</xdr:colOff>
      <xdr:row>30</xdr:row>
      <xdr:rowOff>66675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B8841A14-C644-49E9-B678-5C807D9FF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485771</xdr:colOff>
      <xdr:row>0</xdr:row>
      <xdr:rowOff>1</xdr:rowOff>
    </xdr:from>
    <xdr:to>
      <xdr:col>14</xdr:col>
      <xdr:colOff>219075</xdr:colOff>
      <xdr:row>14</xdr:row>
      <xdr:rowOff>161925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89C2F9DB-14BE-447D-9DB0-5F6E293B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457199</xdr:colOff>
      <xdr:row>15</xdr:row>
      <xdr:rowOff>19050</xdr:rowOff>
    </xdr:from>
    <xdr:to>
      <xdr:col>14</xdr:col>
      <xdr:colOff>276225</xdr:colOff>
      <xdr:row>29</xdr:row>
      <xdr:rowOff>19049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50D18CF8-983C-47C9-B832-319797C35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438149</xdr:colOff>
      <xdr:row>29</xdr:row>
      <xdr:rowOff>152400</xdr:rowOff>
    </xdr:from>
    <xdr:to>
      <xdr:col>24</xdr:col>
      <xdr:colOff>57150</xdr:colOff>
      <xdr:row>48</xdr:row>
      <xdr:rowOff>114299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82BD88C5-7221-4590-82C7-B76B1F0C4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resultaten/19_087%20Slibmixtechnieken_Relative_Results%20rev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tresultaten/19_087%20PB_MAR_Relative_Results_overview%20rev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 15"/>
      <sheetName val="MA 30"/>
      <sheetName val="MA 45"/>
      <sheetName val="PB1 15"/>
      <sheetName val="PB1 30"/>
      <sheetName val="PB1 45"/>
      <sheetName val="PB2 15"/>
      <sheetName val="PB2 30"/>
      <sheetName val="PB2 45"/>
      <sheetName val="PI 15"/>
      <sheetName val="PI 30"/>
      <sheetName val="PI 45"/>
      <sheetName val="Start heights"/>
    </sheetNames>
    <sheetDataSet>
      <sheetData sheetId="0">
        <row r="4">
          <cell r="BU4">
            <v>1665.8501557482341</v>
          </cell>
        </row>
        <row r="9">
          <cell r="BS9">
            <v>0.25220088552768805</v>
          </cell>
          <cell r="BT9">
            <v>0.98562287334224841</v>
          </cell>
          <cell r="BU9">
            <v>7.4056727696737417E-3</v>
          </cell>
          <cell r="BX9">
            <v>0.25263648148141393</v>
          </cell>
          <cell r="BY9">
            <v>0.9790908598392104</v>
          </cell>
          <cell r="BZ9">
            <v>8.8174764566046945E-3</v>
          </cell>
          <cell r="CC9">
            <v>0.25167384479256205</v>
          </cell>
          <cell r="CD9">
            <v>0.99012296815846235</v>
          </cell>
          <cell r="CE9">
            <v>4.4220341091857698E-3</v>
          </cell>
          <cell r="CH9">
            <v>0.2522923303090881</v>
          </cell>
          <cell r="CI9">
            <v>0.98765479202907258</v>
          </cell>
          <cell r="CJ9">
            <v>4.2771892666885049E-4</v>
          </cell>
        </row>
        <row r="10">
          <cell r="BS10">
            <v>0.50496284087857435</v>
          </cell>
          <cell r="BT10">
            <v>0.97090231159063733</v>
          </cell>
          <cell r="BU10">
            <v>8.0005844729284167E-3</v>
          </cell>
          <cell r="BX10">
            <v>0.50583500185377639</v>
          </cell>
          <cell r="BY10">
            <v>0.96444698493253311</v>
          </cell>
          <cell r="BZ10">
            <v>9.7706659944313459E-3</v>
          </cell>
          <cell r="CC10">
            <v>0.50390758690390625</v>
          </cell>
          <cell r="CD10">
            <v>0.97358277485298983</v>
          </cell>
          <cell r="CE10">
            <v>5.747458580184564E-3</v>
          </cell>
          <cell r="CH10">
            <v>0.50514593387804052</v>
          </cell>
          <cell r="CI10">
            <v>0.97467717498638906</v>
          </cell>
          <cell r="CJ10">
            <v>6.5049396574991443E-4</v>
          </cell>
        </row>
        <row r="11">
          <cell r="BS11">
            <v>0.75744426131786158</v>
          </cell>
          <cell r="BT11">
            <v>0.9554320344200572</v>
          </cell>
          <cell r="BU11">
            <v>8.7439988631068648E-3</v>
          </cell>
          <cell r="BX11">
            <v>0.75875250278066464</v>
          </cell>
          <cell r="BY11">
            <v>0.9493996255359094</v>
          </cell>
          <cell r="BZ11">
            <v>1.0738337893279553E-2</v>
          </cell>
          <cell r="CC11">
            <v>0.75586138035585926</v>
          </cell>
          <cell r="CD11">
            <v>0.95515428552656712</v>
          </cell>
          <cell r="CE11">
            <v>6.1228176035779125E-3</v>
          </cell>
          <cell r="CH11">
            <v>0.75771890081706095</v>
          </cell>
          <cell r="CI11">
            <v>0.96174219219769519</v>
          </cell>
          <cell r="CJ11">
            <v>5.353126797019536E-4</v>
          </cell>
        </row>
        <row r="12">
          <cell r="BS12">
            <v>1.0099256817571487</v>
          </cell>
          <cell r="BT12">
            <v>0.93939997220010929</v>
          </cell>
          <cell r="BU12">
            <v>9.7623472525150672E-3</v>
          </cell>
          <cell r="BX12">
            <v>1.0116700037075528</v>
          </cell>
          <cell r="BY12">
            <v>0.93363682600007791</v>
          </cell>
          <cell r="BZ12">
            <v>1.1584852119822034E-2</v>
          </cell>
          <cell r="CC12">
            <v>1.0078151738078125</v>
          </cell>
          <cell r="CD12">
            <v>0.93624419465074915</v>
          </cell>
          <cell r="CE12">
            <v>5.3513158077849723E-3</v>
          </cell>
          <cell r="CH12">
            <v>1.010291867756081</v>
          </cell>
          <cell r="CI12">
            <v>0.94831889594950081</v>
          </cell>
          <cell r="CJ12">
            <v>5.8728631163047697E-4</v>
          </cell>
        </row>
        <row r="13">
          <cell r="BS13">
            <v>1.262126567284837</v>
          </cell>
          <cell r="BT13">
            <v>0.92303859422936951</v>
          </cell>
          <cell r="BU13">
            <v>1.1180238680773174E-2</v>
          </cell>
          <cell r="BX13">
            <v>1.2643064851889667</v>
          </cell>
          <cell r="BY13">
            <v>0.91749692025933705</v>
          </cell>
          <cell r="BZ13">
            <v>1.2181488984793288E-2</v>
          </cell>
          <cell r="CC13">
            <v>1.2594890186003744</v>
          </cell>
          <cell r="CD13">
            <v>0.9168473572573318</v>
          </cell>
          <cell r="CE13">
            <v>4.4184136220960296E-3</v>
          </cell>
          <cell r="CH13">
            <v>1.2625841980651693</v>
          </cell>
          <cell r="CI13">
            <v>0.9347715051714397</v>
          </cell>
          <cell r="CJ13">
            <v>6.1594906120220191E-4</v>
          </cell>
        </row>
        <row r="14">
          <cell r="BS14">
            <v>1.5148885226357232</v>
          </cell>
          <cell r="BT14">
            <v>0.90678803555595033</v>
          </cell>
          <cell r="BU14">
            <v>1.2593989328664684E-2</v>
          </cell>
          <cell r="BX14">
            <v>1.5175050055613293</v>
          </cell>
          <cell r="BY14">
            <v>0.90140159424460309</v>
          </cell>
          <cell r="BZ14">
            <v>1.2753480228073029E-2</v>
          </cell>
          <cell r="CC14">
            <v>1.5117227607117185</v>
          </cell>
          <cell r="CD14">
            <v>0.89815024591759185</v>
          </cell>
          <cell r="CE14">
            <v>3.5237205973348419E-3</v>
          </cell>
          <cell r="CH14">
            <v>1.5154378016341219</v>
          </cell>
          <cell r="CI14">
            <v>0.92081226650565628</v>
          </cell>
          <cell r="CJ14">
            <v>6.7351561809330263E-4</v>
          </cell>
        </row>
        <row r="15">
          <cell r="BS15">
            <v>1.7673699430750105</v>
          </cell>
          <cell r="BT15">
            <v>0.89129268241752913</v>
          </cell>
          <cell r="BU15">
            <v>1.3522308472715305E-2</v>
          </cell>
          <cell r="BX15">
            <v>1.7704225064882175</v>
          </cell>
          <cell r="BY15">
            <v>0.88464089932542744</v>
          </cell>
          <cell r="BZ15">
            <v>1.2819679421055285E-2</v>
          </cell>
          <cell r="CC15">
            <v>1.7636765541636719</v>
          </cell>
          <cell r="CD15">
            <v>0.88254213279777038</v>
          </cell>
          <cell r="CE15">
            <v>5.0629499766998137E-3</v>
          </cell>
          <cell r="CH15">
            <v>1.7680107685731421</v>
          </cell>
          <cell r="CI15">
            <v>0.90669501512938977</v>
          </cell>
          <cell r="CJ15">
            <v>7.2845483698557375E-4</v>
          </cell>
        </row>
        <row r="16">
          <cell r="BS16">
            <v>2.0198513635142974</v>
          </cell>
          <cell r="BT16">
            <v>0.87597212814128356</v>
          </cell>
          <cell r="BU16">
            <v>1.3938554502875004E-2</v>
          </cell>
          <cell r="BX16">
            <v>2.0233400074151056</v>
          </cell>
          <cell r="BY16">
            <v>0.86732581868761516</v>
          </cell>
          <cell r="BZ16">
            <v>1.2384461162921852E-2</v>
          </cell>
          <cell r="CC16">
            <v>2.015630347615625</v>
          </cell>
          <cell r="CD16">
            <v>0.86810121824730579</v>
          </cell>
          <cell r="CE16">
            <v>4.4094200918754038E-3</v>
          </cell>
          <cell r="CH16">
            <v>2.0205837355121621</v>
          </cell>
          <cell r="CI16">
            <v>0.8924893474889295</v>
          </cell>
          <cell r="CJ16">
            <v>7.0965931286398219E-4</v>
          </cell>
        </row>
        <row r="17">
          <cell r="BS17">
            <v>2.2720522490419857</v>
          </cell>
          <cell r="BT17">
            <v>0.86019820980141715</v>
          </cell>
          <cell r="BU17">
            <v>1.4836502110772374E-2</v>
          </cell>
          <cell r="BX17">
            <v>2.2759764888965193</v>
          </cell>
          <cell r="BY17">
            <v>0.84936442188056738</v>
          </cell>
          <cell r="BZ17">
            <v>1.1608416111413545E-2</v>
          </cell>
          <cell r="CC17">
            <v>2.2673041924081865</v>
          </cell>
          <cell r="CD17">
            <v>0.85283003497583498</v>
          </cell>
          <cell r="CE17">
            <v>4.711298769772972E-3</v>
          </cell>
          <cell r="CH17">
            <v>2.2728760658212508</v>
          </cell>
          <cell r="CI17">
            <v>0.87840017254784952</v>
          </cell>
          <cell r="CJ17">
            <v>6.643155411837898E-4</v>
          </cell>
        </row>
        <row r="18">
          <cell r="BS18">
            <v>2.5248142043928721</v>
          </cell>
          <cell r="BT18">
            <v>0.84492001167327202</v>
          </cell>
          <cell r="BU18">
            <v>1.5601223529775301E-2</v>
          </cell>
          <cell r="BX18">
            <v>2.5291750092688825</v>
          </cell>
          <cell r="BY18">
            <v>0.83143647640939855</v>
          </cell>
          <cell r="BZ18">
            <v>1.0953157825016248E-2</v>
          </cell>
          <cell r="CC18">
            <v>2.5195379345195312</v>
          </cell>
          <cell r="CD18">
            <v>0.83918459415002011</v>
          </cell>
          <cell r="CE18">
            <v>5.0478607763498129E-3</v>
          </cell>
          <cell r="CH18">
            <v>2.5257296693902034</v>
          </cell>
          <cell r="CI18">
            <v>0.86413896446039784</v>
          </cell>
          <cell r="CJ18">
            <v>8.2041362068360605E-4</v>
          </cell>
        </row>
        <row r="19">
          <cell r="BS19">
            <v>2.777295624832159</v>
          </cell>
          <cell r="BT19">
            <v>0.82948355721297862</v>
          </cell>
          <cell r="BU19">
            <v>1.667280618363412E-2</v>
          </cell>
          <cell r="BX19">
            <v>2.7820925101957705</v>
          </cell>
          <cell r="BY19">
            <v>0.81364750903990168</v>
          </cell>
          <cell r="BZ19">
            <v>1.0386908630174612E-2</v>
          </cell>
          <cell r="CC19">
            <v>2.7714917279714846</v>
          </cell>
          <cell r="CD19">
            <v>0.82493363386362606</v>
          </cell>
          <cell r="CE19">
            <v>6.1605603971657246E-3</v>
          </cell>
          <cell r="CH19">
            <v>2.7783026363292236</v>
          </cell>
          <cell r="CI19">
            <v>0.849869528735408</v>
          </cell>
          <cell r="CJ19">
            <v>1.0183141332916982E-3</v>
          </cell>
        </row>
        <row r="20">
          <cell r="BS20">
            <v>3.0297770452714463</v>
          </cell>
          <cell r="BT20">
            <v>0.81368492761906408</v>
          </cell>
          <cell r="BU20">
            <v>1.7799664559358466E-2</v>
          </cell>
          <cell r="BX20">
            <v>3.0350100111226586</v>
          </cell>
          <cell r="BY20">
            <v>0.79599317925235047</v>
          </cell>
          <cell r="BZ20">
            <v>9.5846503171803637E-3</v>
          </cell>
          <cell r="CC20">
            <v>3.023445521423437</v>
          </cell>
          <cell r="CD20">
            <v>0.80926621516698294</v>
          </cell>
          <cell r="CE20">
            <v>5.9598044183631705E-3</v>
          </cell>
          <cell r="CH20">
            <v>3.0308756032682438</v>
          </cell>
          <cell r="CI20">
            <v>0.83579538843785872</v>
          </cell>
          <cell r="CJ20">
            <v>1.3053456417880932E-3</v>
          </cell>
        </row>
        <row r="21">
          <cell r="BS21">
            <v>3.2822584657107332</v>
          </cell>
          <cell r="BT21">
            <v>0.79827201808674975</v>
          </cell>
          <cell r="BU21">
            <v>1.8563690202683857E-2</v>
          </cell>
          <cell r="BX21">
            <v>3.287927512049547</v>
          </cell>
          <cell r="BY21">
            <v>0.77951108087552978</v>
          </cell>
          <cell r="BZ21">
            <v>8.0361091354777484E-3</v>
          </cell>
          <cell r="CC21">
            <v>3.2753993148753904</v>
          </cell>
          <cell r="CD21">
            <v>0.79347514790430063</v>
          </cell>
          <cell r="CE21">
            <v>6.0555017213059338E-3</v>
          </cell>
          <cell r="CH21">
            <v>3.283448570207264</v>
          </cell>
          <cell r="CI21">
            <v>0.82182982548041839</v>
          </cell>
          <cell r="CJ21">
            <v>1.6219164287404144E-3</v>
          </cell>
        </row>
        <row r="22">
          <cell r="BS22">
            <v>3.534739886150021</v>
          </cell>
          <cell r="BT22">
            <v>0.78421904438935786</v>
          </cell>
          <cell r="BU22">
            <v>1.825377453114909E-2</v>
          </cell>
          <cell r="BX22">
            <v>3.5408450129764351</v>
          </cell>
          <cell r="BY22">
            <v>0.76679173959443159</v>
          </cell>
          <cell r="BZ22">
            <v>6.5909144342083644E-3</v>
          </cell>
          <cell r="CC22">
            <v>3.5273531083273437</v>
          </cell>
          <cell r="CD22">
            <v>0.77786370533743554</v>
          </cell>
          <cell r="CE22">
            <v>6.519710966028814E-3</v>
          </cell>
          <cell r="CH22">
            <v>3.5360215371462842</v>
          </cell>
          <cell r="CI22">
            <v>0.80800168823620633</v>
          </cell>
          <cell r="CJ22">
            <v>1.9845993339420009E-3</v>
          </cell>
        </row>
        <row r="23">
          <cell r="BS23">
            <v>3.7872213065893083</v>
          </cell>
          <cell r="BT23">
            <v>0.77114396920146577</v>
          </cell>
          <cell r="BU23">
            <v>1.8032338996731557E-2</v>
          </cell>
          <cell r="BX23">
            <v>3.7937625139033231</v>
          </cell>
          <cell r="BY23">
            <v>0.75609046108807199</v>
          </cell>
          <cell r="BZ23">
            <v>6.8677157272689741E-3</v>
          </cell>
          <cell r="CC23">
            <v>3.7793069017792966</v>
          </cell>
          <cell r="CD23">
            <v>0.76222273895870762</v>
          </cell>
          <cell r="CE23">
            <v>6.7376070811292496E-3</v>
          </cell>
          <cell r="CH23">
            <v>3.7885945040853048</v>
          </cell>
          <cell r="CI23">
            <v>0.79511870755761793</v>
          </cell>
          <cell r="CJ23">
            <v>1.396547807491229E-3</v>
          </cell>
        </row>
        <row r="24">
          <cell r="BS24">
            <v>4.0397027270285948</v>
          </cell>
          <cell r="BT24">
            <v>0.75966102591176676</v>
          </cell>
          <cell r="BU24">
            <v>1.7898730325627492E-2</v>
          </cell>
          <cell r="BX24">
            <v>4.0466800148302111</v>
          </cell>
          <cell r="BY24">
            <v>0.74760674823946005</v>
          </cell>
          <cell r="BZ24">
            <v>6.4608751531492325E-3</v>
          </cell>
          <cell r="CC24">
            <v>4.03126069523125</v>
          </cell>
          <cell r="CD24">
            <v>0.7475897541470139</v>
          </cell>
          <cell r="CE24">
            <v>6.5452315826912601E-3</v>
          </cell>
          <cell r="CH24">
            <v>4.0411674710243242</v>
          </cell>
          <cell r="CI24">
            <v>0.78378657534882612</v>
          </cell>
          <cell r="CJ24">
            <v>1.8566986113484748E-3</v>
          </cell>
        </row>
        <row r="25">
          <cell r="BS25">
            <v>4.2921841474678821</v>
          </cell>
          <cell r="BT25">
            <v>0.75032198139406792</v>
          </cell>
          <cell r="BU25">
            <v>1.7627029841511783E-2</v>
          </cell>
          <cell r="BX25">
            <v>4.2995975157570996</v>
          </cell>
          <cell r="BY25">
            <v>0.74101079867132646</v>
          </cell>
          <cell r="BZ25">
            <v>6.0440674696344947E-3</v>
          </cell>
          <cell r="CC25">
            <v>4.2832144886832024</v>
          </cell>
          <cell r="CD25">
            <v>0.73587132935820021</v>
          </cell>
          <cell r="CE25">
            <v>5.479249336920543E-3</v>
          </cell>
          <cell r="CH25">
            <v>4.2937404379633444</v>
          </cell>
          <cell r="CI25">
            <v>0.77408381615267707</v>
          </cell>
          <cell r="CJ25">
            <v>2.3322433778551694E-3</v>
          </cell>
        </row>
        <row r="26">
          <cell r="BS26">
            <v>4.5446655679071695</v>
          </cell>
          <cell r="BT26">
            <v>0.74303786832341467</v>
          </cell>
          <cell r="BU26">
            <v>1.8068944339338828E-2</v>
          </cell>
          <cell r="BX26">
            <v>4.5525150166839881</v>
          </cell>
          <cell r="BY26">
            <v>0.73520450045140073</v>
          </cell>
          <cell r="BZ26">
            <v>6.8890189585786099E-3</v>
          </cell>
          <cell r="CC26">
            <v>4.5351682821351558</v>
          </cell>
          <cell r="CD26">
            <v>0.72681746145604809</v>
          </cell>
          <cell r="CE26">
            <v>4.5740106378826277E-3</v>
          </cell>
          <cell r="CH26">
            <v>4.5463134049023655</v>
          </cell>
          <cell r="CI26">
            <v>0.76709164306279487</v>
          </cell>
          <cell r="CJ26">
            <v>2.8342128912970336E-3</v>
          </cell>
        </row>
        <row r="27">
          <cell r="BS27">
            <v>4.7971469883464568</v>
          </cell>
          <cell r="BT27">
            <v>0.73760902450294841</v>
          </cell>
          <cell r="BU27">
            <v>1.8271312929533125E-2</v>
          </cell>
          <cell r="BX27">
            <v>4.8054325176108756</v>
          </cell>
          <cell r="BY27">
            <v>0.73177880067392653</v>
          </cell>
          <cell r="BZ27">
            <v>7.0496320676425627E-3</v>
          </cell>
          <cell r="CC27">
            <v>4.7871220755871091</v>
          </cell>
          <cell r="CD27">
            <v>0.71958224543851035</v>
          </cell>
          <cell r="CE27">
            <v>4.2159993335821027E-3</v>
          </cell>
          <cell r="CH27">
            <v>4.7988863718413866</v>
          </cell>
          <cell r="CI27">
            <v>0.76146602739640834</v>
          </cell>
          <cell r="CJ27">
            <v>2.4367612611343472E-3</v>
          </cell>
        </row>
        <row r="28">
          <cell r="BS28">
            <v>5.0496284087857441</v>
          </cell>
          <cell r="BT28">
            <v>0.73261437713182598</v>
          </cell>
          <cell r="BU28">
            <v>1.9003504583601578E-2</v>
          </cell>
          <cell r="BX28">
            <v>5.058350018537765</v>
          </cell>
          <cell r="BY28">
            <v>0.7286883151404403</v>
          </cell>
          <cell r="BZ28">
            <v>8.0047050603647366E-3</v>
          </cell>
          <cell r="CC28">
            <v>5.0390758690390625</v>
          </cell>
          <cell r="CD28">
            <v>0.71258118860422559</v>
          </cell>
          <cell r="CE28">
            <v>4.5214579505206852E-3</v>
          </cell>
          <cell r="CH28">
            <v>5.0514593387804068</v>
          </cell>
          <cell r="CI28">
            <v>0.75657362765081249</v>
          </cell>
          <cell r="CJ28">
            <v>2.8447114969720024E-3</v>
          </cell>
        </row>
        <row r="29">
          <cell r="BS29">
            <v>5.301829294313432</v>
          </cell>
          <cell r="BT29">
            <v>0.72653407004882997</v>
          </cell>
          <cell r="BU29">
            <v>1.9213295912519822E-2</v>
          </cell>
          <cell r="BX29">
            <v>5.3109865000191787</v>
          </cell>
          <cell r="BY29">
            <v>0.72249348284990056</v>
          </cell>
          <cell r="BZ29">
            <v>7.6462687915659945E-3</v>
          </cell>
          <cell r="CC29">
            <v>5.290749713831624</v>
          </cell>
          <cell r="CD29">
            <v>0.70631039144847796</v>
          </cell>
          <cell r="CE29">
            <v>4.9132631669787704E-3</v>
          </cell>
          <cell r="CH29">
            <v>5.3037516690894941</v>
          </cell>
          <cell r="CI29">
            <v>0.75079833584811162</v>
          </cell>
          <cell r="CJ29">
            <v>3.2815426653653094E-3</v>
          </cell>
        </row>
        <row r="30">
          <cell r="BS30">
            <v>5.5545912496643179</v>
          </cell>
          <cell r="BT30">
            <v>0.72202363666062841</v>
          </cell>
          <cell r="BU30">
            <v>1.9344175030058579E-2</v>
          </cell>
          <cell r="BX30">
            <v>5.5641850203915411</v>
          </cell>
          <cell r="BY30">
            <v>0.7188844474869539</v>
          </cell>
          <cell r="BZ30">
            <v>7.7507443494208347E-3</v>
          </cell>
          <cell r="CC30">
            <v>5.5429834559429692</v>
          </cell>
          <cell r="CD30">
            <v>0.70112623914305183</v>
          </cell>
          <cell r="CE30">
            <v>4.9925286822108794E-3</v>
          </cell>
          <cell r="CH30">
            <v>5.5566052726584472</v>
          </cell>
          <cell r="CI30">
            <v>0.74606022335187905</v>
          </cell>
          <cell r="CJ30">
            <v>3.6439965321216766E-3</v>
          </cell>
        </row>
        <row r="31">
          <cell r="BS31">
            <v>5.8070726701036053</v>
          </cell>
          <cell r="BT31">
            <v>0.7180543452989363</v>
          </cell>
          <cell r="BU31">
            <v>1.9526204191422883E-2</v>
          </cell>
          <cell r="BX31">
            <v>5.8171025213184286</v>
          </cell>
          <cell r="BY31">
            <v>0.71527811541323383</v>
          </cell>
          <cell r="BZ31">
            <v>8.3949449522707047E-3</v>
          </cell>
          <cell r="CC31">
            <v>5.7949372493949207</v>
          </cell>
          <cell r="CD31">
            <v>0.69681861739472895</v>
          </cell>
          <cell r="CE31">
            <v>5.000292069603068E-3</v>
          </cell>
          <cell r="CH31">
            <v>5.8091782395974674</v>
          </cell>
          <cell r="CI31">
            <v>0.74206630308884625</v>
          </cell>
          <cell r="CJ31">
            <v>3.6196988739693207E-3</v>
          </cell>
        </row>
        <row r="32">
          <cell r="BS32">
            <v>6.0595540905428926</v>
          </cell>
          <cell r="BT32">
            <v>0.71457430994888971</v>
          </cell>
          <cell r="BU32">
            <v>1.9608242429447888E-2</v>
          </cell>
          <cell r="BX32">
            <v>6.0700200222453171</v>
          </cell>
          <cell r="BY32">
            <v>0.71246980120413161</v>
          </cell>
          <cell r="BZ32">
            <v>8.4106804273971197E-3</v>
          </cell>
          <cell r="CC32">
            <v>6.0468910428468741</v>
          </cell>
          <cell r="CD32">
            <v>0.69288708374586927</v>
          </cell>
          <cell r="CE32">
            <v>5.2015882780722146E-3</v>
          </cell>
          <cell r="CH32">
            <v>6.0617512065364876</v>
          </cell>
          <cell r="CI32">
            <v>0.73836604489666824</v>
          </cell>
          <cell r="CJ32">
            <v>3.8525392128488391E-3</v>
          </cell>
        </row>
        <row r="33">
          <cell r="BS33">
            <v>6.3117549760705804</v>
          </cell>
          <cell r="BT33">
            <v>0.71125960874313843</v>
          </cell>
          <cell r="BU33">
            <v>1.9515687378236238E-2</v>
          </cell>
          <cell r="BX33">
            <v>6.3226565037267308</v>
          </cell>
          <cell r="BY33">
            <v>0.70988363806791133</v>
          </cell>
          <cell r="BZ33">
            <v>8.5198691643345609E-3</v>
          </cell>
          <cell r="CC33">
            <v>6.2985648876394364</v>
          </cell>
          <cell r="CD33">
            <v>0.68936275262590929</v>
          </cell>
          <cell r="CE33">
            <v>5.1624563582151062E-3</v>
          </cell>
          <cell r="CH33">
            <v>6.314043536845575</v>
          </cell>
          <cell r="CI33">
            <v>0.73453243553559522</v>
          </cell>
          <cell r="CJ33">
            <v>4.5118693773074682E-3</v>
          </cell>
        </row>
        <row r="34">
          <cell r="BS34">
            <v>6.5645169314214664</v>
          </cell>
          <cell r="BT34">
            <v>0.708374691839599</v>
          </cell>
          <cell r="BU34">
            <v>1.9532100124149118E-2</v>
          </cell>
          <cell r="BX34">
            <v>6.5758550240990941</v>
          </cell>
          <cell r="BY34">
            <v>0.70754463452619365</v>
          </cell>
          <cell r="BZ34">
            <v>8.6256529603592584E-3</v>
          </cell>
          <cell r="CC34">
            <v>6.5507986297507808</v>
          </cell>
          <cell r="CD34">
            <v>0.68623367330614238</v>
          </cell>
          <cell r="CE34">
            <v>5.2788171208743417E-3</v>
          </cell>
          <cell r="CH34">
            <v>6.566897140414528</v>
          </cell>
          <cell r="CI34">
            <v>0.7313457676864612</v>
          </cell>
          <cell r="CJ34">
            <v>4.8638445890534267E-3</v>
          </cell>
        </row>
        <row r="35">
          <cell r="BS35">
            <v>6.8169983518607538</v>
          </cell>
          <cell r="BT35">
            <v>0.70578089226178042</v>
          </cell>
          <cell r="BU35">
            <v>1.9821497274271679E-2</v>
          </cell>
          <cell r="BX35">
            <v>6.8287725250259816</v>
          </cell>
          <cell r="BY35">
            <v>0.7053845106435328</v>
          </cell>
          <cell r="BZ35">
            <v>8.6729775234256068E-3</v>
          </cell>
          <cell r="CC35">
            <v>6.8027524232027332</v>
          </cell>
          <cell r="CD35">
            <v>0.68314798777560259</v>
          </cell>
          <cell r="CE35">
            <v>5.4552945738029473E-3</v>
          </cell>
          <cell r="CH35">
            <v>6.8194701073535491</v>
          </cell>
          <cell r="CI35">
            <v>0.7288101783662061</v>
          </cell>
          <cell r="CJ35">
            <v>5.5624618853381148E-3</v>
          </cell>
        </row>
        <row r="36">
          <cell r="BS36">
            <v>7.069479772300042</v>
          </cell>
          <cell r="BT36">
            <v>0.70314839901860848</v>
          </cell>
          <cell r="BU36">
            <v>1.9772653568143637E-2</v>
          </cell>
          <cell r="BX36">
            <v>7.0816900259528701</v>
          </cell>
          <cell r="BY36">
            <v>0.70332464035116782</v>
          </cell>
          <cell r="BZ36">
            <v>8.6847724985842471E-3</v>
          </cell>
          <cell r="CC36">
            <v>7.0547062166546874</v>
          </cell>
          <cell r="CD36">
            <v>0.68025344760123729</v>
          </cell>
          <cell r="CE36">
            <v>5.5892960015867712E-3</v>
          </cell>
          <cell r="CH36">
            <v>7.0720430742925684</v>
          </cell>
          <cell r="CI36">
            <v>0.72586710910342045</v>
          </cell>
          <cell r="CJ36">
            <v>5.0851091338460375E-3</v>
          </cell>
        </row>
        <row r="37">
          <cell r="BS37">
            <v>7.2936914412394662</v>
          </cell>
          <cell r="BT37">
            <v>0.70100627371946012</v>
          </cell>
          <cell r="BU37">
            <v>2.0094021969477092E-2</v>
          </cell>
          <cell r="BX37">
            <v>7.2497982723801675</v>
          </cell>
          <cell r="BY37">
            <v>0.70199226247292457</v>
          </cell>
          <cell r="BZ37">
            <v>9.4212537697780496E-3</v>
          </cell>
          <cell r="CC37">
            <v>7.3066600101066399</v>
          </cell>
          <cell r="CD37">
            <v>0.67747297782449323</v>
          </cell>
          <cell r="CE37">
            <v>5.8357102936511434E-3</v>
          </cell>
          <cell r="CH37">
            <v>7.3246160412315886</v>
          </cell>
          <cell r="CI37">
            <v>0.72355358086096244</v>
          </cell>
          <cell r="CJ37">
            <v>5.0323325275898568E-3</v>
          </cell>
        </row>
        <row r="38">
          <cell r="BS38">
            <v>7.5179145573140982</v>
          </cell>
          <cell r="BT38">
            <v>0.69899031621091856</v>
          </cell>
          <cell r="BU38">
            <v>2.0251722582037973E-2</v>
          </cell>
          <cell r="BX38">
            <v>7.4179408602130907</v>
          </cell>
          <cell r="BY38">
            <v>0.70072358364072762</v>
          </cell>
          <cell r="BZ38">
            <v>8.677296239077939E-3</v>
          </cell>
          <cell r="CC38">
            <v>7.5586138035585932</v>
          </cell>
          <cell r="CD38">
            <v>0.67478737064343874</v>
          </cell>
          <cell r="CE38">
            <v>6.0650789277402447E-3</v>
          </cell>
          <cell r="CH38">
            <v>7.5771890081706097</v>
          </cell>
          <cell r="CI38">
            <v>0.7214599943485891</v>
          </cell>
          <cell r="CJ38">
            <v>4.9641640245775475E-3</v>
          </cell>
        </row>
        <row r="39">
          <cell r="BS39">
            <v>7.7703959777533846</v>
          </cell>
          <cell r="BT39">
            <v>0.69670010818952655</v>
          </cell>
          <cell r="BU39">
            <v>2.0293104235355675E-2</v>
          </cell>
          <cell r="BX39">
            <v>7.6708583611399801</v>
          </cell>
          <cell r="BY39">
            <v>0.69889683696440053</v>
          </cell>
          <cell r="BZ39">
            <v>8.6964519682983504E-3</v>
          </cell>
          <cell r="CC39">
            <v>7.8105675970105466</v>
          </cell>
          <cell r="CD39">
            <v>0.67231747370760431</v>
          </cell>
          <cell r="CE39">
            <v>6.2886158590409642E-3</v>
          </cell>
          <cell r="CH39">
            <v>7.8297619751096299</v>
          </cell>
          <cell r="CI39">
            <v>0.71888601389657536</v>
          </cell>
          <cell r="CJ39">
            <v>5.3574600913195575E-3</v>
          </cell>
        </row>
        <row r="40">
          <cell r="BS40">
            <v>8.0228773981926711</v>
          </cell>
          <cell r="BT40">
            <v>0.69430504843513574</v>
          </cell>
          <cell r="BU40">
            <v>2.0157728448369855E-2</v>
          </cell>
          <cell r="BX40">
            <v>7.9237758620668677</v>
          </cell>
          <cell r="BY40">
            <v>0.69716633181800036</v>
          </cell>
          <cell r="BZ40">
            <v>8.6090976379881567E-3</v>
          </cell>
          <cell r="CC40">
            <v>8.0625213904624999</v>
          </cell>
          <cell r="CD40">
            <v>0.66978867236884154</v>
          </cell>
          <cell r="CE40">
            <v>6.5446271462384666E-3</v>
          </cell>
          <cell r="CH40">
            <v>8.0823349420486483</v>
          </cell>
          <cell r="CI40">
            <v>0.71596014111856532</v>
          </cell>
          <cell r="CJ40">
            <v>4.8857614372803029E-3</v>
          </cell>
        </row>
        <row r="41">
          <cell r="BS41">
            <v>8.2753588186319593</v>
          </cell>
          <cell r="BT41">
            <v>0.69216774169969142</v>
          </cell>
          <cell r="BU41">
            <v>2.050175546663676E-2</v>
          </cell>
          <cell r="BX41">
            <v>8.1766933629937562</v>
          </cell>
          <cell r="BY41">
            <v>0.69494360745818862</v>
          </cell>
          <cell r="BZ41">
            <v>8.6991228457798542E-3</v>
          </cell>
          <cell r="CC41">
            <v>8.3144751839144533</v>
          </cell>
          <cell r="CD41">
            <v>0.66728815036901834</v>
          </cell>
          <cell r="CE41">
            <v>6.811799482048065E-3</v>
          </cell>
          <cell r="CH41">
            <v>8.3349079089876685</v>
          </cell>
          <cell r="CI41">
            <v>0.71427146727186697</v>
          </cell>
          <cell r="CJ41">
            <v>4.8596709262217234E-3</v>
          </cell>
        </row>
        <row r="42">
          <cell r="BS42">
            <v>8.5278402390712458</v>
          </cell>
          <cell r="BT42">
            <v>0.69052201379382971</v>
          </cell>
          <cell r="BU42">
            <v>2.0775015041121225E-2</v>
          </cell>
          <cell r="BX42">
            <v>8.4296108639206437</v>
          </cell>
          <cell r="BY42">
            <v>0.69381239678032502</v>
          </cell>
          <cell r="BZ42">
            <v>8.5247999437562446E-3</v>
          </cell>
          <cell r="CC42">
            <v>8.5664289773664049</v>
          </cell>
          <cell r="CD42">
            <v>0.66506657064674002</v>
          </cell>
          <cell r="CE42">
            <v>6.972409586541801E-3</v>
          </cell>
          <cell r="CH42">
            <v>8.5874808759266887</v>
          </cell>
          <cell r="CI42">
            <v>0.7126870739544241</v>
          </cell>
          <cell r="CJ42">
            <v>4.8395188208715688E-3</v>
          </cell>
        </row>
        <row r="43">
          <cell r="BS43">
            <v>8.780321659510534</v>
          </cell>
          <cell r="BT43">
            <v>0.68840082845906903</v>
          </cell>
          <cell r="BU43">
            <v>2.1030303790058692E-2</v>
          </cell>
          <cell r="BX43">
            <v>8.6825283648475331</v>
          </cell>
          <cell r="BY43">
            <v>0.69116660923871187</v>
          </cell>
          <cell r="BZ43">
            <v>8.8455483394300604E-3</v>
          </cell>
          <cell r="CC43">
            <v>8.8183827708183582</v>
          </cell>
          <cell r="CD43">
            <v>0.66290686847848301</v>
          </cell>
          <cell r="CE43">
            <v>7.1609731944597289E-3</v>
          </cell>
          <cell r="CH43">
            <v>8.8400538428657107</v>
          </cell>
          <cell r="CI43">
            <v>0.71112900766001241</v>
          </cell>
          <cell r="CJ43">
            <v>4.8100001441310283E-3</v>
          </cell>
        </row>
        <row r="44">
          <cell r="BS44">
            <v>9.0328030799498222</v>
          </cell>
          <cell r="BT44">
            <v>0.68665717384259384</v>
          </cell>
          <cell r="BU44">
            <v>2.1296833133862412E-2</v>
          </cell>
          <cell r="BX44">
            <v>8.9354458657744189</v>
          </cell>
          <cell r="BY44">
            <v>0.68943167620724621</v>
          </cell>
          <cell r="BZ44">
            <v>8.9317463123725609E-3</v>
          </cell>
          <cell r="CC44">
            <v>9.0703365642703115</v>
          </cell>
          <cell r="CD44">
            <v>0.66085178910894593</v>
          </cell>
          <cell r="CE44">
            <v>7.3445383031517366E-3</v>
          </cell>
          <cell r="CH44">
            <v>9.0926268098047309</v>
          </cell>
          <cell r="CI44">
            <v>0.70968805621158937</v>
          </cell>
          <cell r="CJ44">
            <v>4.7864059796612068E-3</v>
          </cell>
        </row>
        <row r="45">
          <cell r="BS45">
            <v>9.2571233453458674</v>
          </cell>
          <cell r="BT45">
            <v>0.6850868746752129</v>
          </cell>
          <cell r="BU45">
            <v>2.1693302545506696E-2</v>
          </cell>
          <cell r="BX45">
            <v>9.1883633667013083</v>
          </cell>
          <cell r="BY45">
            <v>0.68770148452316116</v>
          </cell>
          <cell r="BZ45">
            <v>9.0194412339889545E-3</v>
          </cell>
          <cell r="CC45">
            <v>9.3222903577222649</v>
          </cell>
          <cell r="CD45">
            <v>0.65884858906797505</v>
          </cell>
          <cell r="CE45">
            <v>7.5103170343675781E-3</v>
          </cell>
          <cell r="CH45">
            <v>9.2607163116140345</v>
          </cell>
          <cell r="CI45">
            <v>0.70871055043450271</v>
          </cell>
          <cell r="CJ45">
            <v>4.5476445791794587E-3</v>
          </cell>
        </row>
        <row r="46">
          <cell r="BS46">
            <v>9.5096047657851539</v>
          </cell>
          <cell r="BT46">
            <v>0.68371683619740553</v>
          </cell>
          <cell r="BU46">
            <v>2.1875573991370405E-2</v>
          </cell>
          <cell r="BX46">
            <v>9.4412808676281958</v>
          </cell>
          <cell r="BY46">
            <v>0.68680621898262739</v>
          </cell>
          <cell r="BZ46">
            <v>8.695465829073757E-3</v>
          </cell>
          <cell r="CC46">
            <v>9.5742441511742182</v>
          </cell>
          <cell r="CD46">
            <v>0.65700347001380643</v>
          </cell>
          <cell r="CE46">
            <v>7.645910543475091E-3</v>
          </cell>
          <cell r="CH46">
            <v>9.5132892785530547</v>
          </cell>
          <cell r="CI46">
            <v>0.70734081959578277</v>
          </cell>
          <cell r="CJ46">
            <v>4.5066981120182713E-3</v>
          </cell>
        </row>
        <row r="47">
          <cell r="BS47">
            <v>9.7620861862244439</v>
          </cell>
          <cell r="BT47">
            <v>0.68202313970746642</v>
          </cell>
          <cell r="BU47">
            <v>2.2052749078659985E-2</v>
          </cell>
          <cell r="BX47">
            <v>9.6941983685550852</v>
          </cell>
          <cell r="BY47">
            <v>0.68480388577134443</v>
          </cell>
          <cell r="BZ47">
            <v>8.9983520395488271E-3</v>
          </cell>
          <cell r="CC47">
            <v>9.8261979446261716</v>
          </cell>
          <cell r="CD47">
            <v>0.65527445883901747</v>
          </cell>
          <cell r="CE47">
            <v>7.7424401619622914E-3</v>
          </cell>
          <cell r="CH47">
            <v>9.7658622454920732</v>
          </cell>
          <cell r="CI47">
            <v>0.70599107451203702</v>
          </cell>
          <cell r="CJ47">
            <v>4.5132173689895342E-3</v>
          </cell>
        </row>
        <row r="48">
          <cell r="BS48">
            <v>10.01456760666373</v>
          </cell>
          <cell r="BT48">
            <v>0.6805606105599451</v>
          </cell>
          <cell r="BU48">
            <v>2.2176954631058631E-2</v>
          </cell>
          <cell r="BX48">
            <v>9.9471158694819728</v>
          </cell>
          <cell r="BY48">
            <v>0.68337626413089569</v>
          </cell>
          <cell r="BZ48">
            <v>9.0217545417306012E-3</v>
          </cell>
          <cell r="CC48">
            <v>10.078151738078125</v>
          </cell>
          <cell r="CD48">
            <v>0.65364271717801248</v>
          </cell>
          <cell r="CE48">
            <v>7.7807075356653441E-3</v>
          </cell>
          <cell r="CH48">
            <v>10.018435212431095</v>
          </cell>
          <cell r="CI48">
            <v>0.70466285037092702</v>
          </cell>
          <cell r="CJ48">
            <v>4.4834843925806254E-3</v>
          </cell>
        </row>
        <row r="49">
          <cell r="BS49">
            <v>10.26704902710302</v>
          </cell>
          <cell r="BT49">
            <v>0.67913779452040446</v>
          </cell>
          <cell r="BU49">
            <v>2.2259154781321983E-2</v>
          </cell>
          <cell r="BX49">
            <v>10.200033370408862</v>
          </cell>
          <cell r="BY49">
            <v>0.68192341407587975</v>
          </cell>
          <cell r="BZ49">
            <v>9.078673732506589E-3</v>
          </cell>
          <cell r="CC49">
            <v>10.330105531530076</v>
          </cell>
          <cell r="CD49">
            <v>0.65212895555028161</v>
          </cell>
          <cell r="CE49">
            <v>7.7846260947343655E-3</v>
          </cell>
          <cell r="CH49">
            <v>10.271008179370115</v>
          </cell>
          <cell r="CI49">
            <v>0.70336101393505179</v>
          </cell>
          <cell r="CJ49">
            <v>4.4029282220362023E-3</v>
          </cell>
        </row>
        <row r="50">
          <cell r="BS50">
            <v>10.519530447542305</v>
          </cell>
          <cell r="BT50">
            <v>0.67770991850098372</v>
          </cell>
          <cell r="BU50">
            <v>2.2384783080312193E-2</v>
          </cell>
          <cell r="BX50">
            <v>10.45295087133575</v>
          </cell>
          <cell r="BY50">
            <v>0.68056658842361539</v>
          </cell>
          <cell r="BZ50">
            <v>9.0603494460947034E-3</v>
          </cell>
          <cell r="CC50">
            <v>10.582059324982032</v>
          </cell>
          <cell r="CD50">
            <v>0.6505119502958755</v>
          </cell>
          <cell r="CE50">
            <v>7.8873604040613377E-3</v>
          </cell>
          <cell r="CH50">
            <v>10.523581146309134</v>
          </cell>
          <cell r="CI50">
            <v>0.70205121678346016</v>
          </cell>
          <cell r="CJ50">
            <v>4.3065432564360941E-3</v>
          </cell>
        </row>
        <row r="51">
          <cell r="BS51">
            <v>10.772011867981595</v>
          </cell>
          <cell r="BT51">
            <v>0.67636700501414315</v>
          </cell>
          <cell r="BU51">
            <v>2.2438272412290079E-2</v>
          </cell>
          <cell r="BX51">
            <v>10.705868372262637</v>
          </cell>
          <cell r="BY51">
            <v>0.67923733488922711</v>
          </cell>
          <cell r="BZ51">
            <v>9.117530425976475E-3</v>
          </cell>
          <cell r="CC51">
            <v>10.834013118433985</v>
          </cell>
          <cell r="CD51">
            <v>0.64909885983222837</v>
          </cell>
          <cell r="CE51">
            <v>7.8885668026720032E-3</v>
          </cell>
          <cell r="CH51">
            <v>10.776154113248156</v>
          </cell>
          <cell r="CI51">
            <v>0.70076482032097343</v>
          </cell>
          <cell r="CJ51">
            <v>4.2456368515924768E-3</v>
          </cell>
        </row>
        <row r="52">
          <cell r="BS52">
            <v>10.996390247493448</v>
          </cell>
          <cell r="BT52">
            <v>0.6752368702935303</v>
          </cell>
          <cell r="BU52">
            <v>2.2620361864471892E-2</v>
          </cell>
          <cell r="BX52">
            <v>10.958785873189527</v>
          </cell>
          <cell r="BY52">
            <v>0.67793252316976016</v>
          </cell>
          <cell r="BZ52">
            <v>9.1770908610276907E-3</v>
          </cell>
          <cell r="CC52">
            <v>11.085966911885938</v>
          </cell>
          <cell r="CD52">
            <v>0.64777358919768402</v>
          </cell>
          <cell r="CE52">
            <v>7.8533169464671416E-3</v>
          </cell>
          <cell r="CH52">
            <v>10.94441795740488</v>
          </cell>
          <cell r="CI52">
            <v>0.70000449851314672</v>
          </cell>
          <cell r="CJ52">
            <v>3.7702743006318195E-3</v>
          </cell>
        </row>
        <row r="53">
          <cell r="BS53">
            <v>11.248871667932734</v>
          </cell>
          <cell r="BT53">
            <v>0.67394125266375815</v>
          </cell>
          <cell r="BU53">
            <v>2.2646938104173505E-2</v>
          </cell>
          <cell r="BX53">
            <v>11.211703374116416</v>
          </cell>
          <cell r="BY53">
            <v>0.67661816814267917</v>
          </cell>
          <cell r="BZ53">
            <v>9.2151310973156413E-3</v>
          </cell>
          <cell r="CC53">
            <v>11.337920705337888</v>
          </cell>
          <cell r="CD53">
            <v>0.64645208577158109</v>
          </cell>
          <cell r="CE53">
            <v>7.8394861874323107E-3</v>
          </cell>
          <cell r="CH53">
            <v>11.196990924343901</v>
          </cell>
          <cell r="CI53">
            <v>0.69875350407701442</v>
          </cell>
          <cell r="CJ53">
            <v>3.7158092735297952E-3</v>
          </cell>
        </row>
        <row r="54">
          <cell r="BS54">
            <v>11.501353088372021</v>
          </cell>
          <cell r="BT54">
            <v>0.67272906631127338</v>
          </cell>
          <cell r="BU54">
            <v>2.2683262955100997E-2</v>
          </cell>
          <cell r="BX54">
            <v>11.464620875043302</v>
          </cell>
          <cell r="BY54">
            <v>0.67539983800024084</v>
          </cell>
          <cell r="BZ54">
            <v>9.2556597517133368E-3</v>
          </cell>
          <cell r="CC54">
            <v>11.589874498789841</v>
          </cell>
          <cell r="CD54">
            <v>0.64519861772996834</v>
          </cell>
          <cell r="CE54">
            <v>7.8228596423751753E-3</v>
          </cell>
          <cell r="CH54">
            <v>11.449563891282921</v>
          </cell>
          <cell r="CI54">
            <v>0.69758874320361108</v>
          </cell>
          <cell r="CJ54">
            <v>3.6965833891702236E-3</v>
          </cell>
        </row>
        <row r="55">
          <cell r="BS55">
            <v>11.753834508811311</v>
          </cell>
          <cell r="BT55">
            <v>0.67152043836106157</v>
          </cell>
          <cell r="BU55">
            <v>2.2752698713721809E-2</v>
          </cell>
          <cell r="BX55">
            <v>11.717538375970191</v>
          </cell>
          <cell r="BY55">
            <v>0.67425492079227689</v>
          </cell>
          <cell r="BZ55">
            <v>9.2587255280267323E-3</v>
          </cell>
          <cell r="CC55">
            <v>11.841828292241795</v>
          </cell>
          <cell r="CD55">
            <v>0.64387781477167838</v>
          </cell>
          <cell r="CE55">
            <v>7.8468527920879296E-3</v>
          </cell>
          <cell r="CH55">
            <v>11.702136858221941</v>
          </cell>
          <cell r="CI55">
            <v>0.69642857951922954</v>
          </cell>
          <cell r="CJ55">
            <v>3.7082705001103456E-3</v>
          </cell>
        </row>
        <row r="56">
          <cell r="BS56">
            <v>12.006315929250595</v>
          </cell>
          <cell r="BT56">
            <v>0.67044017393789757</v>
          </cell>
          <cell r="BU56">
            <v>2.2770463344124359E-2</v>
          </cell>
          <cell r="BX56">
            <v>11.970455876897077</v>
          </cell>
          <cell r="BY56">
            <v>0.67331921780777026</v>
          </cell>
          <cell r="BZ56">
            <v>9.1366015909245223E-3</v>
          </cell>
          <cell r="CC56">
            <v>12.093782085693748</v>
          </cell>
          <cell r="CD56">
            <v>0.64268642993489078</v>
          </cell>
          <cell r="CE56">
            <v>7.8235576726135639E-3</v>
          </cell>
          <cell r="CH56">
            <v>11.954709825160961</v>
          </cell>
          <cell r="CI56">
            <v>0.69531487407103143</v>
          </cell>
          <cell r="CJ56">
            <v>3.6724042435327506E-3</v>
          </cell>
        </row>
        <row r="57">
          <cell r="BS57">
            <v>12.258797349689884</v>
          </cell>
          <cell r="BT57">
            <v>0.66929633188857829</v>
          </cell>
          <cell r="BU57">
            <v>2.2796590097099636E-2</v>
          </cell>
          <cell r="BX57">
            <v>12.223373377823968</v>
          </cell>
          <cell r="BY57">
            <v>0.6721308946877792</v>
          </cell>
          <cell r="BZ57">
            <v>9.1806769900706596E-3</v>
          </cell>
          <cell r="CC57">
            <v>12.345735879145701</v>
          </cell>
          <cell r="CD57">
            <v>0.64153619762866343</v>
          </cell>
          <cell r="CE57">
            <v>7.8305263902292248E-3</v>
          </cell>
          <cell r="CH57">
            <v>12.20728279209998</v>
          </cell>
          <cell r="CI57">
            <v>0.69422190334929201</v>
          </cell>
          <cell r="CJ57">
            <v>3.6752787087773169E-3</v>
          </cell>
        </row>
        <row r="58">
          <cell r="BS58">
            <v>12.483217600091049</v>
          </cell>
          <cell r="BT58">
            <v>0.66836531218199424</v>
          </cell>
          <cell r="BU58">
            <v>2.2633662959272403E-2</v>
          </cell>
          <cell r="BX58">
            <v>12.476290878750854</v>
          </cell>
          <cell r="BY58">
            <v>0.67114950745258817</v>
          </cell>
          <cell r="BZ58">
            <v>9.1166888974983599E-3</v>
          </cell>
          <cell r="CC58">
            <v>12.513506162483289</v>
          </cell>
          <cell r="CD58">
            <v>0.64081072255882576</v>
          </cell>
          <cell r="CE58">
            <v>7.7406606566225557E-3</v>
          </cell>
          <cell r="CH58">
            <v>12.459855759039002</v>
          </cell>
          <cell r="CI58">
            <v>0.69313570653456902</v>
          </cell>
          <cell r="CJ58">
            <v>3.6382226456027028E-3</v>
          </cell>
        </row>
        <row r="59">
          <cell r="BS59">
            <v>12.735699020530335</v>
          </cell>
          <cell r="BT59">
            <v>0.66730595784456503</v>
          </cell>
          <cell r="BU59">
            <v>2.2679849632511261E-2</v>
          </cell>
          <cell r="BX59">
            <v>12.729208379677743</v>
          </cell>
          <cell r="BY59">
            <v>0.6701223158638947</v>
          </cell>
          <cell r="BZ59">
            <v>9.0642618517473347E-3</v>
          </cell>
          <cell r="CC59">
            <v>12.765459955935242</v>
          </cell>
          <cell r="CD59">
            <v>0.63967337618749198</v>
          </cell>
          <cell r="CE59">
            <v>7.7738144554893472E-3</v>
          </cell>
          <cell r="CH59">
            <v>12.712428725978022</v>
          </cell>
          <cell r="CI59">
            <v>0.69212218148230875</v>
          </cell>
          <cell r="CJ59">
            <v>3.6328097649315464E-3</v>
          </cell>
        </row>
        <row r="60">
          <cell r="BS60">
            <v>12.988180440969622</v>
          </cell>
          <cell r="BT60">
            <v>0.66624084309194187</v>
          </cell>
          <cell r="BU60">
            <v>2.2714143719200733E-2</v>
          </cell>
          <cell r="BX60">
            <v>12.982125880604633</v>
          </cell>
          <cell r="BY60">
            <v>0.66908884552001613</v>
          </cell>
          <cell r="BZ60">
            <v>9.1003354259898174E-3</v>
          </cell>
          <cell r="CC60">
            <v>13.017413749387195</v>
          </cell>
          <cell r="CD60">
            <v>0.63855544253697583</v>
          </cell>
          <cell r="CE60">
            <v>7.7829768354495607E-3</v>
          </cell>
          <cell r="CH60">
            <v>12.96500169291704</v>
          </cell>
          <cell r="CI60">
            <v>0.69107824121883377</v>
          </cell>
          <cell r="CJ60">
            <v>3.5940609301853932E-3</v>
          </cell>
        </row>
        <row r="61">
          <cell r="BS61">
            <v>13.24053783029939</v>
          </cell>
          <cell r="BT61">
            <v>0.66523458179922712</v>
          </cell>
          <cell r="BU61">
            <v>2.2724371220064311E-2</v>
          </cell>
          <cell r="BX61">
            <v>13.234950788938926</v>
          </cell>
          <cell r="BY61">
            <v>0.66816426731105272</v>
          </cell>
          <cell r="BZ61">
            <v>9.0515586062388936E-3</v>
          </cell>
          <cell r="CC61">
            <v>13.269181131413218</v>
          </cell>
          <cell r="CD61">
            <v>0.63749760855076454</v>
          </cell>
          <cell r="CE61">
            <v>7.8108913755834883E-3</v>
          </cell>
          <cell r="CH61">
            <v>13.217481570546033</v>
          </cell>
          <cell r="CI61">
            <v>0.69004186953586422</v>
          </cell>
          <cell r="CJ61">
            <v>3.5952938302844365E-3</v>
          </cell>
        </row>
        <row r="62">
          <cell r="BS62">
            <v>13.492986778046115</v>
          </cell>
          <cell r="BT62">
            <v>0.66425174229882122</v>
          </cell>
          <cell r="BU62">
            <v>2.2722452767915492E-2</v>
          </cell>
          <cell r="BX62">
            <v>13.487772455605528</v>
          </cell>
          <cell r="BY62">
            <v>0.66721101906808622</v>
          </cell>
          <cell r="BZ62">
            <v>8.9812743587065081E-3</v>
          </cell>
          <cell r="CC62">
            <v>13.521227799057641</v>
          </cell>
          <cell r="CD62">
            <v>0.63648656149754113</v>
          </cell>
          <cell r="CE62">
            <v>7.7769073448239398E-3</v>
          </cell>
          <cell r="CH62">
            <v>13.469960079475181</v>
          </cell>
          <cell r="CI62">
            <v>0.68905764633083633</v>
          </cell>
          <cell r="CJ62">
            <v>3.576386953853066E-3</v>
          </cell>
        </row>
        <row r="63">
          <cell r="BS63">
            <v>13.745624702287483</v>
          </cell>
          <cell r="BT63">
            <v>0.66320571603991796</v>
          </cell>
          <cell r="BU63">
            <v>2.2744490373244022E-2</v>
          </cell>
          <cell r="BX63">
            <v>13.740878383385295</v>
          </cell>
          <cell r="BY63">
            <v>0.6661196307693954</v>
          </cell>
          <cell r="BZ63">
            <v>9.090968531120059E-3</v>
          </cell>
          <cell r="CC63">
            <v>13.773275129743054</v>
          </cell>
          <cell r="CD63">
            <v>0.63544912739947845</v>
          </cell>
          <cell r="CE63">
            <v>7.7926935791094165E-3</v>
          </cell>
          <cell r="CH63">
            <v>13.722720593734103</v>
          </cell>
          <cell r="CI63">
            <v>0.68804838995088036</v>
          </cell>
          <cell r="CJ63">
            <v>3.5335797588857167E-3</v>
          </cell>
        </row>
        <row r="64">
          <cell r="BS64">
            <v>13.998106122726771</v>
          </cell>
          <cell r="BT64">
            <v>0.6622540512600863</v>
          </cell>
          <cell r="BU64">
            <v>2.2739080734014698E-2</v>
          </cell>
          <cell r="BX64">
            <v>13.993795884312183</v>
          </cell>
          <cell r="BY64">
            <v>0.66519876578055515</v>
          </cell>
          <cell r="BZ64">
            <v>9.0736047172727975E-3</v>
          </cell>
          <cell r="CC64">
            <v>14.025228923195007</v>
          </cell>
          <cell r="CD64">
            <v>0.63448812699539281</v>
          </cell>
          <cell r="CE64">
            <v>7.774870653437402E-3</v>
          </cell>
          <cell r="CH64">
            <v>13.975293560673123</v>
          </cell>
          <cell r="CI64">
            <v>0.68707526100431104</v>
          </cell>
          <cell r="CJ64">
            <v>3.564844259511684E-3</v>
          </cell>
        </row>
        <row r="65">
          <cell r="BS65">
            <v>14.250463512056541</v>
          </cell>
          <cell r="BT65">
            <v>0.66132048738043658</v>
          </cell>
          <cell r="BU65">
            <v>2.2740239704036592E-2</v>
          </cell>
          <cell r="BX65">
            <v>14.246620792646482</v>
          </cell>
          <cell r="BY65">
            <v>0.66433527996310648</v>
          </cell>
          <cell r="BZ65">
            <v>8.995315207167405E-3</v>
          </cell>
          <cell r="CC65">
            <v>14.276996305221031</v>
          </cell>
          <cell r="CD65">
            <v>0.63351252967579319</v>
          </cell>
          <cell r="CE65">
            <v>7.788028856646023E-3</v>
          </cell>
          <cell r="CH65">
            <v>14.227773438302114</v>
          </cell>
          <cell r="CI65">
            <v>0.68611365250241008</v>
          </cell>
          <cell r="CJ65">
            <v>3.5656547025301809E-3</v>
          </cell>
        </row>
        <row r="66">
          <cell r="BS66">
            <v>14.502912459803262</v>
          </cell>
          <cell r="BT66">
            <v>0.66036707683748441</v>
          </cell>
          <cell r="BU66">
            <v>2.2755681316764982E-2</v>
          </cell>
          <cell r="BX66">
            <v>14.499442459313078</v>
          </cell>
          <cell r="BY66">
            <v>0.66338182312945781</v>
          </cell>
          <cell r="BZ66">
            <v>9.0282819232518179E-3</v>
          </cell>
          <cell r="CC66">
            <v>14.529042972865453</v>
          </cell>
          <cell r="CD66">
            <v>0.63254530224248617</v>
          </cell>
          <cell r="CE66">
            <v>7.7843010966144339E-3</v>
          </cell>
          <cell r="CH66">
            <v>14.480251947231261</v>
          </cell>
          <cell r="CI66">
            <v>0.68517410514050958</v>
          </cell>
          <cell r="CJ66">
            <v>3.5818135734686542E-3</v>
          </cell>
        </row>
        <row r="67">
          <cell r="BS67">
            <v>14.755550384044634</v>
          </cell>
          <cell r="BT67">
            <v>0.6595165571868441</v>
          </cell>
          <cell r="BU67">
            <v>2.2762566647804124E-2</v>
          </cell>
          <cell r="BX67">
            <v>14.752548387092849</v>
          </cell>
          <cell r="BY67">
            <v>0.66262472253460736</v>
          </cell>
          <cell r="BZ67">
            <v>8.9606531611628772E-3</v>
          </cell>
          <cell r="CC67">
            <v>14.781090303550867</v>
          </cell>
          <cell r="CD67">
            <v>0.63163315090712258</v>
          </cell>
          <cell r="CE67">
            <v>7.7734334293843793E-3</v>
          </cell>
          <cell r="CH67">
            <v>14.733012461490183</v>
          </cell>
          <cell r="CI67">
            <v>0.68429179811880214</v>
          </cell>
          <cell r="CJ67">
            <v>3.5673727035206849E-3</v>
          </cell>
        </row>
        <row r="68">
          <cell r="BS68">
            <v>15.007907773374402</v>
          </cell>
          <cell r="BT68">
            <v>0.65862603601776981</v>
          </cell>
          <cell r="BU68">
            <v>2.2752904558683475E-2</v>
          </cell>
          <cell r="BX68">
            <v>15.005373295427146</v>
          </cell>
          <cell r="BY68">
            <v>0.66173715773389974</v>
          </cell>
          <cell r="BZ68">
            <v>8.9511615325462372E-3</v>
          </cell>
          <cell r="CC68">
            <v>15.032857685576888</v>
          </cell>
          <cell r="CD68">
            <v>0.63074893690168032</v>
          </cell>
          <cell r="CE68">
            <v>7.7384017836512791E-3</v>
          </cell>
          <cell r="CH68">
            <v>14.985492339119174</v>
          </cell>
          <cell r="CI68">
            <v>0.68339201341772959</v>
          </cell>
          <cell r="CJ68">
            <v>3.5933929073451907E-3</v>
          </cell>
        </row>
        <row r="69">
          <cell r="BS69">
            <v>15.260356721121127</v>
          </cell>
          <cell r="BT69">
            <v>0.65772806044446142</v>
          </cell>
          <cell r="BU69">
            <v>2.2749608290405263E-2</v>
          </cell>
          <cell r="BX69">
            <v>15.258194962093745</v>
          </cell>
          <cell r="BY69">
            <v>0.66084998327228373</v>
          </cell>
          <cell r="BZ69">
            <v>8.9534936486633122E-3</v>
          </cell>
          <cell r="CC69">
            <v>15.284904353221313</v>
          </cell>
          <cell r="CD69">
            <v>0.62985611628047278</v>
          </cell>
          <cell r="CE69">
            <v>7.7658137050154938E-3</v>
          </cell>
          <cell r="CH69">
            <v>15.237970848048322</v>
          </cell>
          <cell r="CI69">
            <v>0.68247808178062808</v>
          </cell>
          <cell r="CJ69">
            <v>3.6063681618614565E-3</v>
          </cell>
        </row>
        <row r="70">
          <cell r="BS70">
            <v>15.512994645362491</v>
          </cell>
          <cell r="BT70">
            <v>0.65685598427979852</v>
          </cell>
          <cell r="BU70">
            <v>2.2740883042944995E-2</v>
          </cell>
          <cell r="BX70">
            <v>15.511300889873512</v>
          </cell>
          <cell r="BY70">
            <v>0.65999231481024279</v>
          </cell>
          <cell r="BZ70">
            <v>8.9105663975095253E-3</v>
          </cell>
          <cell r="CC70">
            <v>15.536951683906727</v>
          </cell>
          <cell r="CD70">
            <v>0.62897385712255727</v>
          </cell>
          <cell r="CE70">
            <v>7.7151233351245756E-3</v>
          </cell>
          <cell r="CH70">
            <v>15.490731362307244</v>
          </cell>
          <cell r="CI70">
            <v>0.68160178090659518</v>
          </cell>
          <cell r="CJ70">
            <v>3.5941519743260836E-3</v>
          </cell>
        </row>
        <row r="71">
          <cell r="BS71">
            <v>15.765476065801781</v>
          </cell>
          <cell r="BT71">
            <v>0.65600566772601565</v>
          </cell>
          <cell r="BU71">
            <v>2.2717681735381065E-2</v>
          </cell>
          <cell r="BX71">
            <v>15.764218390800401</v>
          </cell>
          <cell r="BY71">
            <v>0.65916411773367889</v>
          </cell>
          <cell r="BZ71">
            <v>8.9171076044511546E-3</v>
          </cell>
          <cell r="CC71">
            <v>15.78890547735868</v>
          </cell>
          <cell r="CD71">
            <v>0.62814867090255078</v>
          </cell>
          <cell r="CE71">
            <v>7.7261760030646574E-3</v>
          </cell>
          <cell r="CH71">
            <v>15.743304329246264</v>
          </cell>
          <cell r="CI71">
            <v>0.68070421454181729</v>
          </cell>
          <cell r="CJ71">
            <v>3.6144561616829425E-3</v>
          </cell>
        </row>
        <row r="72">
          <cell r="BS72">
            <v>16.017957486241066</v>
          </cell>
          <cell r="BT72">
            <v>0.65517948146523797</v>
          </cell>
          <cell r="BU72">
            <v>2.2702006296763531E-2</v>
          </cell>
          <cell r="BX72">
            <v>16.017135891727289</v>
          </cell>
          <cell r="BY72">
            <v>0.65836461952368286</v>
          </cell>
          <cell r="BZ72">
            <v>8.9060874738598368E-3</v>
          </cell>
          <cell r="CC72">
            <v>16.040859270810632</v>
          </cell>
          <cell r="CD72">
            <v>0.62732523486580327</v>
          </cell>
          <cell r="CE72">
            <v>7.6969661185064247E-3</v>
          </cell>
          <cell r="CH72">
            <v>15.995877296185284</v>
          </cell>
          <cell r="CI72">
            <v>0.67984859000622766</v>
          </cell>
          <cell r="CJ72">
            <v>3.6072862227431307E-3</v>
          </cell>
        </row>
        <row r="73">
          <cell r="BS73">
            <v>16.270438906680354</v>
          </cell>
          <cell r="BT73">
            <v>0.65435669158263221</v>
          </cell>
          <cell r="BU73">
            <v>2.2691846688867121E-2</v>
          </cell>
          <cell r="BX73">
            <v>16.27005339265418</v>
          </cell>
          <cell r="BY73">
            <v>0.6575591182442303</v>
          </cell>
          <cell r="BZ73">
            <v>8.9066579255292783E-3</v>
          </cell>
          <cell r="CC73">
            <v>16.292813064262585</v>
          </cell>
          <cell r="CD73">
            <v>0.62650648478273319</v>
          </cell>
          <cell r="CE73">
            <v>7.6724593628202291E-3</v>
          </cell>
          <cell r="CH73">
            <v>16.248450263124305</v>
          </cell>
          <cell r="CI73">
            <v>0.67900447172093281</v>
          </cell>
          <cell r="CJ73">
            <v>3.6279345791469715E-3</v>
          </cell>
        </row>
        <row r="74">
          <cell r="BS74">
            <v>16.522920327119646</v>
          </cell>
          <cell r="BT74">
            <v>0.65355141566971886</v>
          </cell>
          <cell r="BU74">
            <v>2.2687617274275661E-2</v>
          </cell>
          <cell r="BX74">
            <v>16.522970893581064</v>
          </cell>
          <cell r="BY74">
            <v>0.65680715834229841</v>
          </cell>
          <cell r="BZ74">
            <v>8.8677029382149986E-3</v>
          </cell>
          <cell r="CC74">
            <v>16.544766857714539</v>
          </cell>
          <cell r="CD74">
            <v>0.62568230334701569</v>
          </cell>
          <cell r="CE74">
            <v>7.6912746537954116E-3</v>
          </cell>
          <cell r="CH74">
            <v>16.501023230063325</v>
          </cell>
          <cell r="CI74">
            <v>0.6781647853198427</v>
          </cell>
          <cell r="CJ74">
            <v>3.6451096022409469E-3</v>
          </cell>
        </row>
        <row r="75">
          <cell r="BS75">
            <v>16.775401747558927</v>
          </cell>
          <cell r="BT75">
            <v>0.6527301429290403</v>
          </cell>
          <cell r="BU75">
            <v>2.2690076925715567E-2</v>
          </cell>
          <cell r="BX75">
            <v>16.775888394507955</v>
          </cell>
          <cell r="BY75">
            <v>0.65598003717879538</v>
          </cell>
          <cell r="BZ75">
            <v>8.8852618951294673E-3</v>
          </cell>
          <cell r="CC75">
            <v>16.796720651166492</v>
          </cell>
          <cell r="CD75">
            <v>0.62486697307253569</v>
          </cell>
          <cell r="CE75">
            <v>7.7118647004645541E-3</v>
          </cell>
          <cell r="CH75">
            <v>16.753596197002341</v>
          </cell>
          <cell r="CI75">
            <v>0.67734341853578994</v>
          </cell>
          <cell r="CJ75">
            <v>3.6560434079112949E-3</v>
          </cell>
        </row>
        <row r="76">
          <cell r="BS76">
            <v>17.027883167998215</v>
          </cell>
          <cell r="BT76">
            <v>0.65196294280242639</v>
          </cell>
          <cell r="BU76">
            <v>2.2656161894793667E-2</v>
          </cell>
          <cell r="BX76">
            <v>17.028805895434843</v>
          </cell>
          <cell r="BY76">
            <v>0.65524337722218118</v>
          </cell>
          <cell r="BZ76">
            <v>8.8656580195827072E-3</v>
          </cell>
          <cell r="CC76">
            <v>17.048674444618442</v>
          </cell>
          <cell r="CD76">
            <v>0.624124204040716</v>
          </cell>
          <cell r="CE76">
            <v>7.6816441515255747E-3</v>
          </cell>
          <cell r="CH76">
            <v>17.006169163941365</v>
          </cell>
          <cell r="CI76">
            <v>0.67652124714438189</v>
          </cell>
          <cell r="CJ76">
            <v>3.6647685385670396E-3</v>
          </cell>
        </row>
        <row r="77">
          <cell r="BS77">
            <v>17.252381190373079</v>
          </cell>
          <cell r="BT77">
            <v>0.65127293665017227</v>
          </cell>
          <cell r="BU77">
            <v>2.2519509857429211E-2</v>
          </cell>
          <cell r="BX77">
            <v>17.28172339636173</v>
          </cell>
          <cell r="BY77">
            <v>0.65446393893785448</v>
          </cell>
          <cell r="BZ77">
            <v>8.8577994284155925E-3</v>
          </cell>
          <cell r="CC77">
            <v>17.216678043877128</v>
          </cell>
          <cell r="CD77">
            <v>0.62359639583751469</v>
          </cell>
          <cell r="CE77">
            <v>7.3298297939892072E-3</v>
          </cell>
          <cell r="CH77">
            <v>17.258742130880382</v>
          </cell>
          <cell r="CI77">
            <v>0.67575847517514764</v>
          </cell>
          <cell r="CJ77">
            <v>3.6719141222149978E-3</v>
          </cell>
        </row>
        <row r="78">
          <cell r="BS78">
            <v>17.504862610812371</v>
          </cell>
          <cell r="BT78">
            <v>0.65050973090310482</v>
          </cell>
          <cell r="BU78">
            <v>2.2508767111370457E-2</v>
          </cell>
          <cell r="BX78">
            <v>17.534640897288622</v>
          </cell>
          <cell r="BY78">
            <v>0.65369710135250292</v>
          </cell>
          <cell r="BZ78">
            <v>8.8695051064482233E-3</v>
          </cell>
          <cell r="CC78">
            <v>17.468631837329081</v>
          </cell>
          <cell r="CD78">
            <v>0.62285232603795138</v>
          </cell>
          <cell r="CE78">
            <v>7.3387015184793614E-3</v>
          </cell>
          <cell r="CH78">
            <v>17.511315097819406</v>
          </cell>
          <cell r="CI78">
            <v>0.67497976531886017</v>
          </cell>
          <cell r="CJ78">
            <v>3.6790177012532878E-3</v>
          </cell>
        </row>
        <row r="79">
          <cell r="BS79">
            <v>17.757344031251659</v>
          </cell>
          <cell r="BT79">
            <v>0.64974171234580758</v>
          </cell>
          <cell r="BU79">
            <v>2.2514557173349901E-2</v>
          </cell>
          <cell r="BX79">
            <v>17.787558398215506</v>
          </cell>
          <cell r="BY79">
            <v>0.65298042528453559</v>
          </cell>
          <cell r="BZ79">
            <v>8.8434378661589735E-3</v>
          </cell>
          <cell r="CC79">
            <v>17.720585630781034</v>
          </cell>
          <cell r="CD79">
            <v>0.62205094686091034</v>
          </cell>
          <cell r="CE79">
            <v>7.3306045744807877E-3</v>
          </cell>
          <cell r="CH79">
            <v>17.763888064758426</v>
          </cell>
          <cell r="CI79">
            <v>0.6741937648919768</v>
          </cell>
          <cell r="CJ79">
            <v>3.6879627243826376E-3</v>
          </cell>
        </row>
        <row r="80">
          <cell r="BS80">
            <v>18.009825451690944</v>
          </cell>
          <cell r="BT80">
            <v>0.64896974893319403</v>
          </cell>
          <cell r="BU80">
            <v>2.2496787037057108E-2</v>
          </cell>
          <cell r="BX80">
            <v>18.040475899142397</v>
          </cell>
          <cell r="BY80">
            <v>0.65218504130277255</v>
          </cell>
          <cell r="BZ80">
            <v>8.8938448699223769E-3</v>
          </cell>
          <cell r="CC80">
            <v>17.972539424232988</v>
          </cell>
          <cell r="CD80">
            <v>0.62131962555871767</v>
          </cell>
          <cell r="CE80">
            <v>7.3145282607994565E-3</v>
          </cell>
          <cell r="CH80">
            <v>18.01646103169745</v>
          </cell>
          <cell r="CI80">
            <v>0.67340457993809177</v>
          </cell>
          <cell r="CJ80">
            <v>3.7128273377948868E-3</v>
          </cell>
        </row>
        <row r="81">
          <cell r="BS81">
            <v>18.262306872130228</v>
          </cell>
          <cell r="BT81">
            <v>0.64824738675478866</v>
          </cell>
          <cell r="BU81">
            <v>2.2479365044756925E-2</v>
          </cell>
          <cell r="BX81">
            <v>18.293393400069284</v>
          </cell>
          <cell r="BY81">
            <v>0.65150658116329174</v>
          </cell>
          <cell r="BZ81">
            <v>8.8407617315818116E-3</v>
          </cell>
          <cell r="CC81">
            <v>18.224493217684941</v>
          </cell>
          <cell r="CD81">
            <v>0.62059813411286935</v>
          </cell>
          <cell r="CE81">
            <v>7.3424648272118701E-3</v>
          </cell>
          <cell r="CH81">
            <v>18.269033998636466</v>
          </cell>
          <cell r="CI81">
            <v>0.67263744498820488</v>
          </cell>
          <cell r="CJ81">
            <v>3.7304477257214894E-3</v>
          </cell>
        </row>
        <row r="82">
          <cell r="BS82">
            <v>18.51478829256952</v>
          </cell>
          <cell r="BT82">
            <v>0.64750599137585241</v>
          </cell>
          <cell r="BU82">
            <v>2.24683024790359E-2</v>
          </cell>
          <cell r="BX82">
            <v>18.546310900996172</v>
          </cell>
          <cell r="BY82">
            <v>0.65078056428715536</v>
          </cell>
          <cell r="BZ82">
            <v>8.8480950429166254E-3</v>
          </cell>
          <cell r="CC82">
            <v>18.476447011136894</v>
          </cell>
          <cell r="CD82">
            <v>0.6198652295504945</v>
          </cell>
          <cell r="CE82">
            <v>7.3195780369040599E-3</v>
          </cell>
          <cell r="CH82">
            <v>18.521606965575486</v>
          </cell>
          <cell r="CI82">
            <v>0.67187218028990714</v>
          </cell>
          <cell r="CJ82">
            <v>3.7633942270950734E-3</v>
          </cell>
        </row>
        <row r="83">
          <cell r="BS83">
            <v>18.767269713008805</v>
          </cell>
          <cell r="BT83">
            <v>0.6467739952408329</v>
          </cell>
          <cell r="BU83">
            <v>2.2464771162702457E-2</v>
          </cell>
          <cell r="BX83">
            <v>18.79922840192306</v>
          </cell>
          <cell r="BY83">
            <v>0.65005474888617776</v>
          </cell>
          <cell r="BZ83">
            <v>8.8488929460436311E-3</v>
          </cell>
          <cell r="CC83">
            <v>18.728400804588848</v>
          </cell>
          <cell r="CD83">
            <v>0.61913268242687813</v>
          </cell>
          <cell r="CE83">
            <v>7.2962470249321419E-3</v>
          </cell>
          <cell r="CH83">
            <v>18.77417993251451</v>
          </cell>
          <cell r="CI83">
            <v>0.6711345544094427</v>
          </cell>
          <cell r="CJ83">
            <v>3.770589024371029E-3</v>
          </cell>
        </row>
        <row r="84">
          <cell r="BS84">
            <v>19.019751133448093</v>
          </cell>
          <cell r="BT84">
            <v>0.6460397632626601</v>
          </cell>
          <cell r="BU84">
            <v>2.2456101477257597E-2</v>
          </cell>
          <cell r="BX84">
            <v>19.052145902849951</v>
          </cell>
          <cell r="BY84">
            <v>0.64928176657869352</v>
          </cell>
          <cell r="BZ84">
            <v>8.9064238681464663E-3</v>
          </cell>
          <cell r="CC84">
            <v>18.980354598040801</v>
          </cell>
          <cell r="CD84">
            <v>0.61843960248649366</v>
          </cell>
          <cell r="CE84">
            <v>7.3228999791574417E-3</v>
          </cell>
          <cell r="CH84">
            <v>19.02675289945353</v>
          </cell>
          <cell r="CI84">
            <v>0.67039792072279303</v>
          </cell>
          <cell r="CJ84">
            <v>3.7790124666116048E-3</v>
          </cell>
        </row>
        <row r="85">
          <cell r="BS85">
            <v>19.272232553887378</v>
          </cell>
          <cell r="BT85">
            <v>0.6453368982601182</v>
          </cell>
          <cell r="BU85">
            <v>2.2447976672533832E-2</v>
          </cell>
          <cell r="BX85">
            <v>19.305063403776838</v>
          </cell>
          <cell r="BY85">
            <v>0.64861696600871099</v>
          </cell>
          <cell r="BZ85">
            <v>8.8846017209831037E-3</v>
          </cell>
          <cell r="CC85">
            <v>19.232308391492754</v>
          </cell>
          <cell r="CD85">
            <v>0.61772434778326524</v>
          </cell>
          <cell r="CE85">
            <v>7.3035992203853957E-3</v>
          </cell>
          <cell r="CH85">
            <v>19.279325866392551</v>
          </cell>
          <cell r="CI85">
            <v>0.66966938098837836</v>
          </cell>
          <cell r="CJ85">
            <v>3.7649378170390101E-3</v>
          </cell>
        </row>
        <row r="86">
          <cell r="BS86">
            <v>19.524713974326669</v>
          </cell>
          <cell r="BT86">
            <v>0.6446741609845853</v>
          </cell>
          <cell r="BU86">
            <v>2.2397911022160776E-2</v>
          </cell>
          <cell r="BX86">
            <v>19.557980904703726</v>
          </cell>
          <cell r="BY86">
            <v>0.64797575613758029</v>
          </cell>
          <cell r="BZ86">
            <v>8.84133406756148E-3</v>
          </cell>
          <cell r="CC86">
            <v>19.484262184944708</v>
          </cell>
          <cell r="CD86">
            <v>0.61710239279322421</v>
          </cell>
          <cell r="CE86">
            <v>7.2281215791282303E-3</v>
          </cell>
          <cell r="CH86">
            <v>19.531898833331571</v>
          </cell>
          <cell r="CI86">
            <v>0.66894433402295117</v>
          </cell>
          <cell r="CJ86">
            <v>3.8000123352904753E-3</v>
          </cell>
        </row>
        <row r="87">
          <cell r="BS87">
            <v>19.777195394765954</v>
          </cell>
          <cell r="BT87">
            <v>0.64399154550586624</v>
          </cell>
          <cell r="BU87">
            <v>2.23568437590837E-2</v>
          </cell>
          <cell r="BX87">
            <v>19.810898405630613</v>
          </cell>
          <cell r="BY87">
            <v>0.6472891196726831</v>
          </cell>
          <cell r="BZ87">
            <v>8.8238946330676197E-3</v>
          </cell>
          <cell r="CC87">
            <v>19.736215978396658</v>
          </cell>
          <cell r="CD87">
            <v>0.61645704276321045</v>
          </cell>
          <cell r="CE87">
            <v>7.133556247775172E-3</v>
          </cell>
          <cell r="CH87">
            <v>19.784471800270591</v>
          </cell>
          <cell r="CI87">
            <v>0.66822847408170505</v>
          </cell>
          <cell r="CJ87">
            <v>3.7795639837551959E-3</v>
          </cell>
        </row>
        <row r="88">
          <cell r="BS88">
            <v>20.029676815205239</v>
          </cell>
          <cell r="BT88">
            <v>0.64330864412058364</v>
          </cell>
          <cell r="BU88">
            <v>2.2359118660790833E-2</v>
          </cell>
          <cell r="BX88">
            <v>20.063815906557505</v>
          </cell>
          <cell r="BY88">
            <v>0.64661786404673294</v>
          </cell>
          <cell r="BZ88">
            <v>8.8142069377431746E-3</v>
          </cell>
          <cell r="CC88">
            <v>19.988169771848614</v>
          </cell>
          <cell r="CD88">
            <v>0.61577375392911338</v>
          </cell>
          <cell r="CE88">
            <v>7.1916236495572702E-3</v>
          </cell>
          <cell r="CH88">
            <v>20.037044767209611</v>
          </cell>
          <cell r="CI88">
            <v>0.6675343143859046</v>
          </cell>
          <cell r="CJ88">
            <v>3.7916557100741623E-3</v>
          </cell>
        </row>
        <row r="89">
          <cell r="BS89">
            <v>20.282158235644527</v>
          </cell>
          <cell r="BT89">
            <v>0.64261945782272945</v>
          </cell>
          <cell r="BU89">
            <v>2.2386676069643244E-2</v>
          </cell>
          <cell r="BX89">
            <v>20.316733407484392</v>
          </cell>
          <cell r="BY89">
            <v>0.64593198713549826</v>
          </cell>
          <cell r="BZ89">
            <v>8.8255849208157648E-3</v>
          </cell>
          <cell r="CC89">
            <v>20.240123565300568</v>
          </cell>
          <cell r="CD89">
            <v>0.61505226623544185</v>
          </cell>
          <cell r="CE89">
            <v>7.2074422342738101E-3</v>
          </cell>
          <cell r="CH89">
            <v>20.289617734148631</v>
          </cell>
          <cell r="CI89">
            <v>0.66687412009724822</v>
          </cell>
          <cell r="CJ89">
            <v>3.8000104048998315E-3</v>
          </cell>
        </row>
        <row r="90">
          <cell r="BS90">
            <v>20.534639656083815</v>
          </cell>
          <cell r="BT90">
            <v>0.64196821217106725</v>
          </cell>
          <cell r="BU90">
            <v>2.2393171413669335E-2</v>
          </cell>
          <cell r="BX90">
            <v>20.569650908411276</v>
          </cell>
          <cell r="BY90">
            <v>0.64528232526240525</v>
          </cell>
          <cell r="BZ90">
            <v>8.8086506854222636E-3</v>
          </cell>
          <cell r="CC90">
            <v>20.492077358752518</v>
          </cell>
          <cell r="CD90">
            <v>0.61439258888941961</v>
          </cell>
          <cell r="CE90">
            <v>7.2176070300490605E-3</v>
          </cell>
          <cell r="CH90">
            <v>20.542190701087652</v>
          </cell>
          <cell r="CI90">
            <v>0.6662297223613769</v>
          </cell>
          <cell r="CJ90">
            <v>3.8284432972040599E-3</v>
          </cell>
        </row>
        <row r="91">
          <cell r="BS91">
            <v>20.787121076523103</v>
          </cell>
          <cell r="BT91">
            <v>0.64130333015617413</v>
          </cell>
          <cell r="BU91">
            <v>2.2385673846626944E-2</v>
          </cell>
          <cell r="BX91">
            <v>20.822568409338164</v>
          </cell>
          <cell r="BY91">
            <v>0.64462884233518214</v>
          </cell>
          <cell r="BZ91">
            <v>8.8200527148115625E-3</v>
          </cell>
          <cell r="CC91">
            <v>20.744031152204474</v>
          </cell>
          <cell r="CD91">
            <v>0.61373431873110262</v>
          </cell>
          <cell r="CE91">
            <v>7.1997961826276036E-3</v>
          </cell>
          <cell r="CH91">
            <v>20.794763668026672</v>
          </cell>
          <cell r="CI91">
            <v>0.66554682940223742</v>
          </cell>
          <cell r="CJ91">
            <v>3.8559185464576767E-3</v>
          </cell>
        </row>
        <row r="92">
          <cell r="BS92">
            <v>21.039602496962392</v>
          </cell>
          <cell r="BT92">
            <v>0.64063740405095304</v>
          </cell>
          <cell r="BU92">
            <v>2.2378245589836698E-2</v>
          </cell>
          <cell r="BX92">
            <v>21.075485910265055</v>
          </cell>
          <cell r="BY92">
            <v>0.64396869315948335</v>
          </cell>
          <cell r="BZ92">
            <v>8.8495921526732767E-3</v>
          </cell>
          <cell r="CC92">
            <v>20.995984945656428</v>
          </cell>
          <cell r="CD92">
            <v>0.61309006883538431</v>
          </cell>
          <cell r="CE92">
            <v>7.2702933404779051E-3</v>
          </cell>
          <cell r="CH92">
            <v>21.047336634965689</v>
          </cell>
          <cell r="CI92">
            <v>0.66485345015799102</v>
          </cell>
          <cell r="CJ92">
            <v>3.8490423289656572E-3</v>
          </cell>
        </row>
        <row r="93">
          <cell r="BS93">
            <v>21.292083917401683</v>
          </cell>
          <cell r="BT93">
            <v>0.64002059435144565</v>
          </cell>
          <cell r="BU93">
            <v>2.2343167176041547E-2</v>
          </cell>
          <cell r="BX93">
            <v>21.328403411191942</v>
          </cell>
          <cell r="BY93">
            <v>0.64334295206999215</v>
          </cell>
          <cell r="BZ93">
            <v>8.853561451665817E-3</v>
          </cell>
          <cell r="CC93">
            <v>21.247938739108378</v>
          </cell>
          <cell r="CD93">
            <v>0.61251201654055409</v>
          </cell>
          <cell r="CE93">
            <v>7.1787062192896333E-3</v>
          </cell>
          <cell r="CH93">
            <v>21.299909601904712</v>
          </cell>
          <cell r="CI93">
            <v>0.66420681444379059</v>
          </cell>
          <cell r="CJ93">
            <v>3.872832124572833E-3</v>
          </cell>
        </row>
        <row r="94">
          <cell r="BS94">
            <v>21.544565337840965</v>
          </cell>
          <cell r="BT94">
            <v>0.63938430525423018</v>
          </cell>
          <cell r="BU94">
            <v>2.2322883451040255E-2</v>
          </cell>
          <cell r="BX94">
            <v>21.58132091211883</v>
          </cell>
          <cell r="BY94">
            <v>0.64271814215667955</v>
          </cell>
          <cell r="BZ94">
            <v>8.8462725429507595E-3</v>
          </cell>
          <cell r="CC94">
            <v>21.499892532560335</v>
          </cell>
          <cell r="CD94">
            <v>0.61189308171908341</v>
          </cell>
          <cell r="CE94">
            <v>7.1439589507829512E-3</v>
          </cell>
          <cell r="CH94">
            <v>21.552482568843729</v>
          </cell>
          <cell r="CI94">
            <v>0.66354169188692735</v>
          </cell>
          <cell r="CJ94">
            <v>3.896090404288182E-3</v>
          </cell>
        </row>
        <row r="95">
          <cell r="BS95">
            <v>21.740836977065616</v>
          </cell>
          <cell r="BT95">
            <v>0.63889397253726121</v>
          </cell>
          <cell r="BU95">
            <v>2.2295420840425167E-2</v>
          </cell>
          <cell r="BX95">
            <v>21.749429158546132</v>
          </cell>
          <cell r="BY95">
            <v>0.6422852381912344</v>
          </cell>
          <cell r="BZ95">
            <v>9.1548507323791252E-3</v>
          </cell>
          <cell r="CC95">
            <v>21.66802623686797</v>
          </cell>
          <cell r="CD95">
            <v>0.61150216856130923</v>
          </cell>
          <cell r="CE95">
            <v>7.3680651222730207E-3</v>
          </cell>
          <cell r="CH95">
            <v>21.805055535782753</v>
          </cell>
          <cell r="CI95">
            <v>0.66289451085923978</v>
          </cell>
          <cell r="CJ95">
            <v>3.9141088691096691E-3</v>
          </cell>
        </row>
        <row r="96">
          <cell r="BS96">
            <v>21.9933183975049</v>
          </cell>
          <cell r="BT96">
            <v>0.63826593485135263</v>
          </cell>
          <cell r="BU96">
            <v>2.2298228655574671E-2</v>
          </cell>
          <cell r="BX96">
            <v>22.002346659473016</v>
          </cell>
          <cell r="BY96">
            <v>0.64168756718890585</v>
          </cell>
          <cell r="BZ96">
            <v>9.1115617175367841E-3</v>
          </cell>
          <cell r="CC96">
            <v>21.91998003031992</v>
          </cell>
          <cell r="CD96">
            <v>0.6108597757375045</v>
          </cell>
          <cell r="CE96">
            <v>7.4386331214993523E-3</v>
          </cell>
          <cell r="CH96">
            <v>22.057628502721769</v>
          </cell>
          <cell r="CI96">
            <v>0.66225046162764734</v>
          </cell>
          <cell r="CJ96">
            <v>3.9008375985650824E-3</v>
          </cell>
        </row>
        <row r="97">
          <cell r="BS97">
            <v>22.21754151357953</v>
          </cell>
          <cell r="BT97">
            <v>0.63771160000305172</v>
          </cell>
          <cell r="BU97">
            <v>2.231124322816919E-2</v>
          </cell>
          <cell r="BX97">
            <v>22.170489247305937</v>
          </cell>
          <cell r="BY97">
            <v>0.64128090252388714</v>
          </cell>
          <cell r="BZ97">
            <v>8.9887557003524732E-3</v>
          </cell>
          <cell r="CC97">
            <v>22.171933823771877</v>
          </cell>
          <cell r="CD97">
            <v>0.61022007563527636</v>
          </cell>
          <cell r="CE97">
            <v>7.4927138251963659E-3</v>
          </cell>
          <cell r="CH97">
            <v>22.310201469660793</v>
          </cell>
          <cell r="CI97">
            <v>0.66163382184999175</v>
          </cell>
          <cell r="CJ97">
            <v>3.9547064378070472E-3</v>
          </cell>
        </row>
        <row r="98">
          <cell r="BS98">
            <v>22.470022934018822</v>
          </cell>
          <cell r="BT98">
            <v>0.63712085551343411</v>
          </cell>
          <cell r="BU98">
            <v>2.229731148830966E-2</v>
          </cell>
          <cell r="BX98">
            <v>22.423406748232832</v>
          </cell>
          <cell r="BY98">
            <v>0.64066196590107183</v>
          </cell>
          <cell r="BZ98">
            <v>9.0090316881953243E-3</v>
          </cell>
          <cell r="CC98">
            <v>22.423887617223826</v>
          </cell>
          <cell r="CD98">
            <v>0.6096503149713105</v>
          </cell>
          <cell r="CE98">
            <v>7.3933532580366139E-3</v>
          </cell>
          <cell r="CH98">
            <v>22.562774436599813</v>
          </cell>
          <cell r="CI98">
            <v>0.6610502856679199</v>
          </cell>
          <cell r="CJ98">
            <v>3.9872655405401537E-3</v>
          </cell>
        </row>
        <row r="99">
          <cell r="BS99">
            <v>22.72250435445811</v>
          </cell>
          <cell r="BT99">
            <v>0.6365147767992102</v>
          </cell>
          <cell r="BU99">
            <v>2.2277961366576816E-2</v>
          </cell>
          <cell r="BX99">
            <v>22.676324249159716</v>
          </cell>
          <cell r="BY99">
            <v>0.64004359567173708</v>
          </cell>
          <cell r="BZ99">
            <v>9.0526812939161951E-3</v>
          </cell>
          <cell r="CC99">
            <v>22.675841410675776</v>
          </cell>
          <cell r="CD99">
            <v>0.60908087226439045</v>
          </cell>
          <cell r="CE99">
            <v>7.3790231537054409E-3</v>
          </cell>
          <cell r="CH99">
            <v>22.815347403538834</v>
          </cell>
          <cell r="CI99">
            <v>0.66041986246150286</v>
          </cell>
          <cell r="CJ99">
            <v>3.9996081630165742E-3</v>
          </cell>
        </row>
        <row r="100">
          <cell r="BS100">
            <v>22.974985774897398</v>
          </cell>
          <cell r="BT100">
            <v>0.63591187346430145</v>
          </cell>
          <cell r="BU100">
            <v>2.226796169249615E-2</v>
          </cell>
          <cell r="BX100">
            <v>22.929241750086604</v>
          </cell>
          <cell r="BY100">
            <v>0.63948510093452482</v>
          </cell>
          <cell r="BZ100">
            <v>9.0059753622633888E-3</v>
          </cell>
          <cell r="CC100">
            <v>22.927795204127733</v>
          </cell>
          <cell r="CD100">
            <v>0.60846975920201862</v>
          </cell>
          <cell r="CE100">
            <v>7.3843696212552833E-3</v>
          </cell>
          <cell r="CH100">
            <v>23.06792037047785</v>
          </cell>
          <cell r="CI100">
            <v>0.6597807602563609</v>
          </cell>
          <cell r="CJ100">
            <v>4.0482712923079825E-3</v>
          </cell>
        </row>
        <row r="101">
          <cell r="BS101">
            <v>23.227467195336686</v>
          </cell>
          <cell r="BT101">
            <v>0.63524202332128221</v>
          </cell>
          <cell r="BU101">
            <v>2.2328097817818932E-2</v>
          </cell>
          <cell r="BX101">
            <v>23.182159251013491</v>
          </cell>
          <cell r="BY101">
            <v>0.63886810311782327</v>
          </cell>
          <cell r="BZ101">
            <v>9.0127615007477915E-3</v>
          </cell>
          <cell r="CC101">
            <v>23.179748997579683</v>
          </cell>
          <cell r="CD101">
            <v>0.6077028644952599</v>
          </cell>
          <cell r="CE101">
            <v>7.3883066883342549E-3</v>
          </cell>
          <cell r="CH101">
            <v>23.320493337416874</v>
          </cell>
          <cell r="CI101">
            <v>0.65915510235076369</v>
          </cell>
          <cell r="CJ101">
            <v>4.0528802955459861E-3</v>
          </cell>
        </row>
        <row r="102">
          <cell r="BS102">
            <v>23.452021822766969</v>
          </cell>
          <cell r="BT102">
            <v>0.63450679384848885</v>
          </cell>
          <cell r="BU102">
            <v>2.2494325347371943E-2</v>
          </cell>
          <cell r="BX102">
            <v>23.435076751940382</v>
          </cell>
          <cell r="BY102">
            <v>0.63811042460758538</v>
          </cell>
          <cell r="BZ102">
            <v>9.1509478085793003E-3</v>
          </cell>
          <cell r="CC102">
            <v>23.431702791031643</v>
          </cell>
          <cell r="CD102">
            <v>0.6068300242413539</v>
          </cell>
          <cell r="CE102">
            <v>7.553408048764582E-3</v>
          </cell>
          <cell r="CH102">
            <v>23.48928592532889</v>
          </cell>
          <cell r="CI102">
            <v>0.65857993269652748</v>
          </cell>
          <cell r="CJ102">
            <v>4.3225519109073088E-3</v>
          </cell>
        </row>
        <row r="103">
          <cell r="BS103">
            <v>24.012631858501191</v>
          </cell>
          <cell r="BT103">
            <v>0.63275899405560787</v>
          </cell>
          <cell r="BU103">
            <v>2.2747326114370643E-2</v>
          </cell>
          <cell r="BX103">
            <v>23.940911753794154</v>
          </cell>
          <cell r="BY103">
            <v>0.63663455941252378</v>
          </cell>
          <cell r="BZ103">
            <v>8.9840654813085497E-3</v>
          </cell>
          <cell r="CC103">
            <v>24.187564171387496</v>
          </cell>
          <cell r="CD103">
            <v>0.60457374187938917</v>
          </cell>
          <cell r="CE103">
            <v>7.4828194666374335E-3</v>
          </cell>
          <cell r="CH103">
            <v>23.909419650321922</v>
          </cell>
          <cell r="CI103">
            <v>0.65706868087491044</v>
          </cell>
          <cell r="CJ103">
            <v>3.9022039916589636E-3</v>
          </cell>
        </row>
        <row r="104">
          <cell r="BS104">
            <v>24.517439489192427</v>
          </cell>
          <cell r="BT104">
            <v>0.63163282158006662</v>
          </cell>
          <cell r="BU104">
            <v>2.2743229275143179E-2</v>
          </cell>
          <cell r="BX104">
            <v>24.446654163055342</v>
          </cell>
          <cell r="BY104">
            <v>0.63551851001999748</v>
          </cell>
          <cell r="BZ104">
            <v>8.9734269196679976E-3</v>
          </cell>
          <cell r="CC104">
            <v>24.691191809632016</v>
          </cell>
          <cell r="CD104">
            <v>0.60346716605862449</v>
          </cell>
          <cell r="CE104">
            <v>7.5911731850662224E-3</v>
          </cell>
          <cell r="CH104">
            <v>24.414472494889932</v>
          </cell>
          <cell r="CI104">
            <v>0.65591278866157787</v>
          </cell>
          <cell r="CJ104">
            <v>3.9617679756491784E-3</v>
          </cell>
        </row>
        <row r="105">
          <cell r="BS105">
            <v>24.966278696380012</v>
          </cell>
          <cell r="BT105">
            <v>0.63062005501785479</v>
          </cell>
          <cell r="BU105">
            <v>2.2541123866800086E-2</v>
          </cell>
          <cell r="BX105">
            <v>24.952393330648828</v>
          </cell>
          <cell r="BY105">
            <v>0.63442375389877093</v>
          </cell>
          <cell r="BZ105">
            <v>8.9789310617353416E-3</v>
          </cell>
          <cell r="CC105">
            <v>25.02691878773312</v>
          </cell>
          <cell r="CD105">
            <v>0.60273775101099514</v>
          </cell>
          <cell r="CE105">
            <v>7.4833193522565872E-3</v>
          </cell>
          <cell r="CH105">
            <v>24.919523970758096</v>
          </cell>
          <cell r="CI105">
            <v>0.65469866014379807</v>
          </cell>
          <cell r="CJ105">
            <v>4.0019117028355141E-3</v>
          </cell>
        </row>
        <row r="106">
          <cell r="BS106">
            <v>25.47139804106067</v>
          </cell>
          <cell r="BT106">
            <v>0.629577067341065</v>
          </cell>
          <cell r="BU106">
            <v>2.2467640429522647E-2</v>
          </cell>
          <cell r="BX106">
            <v>25.458416759355487</v>
          </cell>
          <cell r="BY106">
            <v>0.6333664822667413</v>
          </cell>
          <cell r="BZ106">
            <v>8.9358259992445965E-3</v>
          </cell>
          <cell r="CC106">
            <v>25.530919911870484</v>
          </cell>
          <cell r="CD106">
            <v>0.60178928452308511</v>
          </cell>
          <cell r="CE106">
            <v>7.4580813783660573E-3</v>
          </cell>
          <cell r="CH106">
            <v>25.424857451956044</v>
          </cell>
          <cell r="CI106">
            <v>0.65357543523336881</v>
          </cell>
          <cell r="CJ106">
            <v>4.0583782922914867E-3</v>
          </cell>
        </row>
        <row r="107">
          <cell r="BS107">
            <v>25.976360881939243</v>
          </cell>
          <cell r="BT107">
            <v>0.62849828308366307</v>
          </cell>
          <cell r="BU107">
            <v>2.2431359221641262E-2</v>
          </cell>
          <cell r="BX107">
            <v>25.964251761209265</v>
          </cell>
          <cell r="BY107">
            <v>0.63229412569776067</v>
          </cell>
          <cell r="BZ107">
            <v>8.9316331584153828E-3</v>
          </cell>
          <cell r="CC107">
            <v>26.034827498774391</v>
          </cell>
          <cell r="CD107">
            <v>0.60074745745160218</v>
          </cell>
          <cell r="CE107">
            <v>7.3856687418894168E-3</v>
          </cell>
          <cell r="CH107">
            <v>25.93000338583408</v>
          </cell>
          <cell r="CI107">
            <v>0.65245326610162635</v>
          </cell>
          <cell r="CJ107">
            <v>4.100914550019024E-3</v>
          </cell>
        </row>
        <row r="108">
          <cell r="BS108">
            <v>26.481323722817823</v>
          </cell>
          <cell r="BT108">
            <v>0.62746458580255604</v>
          </cell>
          <cell r="BU108">
            <v>2.2424942622609721E-2</v>
          </cell>
          <cell r="BX108">
            <v>26.470086763063041</v>
          </cell>
          <cell r="BY108">
            <v>0.63128846826956364</v>
          </cell>
          <cell r="BZ108">
            <v>8.9368700299850834E-3</v>
          </cell>
          <cell r="CC108">
            <v>26.538735085678297</v>
          </cell>
          <cell r="CD108">
            <v>0.59972077386483102</v>
          </cell>
          <cell r="CE108">
            <v>7.4276285300403809E-3</v>
          </cell>
          <cell r="CH108">
            <v>26.435149319712121</v>
          </cell>
          <cell r="CI108">
            <v>0.65138451527327379</v>
          </cell>
          <cell r="CJ108">
            <v>4.1343245551662437E-3</v>
          </cell>
        </row>
        <row r="109">
          <cell r="BS109">
            <v>26.986286563696392</v>
          </cell>
          <cell r="BT109">
            <v>0.62641249234851015</v>
          </cell>
          <cell r="BU109">
            <v>2.2364152147270236E-2</v>
          </cell>
          <cell r="BX109">
            <v>26.975921764916816</v>
          </cell>
          <cell r="BY109">
            <v>0.63024093711103146</v>
          </cell>
          <cell r="BZ109">
            <v>8.9115103308407655E-3</v>
          </cell>
          <cell r="CC109">
            <v>27.0426426725822</v>
          </cell>
          <cell r="CD109">
            <v>0.59873167823360107</v>
          </cell>
          <cell r="CE109">
            <v>7.3327588491501981E-3</v>
          </cell>
          <cell r="CH109">
            <v>26.940295253590165</v>
          </cell>
          <cell r="CI109">
            <v>0.65026486170089781</v>
          </cell>
          <cell r="CJ109">
            <v>4.1787021903620459E-3</v>
          </cell>
        </row>
        <row r="110">
          <cell r="BS110">
            <v>27.491249404574965</v>
          </cell>
          <cell r="BT110">
            <v>0.62542962870136565</v>
          </cell>
          <cell r="BU110">
            <v>2.2297108326126962E-2</v>
          </cell>
          <cell r="BX110">
            <v>27.481756766770591</v>
          </cell>
          <cell r="BY110">
            <v>0.62926690202347824</v>
          </cell>
          <cell r="BZ110">
            <v>8.8890097298923616E-3</v>
          </cell>
          <cell r="CC110">
            <v>27.546550259486107</v>
          </cell>
          <cell r="CD110">
            <v>0.5978170371733299</v>
          </cell>
          <cell r="CE110">
            <v>7.2331731408949024E-3</v>
          </cell>
          <cell r="CH110">
            <v>27.445441187468205</v>
          </cell>
          <cell r="CI110">
            <v>0.64920494690728892</v>
          </cell>
          <cell r="CJ110">
            <v>4.2076357044290016E-3</v>
          </cell>
        </row>
        <row r="111">
          <cell r="BS111">
            <v>27.996212245453542</v>
          </cell>
          <cell r="BT111">
            <v>0.62439665666530753</v>
          </cell>
          <cell r="BU111">
            <v>2.2302327830408079E-2</v>
          </cell>
          <cell r="BX111">
            <v>27.987591768624366</v>
          </cell>
          <cell r="BY111">
            <v>0.62831151624376302</v>
          </cell>
          <cell r="BZ111">
            <v>8.8590435837474692E-3</v>
          </cell>
          <cell r="CC111">
            <v>28.050457846390014</v>
          </cell>
          <cell r="CD111">
            <v>0.59675819996561286</v>
          </cell>
          <cell r="CE111">
            <v>7.3380168270955762E-3</v>
          </cell>
          <cell r="CH111">
            <v>27.950587121346246</v>
          </cell>
          <cell r="CI111">
            <v>0.64812025378654681</v>
          </cell>
          <cell r="CJ111">
            <v>4.22289724723654E-3</v>
          </cell>
        </row>
        <row r="112">
          <cell r="BS112">
            <v>28.501175086332118</v>
          </cell>
          <cell r="BT112">
            <v>0.6234443907286058</v>
          </cell>
          <cell r="BU112">
            <v>2.2213801089995964E-2</v>
          </cell>
          <cell r="BX112">
            <v>28.493426770478148</v>
          </cell>
          <cell r="BY112">
            <v>0.62736031608708187</v>
          </cell>
          <cell r="BZ112">
            <v>8.8059681436056005E-3</v>
          </cell>
          <cell r="CC112">
            <v>28.554365433293921</v>
          </cell>
          <cell r="CD112">
            <v>0.59590642845196617</v>
          </cell>
          <cell r="CE112">
            <v>7.2793481546475896E-3</v>
          </cell>
          <cell r="CH112">
            <v>28.455733055224286</v>
          </cell>
          <cell r="CI112">
            <v>0.64706642764676925</v>
          </cell>
          <cell r="CJ112">
            <v>4.2603316970733513E-3</v>
          </cell>
        </row>
        <row r="113">
          <cell r="BS113">
            <v>29.006137927210691</v>
          </cell>
          <cell r="BT113">
            <v>0.62243759799729215</v>
          </cell>
          <cell r="BU113">
            <v>2.2194823356263195E-2</v>
          </cell>
          <cell r="BX113">
            <v>28.99926177233192</v>
          </cell>
          <cell r="BY113">
            <v>0.62639288108462665</v>
          </cell>
          <cell r="BZ113">
            <v>8.8044225999667457E-3</v>
          </cell>
          <cell r="CC113">
            <v>29.058273020197827</v>
          </cell>
          <cell r="CD113">
            <v>0.59489878562115772</v>
          </cell>
          <cell r="CE113">
            <v>7.2090502143957605E-3</v>
          </cell>
          <cell r="CH113">
            <v>28.960878989102326</v>
          </cell>
          <cell r="CI113">
            <v>0.64602112728609207</v>
          </cell>
          <cell r="CJ113">
            <v>4.2578144663809126E-3</v>
          </cell>
        </row>
        <row r="114">
          <cell r="BS114">
            <v>29.511100768089268</v>
          </cell>
          <cell r="BT114">
            <v>0.6214898699023399</v>
          </cell>
          <cell r="BU114">
            <v>2.2151891574339975E-2</v>
          </cell>
          <cell r="BX114">
            <v>29.505096774185699</v>
          </cell>
          <cell r="BY114">
            <v>0.62544684593233801</v>
          </cell>
          <cell r="BZ114">
            <v>8.8055814299871655E-3</v>
          </cell>
          <cell r="CC114">
            <v>29.562180607101734</v>
          </cell>
          <cell r="CD114">
            <v>0.59400648123730171</v>
          </cell>
          <cell r="CE114">
            <v>7.2021239487715253E-3</v>
          </cell>
          <cell r="CH114">
            <v>29.466024922980367</v>
          </cell>
          <cell r="CI114">
            <v>0.64501628253737986</v>
          </cell>
          <cell r="CJ114">
            <v>4.2689160193942763E-3</v>
          </cell>
        </row>
        <row r="115">
          <cell r="BS115">
            <v>30.016063608967841</v>
          </cell>
          <cell r="BT115">
            <v>0.62057174852163122</v>
          </cell>
          <cell r="BU115">
            <v>2.2035152818532178E-2</v>
          </cell>
          <cell r="BX115">
            <v>30.010931776039474</v>
          </cell>
          <cell r="BY115">
            <v>0.6245256423942932</v>
          </cell>
          <cell r="BZ115">
            <v>8.7695212821810344E-3</v>
          </cell>
          <cell r="CC115">
            <v>30.066088194005641</v>
          </cell>
          <cell r="CD115">
            <v>0.59322544920759812</v>
          </cell>
          <cell r="CE115">
            <v>7.1136822590736866E-3</v>
          </cell>
          <cell r="CH115">
            <v>29.971170856858407</v>
          </cell>
          <cell r="CI115">
            <v>0.64396415396300211</v>
          </cell>
          <cell r="CJ115">
            <v>4.2984770726475201E-3</v>
          </cell>
        </row>
        <row r="116">
          <cell r="BS116">
            <v>30.521026449846417</v>
          </cell>
          <cell r="BT116">
            <v>0.61959929483192422</v>
          </cell>
          <cell r="BU116">
            <v>2.2017250072176267E-2</v>
          </cell>
          <cell r="BX116">
            <v>30.516766777893253</v>
          </cell>
          <cell r="BY116">
            <v>0.62363158936459484</v>
          </cell>
          <cell r="BZ116">
            <v>8.7255577145490849E-3</v>
          </cell>
          <cell r="CC116">
            <v>30.569995780909547</v>
          </cell>
          <cell r="CD116">
            <v>0.59223812508602214</v>
          </cell>
          <cell r="CE116">
            <v>7.1263267800151155E-3</v>
          </cell>
          <cell r="CH116">
            <v>30.476316790736451</v>
          </cell>
          <cell r="CI116">
            <v>0.64292817004515557</v>
          </cell>
          <cell r="CJ116">
            <v>4.2694945415070245E-3</v>
          </cell>
        </row>
        <row r="117">
          <cell r="BS117">
            <v>31.025989290724983</v>
          </cell>
          <cell r="BT117">
            <v>0.61867348111832021</v>
          </cell>
          <cell r="BU117">
            <v>2.1980703086114491E-2</v>
          </cell>
          <cell r="BX117">
            <v>31.022601779747024</v>
          </cell>
          <cell r="BY117">
            <v>0.62274245864198152</v>
          </cell>
          <cell r="BZ117">
            <v>8.7187289857214786E-3</v>
          </cell>
          <cell r="CC117">
            <v>31.073903367813454</v>
          </cell>
          <cell r="CD117">
            <v>0.59134959476776239</v>
          </cell>
          <cell r="CE117">
            <v>7.1436453411294282E-3</v>
          </cell>
          <cell r="CH117">
            <v>30.981462724614488</v>
          </cell>
          <cell r="CI117">
            <v>0.64192838994521673</v>
          </cell>
          <cell r="CJ117">
            <v>4.2969631904329229E-3</v>
          </cell>
        </row>
        <row r="118">
          <cell r="BS118">
            <v>31.530952131603563</v>
          </cell>
          <cell r="BT118">
            <v>0.61773632358446351</v>
          </cell>
          <cell r="BU118">
            <v>2.1928194287887618E-2</v>
          </cell>
          <cell r="BX118">
            <v>31.528436781600803</v>
          </cell>
          <cell r="BY118">
            <v>0.62180456837128517</v>
          </cell>
          <cell r="BZ118">
            <v>8.7449589530501116E-3</v>
          </cell>
          <cell r="CC118">
            <v>31.577810954717361</v>
          </cell>
          <cell r="CD118">
            <v>0.59048178581917954</v>
          </cell>
          <cell r="CE118">
            <v>7.1273868937486518E-3</v>
          </cell>
          <cell r="CH118">
            <v>31.486608658492528</v>
          </cell>
          <cell r="CI118">
            <v>0.64092261656292548</v>
          </cell>
          <cell r="CJ118">
            <v>4.2776788835135584E-3</v>
          </cell>
        </row>
        <row r="119">
          <cell r="BS119">
            <v>32.035914972482132</v>
          </cell>
          <cell r="BT119">
            <v>0.61679671055202068</v>
          </cell>
          <cell r="BU119">
            <v>2.1906503499382977E-2</v>
          </cell>
          <cell r="BX119">
            <v>32.034271783454578</v>
          </cell>
          <cell r="BY119">
            <v>0.62092993215750047</v>
          </cell>
          <cell r="BZ119">
            <v>8.7069137094518741E-3</v>
          </cell>
          <cell r="CC119">
            <v>32.081718541621264</v>
          </cell>
          <cell r="CD119">
            <v>0.5895330254492378</v>
          </cell>
          <cell r="CE119">
            <v>7.1006436337267319E-3</v>
          </cell>
          <cell r="CH119">
            <v>31.991754592370569</v>
          </cell>
          <cell r="CI119">
            <v>0.63992717404932387</v>
          </cell>
          <cell r="CJ119">
            <v>4.2479186108763858E-3</v>
          </cell>
        </row>
        <row r="120">
          <cell r="BS120">
            <v>32.540877813360709</v>
          </cell>
          <cell r="BT120">
            <v>0.61595034854819353</v>
          </cell>
          <cell r="BU120">
            <v>2.1847267896363671E-2</v>
          </cell>
          <cell r="BX120">
            <v>32.54010678530836</v>
          </cell>
          <cell r="BY120">
            <v>0.62007325939297353</v>
          </cell>
          <cell r="BZ120">
            <v>8.6529049548604957E-3</v>
          </cell>
          <cell r="CC120">
            <v>32.58562612852517</v>
          </cell>
          <cell r="CD120">
            <v>0.58875620960488639</v>
          </cell>
          <cell r="CE120">
            <v>7.0453114567109653E-3</v>
          </cell>
          <cell r="CH120">
            <v>32.496900526248609</v>
          </cell>
          <cell r="CI120">
            <v>0.63902157664672055</v>
          </cell>
          <cell r="CJ120">
            <v>4.3126573305069128E-3</v>
          </cell>
        </row>
        <row r="121">
          <cell r="BS121">
            <v>33.045840654239292</v>
          </cell>
          <cell r="BT121">
            <v>0.61508540504688713</v>
          </cell>
          <cell r="BU121">
            <v>2.17817225936985E-2</v>
          </cell>
          <cell r="BX121">
            <v>33.045941787162128</v>
          </cell>
          <cell r="BY121">
            <v>0.61922848470108427</v>
          </cell>
          <cell r="BZ121">
            <v>8.6413514718781375E-3</v>
          </cell>
          <cell r="CC121">
            <v>33.089533715429077</v>
          </cell>
          <cell r="CD121">
            <v>0.58796752937362051</v>
          </cell>
          <cell r="CE121">
            <v>7.0056220291310357E-3</v>
          </cell>
          <cell r="CH121">
            <v>33.00204646012665</v>
          </cell>
          <cell r="CI121">
            <v>0.63806020106595651</v>
          </cell>
          <cell r="CJ121">
            <v>4.380990755675827E-3</v>
          </cell>
        </row>
        <row r="122">
          <cell r="BS122">
            <v>33.550803495117854</v>
          </cell>
          <cell r="BT122">
            <v>0.61423408197996121</v>
          </cell>
          <cell r="BU122">
            <v>2.1704022841751738E-2</v>
          </cell>
          <cell r="BX122">
            <v>33.551776789015911</v>
          </cell>
          <cell r="BY122">
            <v>0.61839140739004517</v>
          </cell>
          <cell r="BZ122">
            <v>8.6077894437790077E-3</v>
          </cell>
          <cell r="CC122">
            <v>33.593441302332984</v>
          </cell>
          <cell r="CD122">
            <v>0.58719536210705192</v>
          </cell>
          <cell r="CE122">
            <v>6.9400486732338574E-3</v>
          </cell>
          <cell r="CH122">
            <v>33.507192394004683</v>
          </cell>
          <cell r="CI122">
            <v>0.63711547644278621</v>
          </cell>
          <cell r="CJ122">
            <v>4.3590788426190871E-3</v>
          </cell>
        </row>
        <row r="123">
          <cell r="BS123">
            <v>34.055766335996431</v>
          </cell>
          <cell r="BT123">
            <v>0.61335151795839249</v>
          </cell>
          <cell r="BU123">
            <v>2.1695639177407466E-2</v>
          </cell>
          <cell r="BX123">
            <v>34.057611790869686</v>
          </cell>
          <cell r="BY123">
            <v>0.61753956344922389</v>
          </cell>
          <cell r="BZ123">
            <v>8.586843264708658E-3</v>
          </cell>
          <cell r="CC123">
            <v>34.097348889236883</v>
          </cell>
          <cell r="CD123">
            <v>0.58631291209406156</v>
          </cell>
          <cell r="CE123">
            <v>6.9596818921334718E-3</v>
          </cell>
          <cell r="CH123">
            <v>34.01233832788273</v>
          </cell>
          <cell r="CI123">
            <v>0.63620207833189235</v>
          </cell>
          <cell r="CJ123">
            <v>4.3768924082668624E-3</v>
          </cell>
        </row>
        <row r="124">
          <cell r="BS124">
            <v>34.504762380746158</v>
          </cell>
          <cell r="BT124">
            <v>0.61258826993614268</v>
          </cell>
          <cell r="BU124">
            <v>2.1511747849583842E-2</v>
          </cell>
          <cell r="BX124">
            <v>34.563446792723461</v>
          </cell>
          <cell r="BY124">
            <v>0.61671079037662357</v>
          </cell>
          <cell r="BZ124">
            <v>8.5607508833913486E-3</v>
          </cell>
          <cell r="CC124">
            <v>34.433356087754255</v>
          </cell>
          <cell r="CD124">
            <v>0.58576249671996727</v>
          </cell>
          <cell r="CE124">
            <v>6.6000196716610995E-3</v>
          </cell>
          <cell r="CH124">
            <v>34.517484261760764</v>
          </cell>
          <cell r="CI124">
            <v>0.63529152271183731</v>
          </cell>
          <cell r="CJ124">
            <v>4.400477389270541E-3</v>
          </cell>
        </row>
        <row r="125">
          <cell r="BS125">
            <v>35.009725221624741</v>
          </cell>
          <cell r="BT125">
            <v>0.611772446319782</v>
          </cell>
          <cell r="BU125">
            <v>2.1450367136086734E-2</v>
          </cell>
          <cell r="BX125">
            <v>35.069281794577243</v>
          </cell>
          <cell r="BY125">
            <v>0.61588842938779909</v>
          </cell>
          <cell r="BZ125">
            <v>8.5113697399591681E-3</v>
          </cell>
          <cell r="CC125">
            <v>34.937263674658162</v>
          </cell>
          <cell r="CD125">
            <v>0.5850116211960521</v>
          </cell>
          <cell r="CE125">
            <v>6.534563036566879E-3</v>
          </cell>
          <cell r="CH125">
            <v>35.022630195638811</v>
          </cell>
          <cell r="CI125">
            <v>0.63441728837549516</v>
          </cell>
          <cell r="CJ125">
            <v>4.3975984630610417E-3</v>
          </cell>
        </row>
        <row r="126">
          <cell r="BS126">
            <v>35.514688062503318</v>
          </cell>
          <cell r="BT126">
            <v>0.61091340839104857</v>
          </cell>
          <cell r="BU126">
            <v>2.1386909144128351E-2</v>
          </cell>
          <cell r="BX126">
            <v>35.575116796431011</v>
          </cell>
          <cell r="BY126">
            <v>0.61507908543787393</v>
          </cell>
          <cell r="BZ126">
            <v>8.488582393827878E-3</v>
          </cell>
          <cell r="CC126">
            <v>35.441171261562069</v>
          </cell>
          <cell r="CD126">
            <v>0.5842164311978385</v>
          </cell>
          <cell r="CE126">
            <v>6.53812849486259E-3</v>
          </cell>
          <cell r="CH126">
            <v>35.527776129516852</v>
          </cell>
          <cell r="CI126">
            <v>0.63344470853743362</v>
          </cell>
          <cell r="CJ126">
            <v>4.4334580347344214E-3</v>
          </cell>
        </row>
        <row r="127">
          <cell r="BS127">
            <v>36.019650903381887</v>
          </cell>
          <cell r="BT127">
            <v>0.61012249861390899</v>
          </cell>
          <cell r="BU127">
            <v>2.1350535987784088E-2</v>
          </cell>
          <cell r="BX127">
            <v>36.080951798284794</v>
          </cell>
          <cell r="BY127">
            <v>0.61428424725364195</v>
          </cell>
          <cell r="BZ127">
            <v>8.4904580068492011E-3</v>
          </cell>
          <cell r="CC127">
            <v>35.945078848465975</v>
          </cell>
          <cell r="CD127">
            <v>0.58347058734202539</v>
          </cell>
          <cell r="CE127">
            <v>6.5117902601170312E-3</v>
          </cell>
          <cell r="CH127">
            <v>36.032922063394899</v>
          </cell>
          <cell r="CI127">
            <v>0.63261266124605964</v>
          </cell>
          <cell r="CJ127">
            <v>4.4263901696426607E-3</v>
          </cell>
        </row>
        <row r="128">
          <cell r="BS128">
            <v>36.524613744260456</v>
          </cell>
          <cell r="BT128">
            <v>0.60928982444582314</v>
          </cell>
          <cell r="BU128">
            <v>2.1303050950586495E-2</v>
          </cell>
          <cell r="BX128">
            <v>36.586786800138569</v>
          </cell>
          <cell r="BY128">
            <v>0.61349551263976354</v>
          </cell>
          <cell r="BZ128">
            <v>8.4685708232258312E-3</v>
          </cell>
          <cell r="CC128">
            <v>36.448986435369882</v>
          </cell>
          <cell r="CD128">
            <v>0.5826726804590755</v>
          </cell>
          <cell r="CE128">
            <v>6.4703249546932328E-3</v>
          </cell>
          <cell r="CH128">
            <v>36.538067997272933</v>
          </cell>
          <cell r="CI128">
            <v>0.63170128023863015</v>
          </cell>
          <cell r="CJ128">
            <v>4.4096059522007753E-3</v>
          </cell>
        </row>
        <row r="129">
          <cell r="BS129">
            <v>37.02957658513904</v>
          </cell>
          <cell r="BT129">
            <v>0.60848686283552667</v>
          </cell>
          <cell r="BU129">
            <v>2.1259006703328871E-2</v>
          </cell>
          <cell r="BX129">
            <v>37.092621801992344</v>
          </cell>
          <cell r="BY129">
            <v>0.61271998779347736</v>
          </cell>
          <cell r="BZ129">
            <v>8.460161782872443E-3</v>
          </cell>
          <cell r="CC129">
            <v>36.952894022273789</v>
          </cell>
          <cell r="CD129">
            <v>0.58191581565451744</v>
          </cell>
          <cell r="CE129">
            <v>6.4634271403477177E-3</v>
          </cell>
          <cell r="CH129">
            <v>37.043213931150973</v>
          </cell>
          <cell r="CI129">
            <v>0.63082478505858541</v>
          </cell>
          <cell r="CJ129">
            <v>4.4230312905427522E-3</v>
          </cell>
        </row>
        <row r="130">
          <cell r="BS130">
            <v>37.534446487572602</v>
          </cell>
          <cell r="BT130">
            <v>0.60769545737087383</v>
          </cell>
          <cell r="BU130">
            <v>2.1212471741797988E-2</v>
          </cell>
          <cell r="BX130">
            <v>37.598364211253532</v>
          </cell>
          <cell r="BY130">
            <v>0.61194459703884319</v>
          </cell>
          <cell r="BZ130">
            <v>8.4314662958391278E-3</v>
          </cell>
          <cell r="CC130">
            <v>37.456708475745309</v>
          </cell>
          <cell r="CD130">
            <v>0.58117330797878142</v>
          </cell>
          <cell r="CE130">
            <v>6.4628111572862055E-3</v>
          </cell>
          <cell r="CH130">
            <v>37.548266775718986</v>
          </cell>
          <cell r="CI130">
            <v>0.62996846709499676</v>
          </cell>
          <cell r="CJ130">
            <v>4.4139281566274073E-3</v>
          </cell>
        </row>
        <row r="131">
          <cell r="BS131">
            <v>38.03931467042959</v>
          </cell>
          <cell r="BT131">
            <v>0.60693602369530153</v>
          </cell>
          <cell r="BU131">
            <v>2.1165949580946787E-2</v>
          </cell>
          <cell r="BX131">
            <v>38.104103378847014</v>
          </cell>
          <cell r="BY131">
            <v>0.61120005773255059</v>
          </cell>
          <cell r="BZ131">
            <v>8.3958738140991231E-3</v>
          </cell>
          <cell r="CC131">
            <v>37.960522380854592</v>
          </cell>
          <cell r="CD131">
            <v>0.58046498171873984</v>
          </cell>
          <cell r="CE131">
            <v>6.445415791638493E-3</v>
          </cell>
          <cell r="CH131">
            <v>38.053318251587157</v>
          </cell>
          <cell r="CI131">
            <v>0.62914303163461438</v>
          </cell>
          <cell r="CJ131">
            <v>4.4619426204010699E-3</v>
          </cell>
        </row>
        <row r="132">
          <cell r="BS132">
            <v>38.544372169329755</v>
          </cell>
          <cell r="BT132">
            <v>0.60617234655906482</v>
          </cell>
          <cell r="BU132">
            <v>2.1115088076287869E-2</v>
          </cell>
          <cell r="BX132">
            <v>38.610034214961082</v>
          </cell>
          <cell r="BY132">
            <v>0.61043303263182447</v>
          </cell>
          <cell r="BZ132">
            <v>8.3865762973927005E-3</v>
          </cell>
          <cell r="CC132">
            <v>38.464523649553122</v>
          </cell>
          <cell r="CD132">
            <v>0.57976846532414816</v>
          </cell>
          <cell r="CE132">
            <v>6.4281477680122687E-3</v>
          </cell>
          <cell r="CH132">
            <v>38.558558643475067</v>
          </cell>
          <cell r="CI132">
            <v>0.6283155417212215</v>
          </cell>
          <cell r="CJ132">
            <v>4.4995117092009171E-3</v>
          </cell>
        </row>
        <row r="133">
          <cell r="BS133">
            <v>39.049240352186743</v>
          </cell>
          <cell r="BT133">
            <v>0.60542148041095556</v>
          </cell>
          <cell r="BU133">
            <v>2.1060186996951835E-2</v>
          </cell>
          <cell r="BX133">
            <v>39.115773382554572</v>
          </cell>
          <cell r="BY133">
            <v>0.60967930375529844</v>
          </cell>
          <cell r="BZ133">
            <v>8.3606491346272949E-3</v>
          </cell>
          <cell r="CC133">
            <v>38.968337554662405</v>
          </cell>
          <cell r="CD133">
            <v>0.57908003903194738</v>
          </cell>
          <cell r="CE133">
            <v>6.3917139801182438E-3</v>
          </cell>
          <cell r="CH133">
            <v>39.063610119343231</v>
          </cell>
          <cell r="CI133">
            <v>0.62750509844562075</v>
          </cell>
          <cell r="CJ133">
            <v>4.4892302711502068E-3</v>
          </cell>
        </row>
        <row r="134">
          <cell r="BS134">
            <v>39.554297851086908</v>
          </cell>
          <cell r="BT134">
            <v>0.60469922770977547</v>
          </cell>
          <cell r="BU134">
            <v>2.1020661529832601E-2</v>
          </cell>
          <cell r="BX134">
            <v>39.621704218668633</v>
          </cell>
          <cell r="BY134">
            <v>0.60896032775956355</v>
          </cell>
          <cell r="BZ134">
            <v>8.3298929493485514E-3</v>
          </cell>
          <cell r="CC134">
            <v>39.472338823360936</v>
          </cell>
          <cell r="CD134">
            <v>0.57839805194283411</v>
          </cell>
          <cell r="CE134">
            <v>6.3479688856846106E-3</v>
          </cell>
          <cell r="CH134">
            <v>39.568850511231147</v>
          </cell>
          <cell r="CI134">
            <v>0.62673930342692863</v>
          </cell>
          <cell r="CJ134">
            <v>4.4996722056652415E-3</v>
          </cell>
        </row>
        <row r="135">
          <cell r="BS135">
            <v>40.059166033943889</v>
          </cell>
          <cell r="BT135">
            <v>0.60397512694715216</v>
          </cell>
          <cell r="BU135">
            <v>2.0950897593978252E-2</v>
          </cell>
          <cell r="BX135">
            <v>40.127443386262122</v>
          </cell>
          <cell r="BY135">
            <v>0.60822772157283767</v>
          </cell>
          <cell r="BZ135">
            <v>8.3287693581332138E-3</v>
          </cell>
          <cell r="CC135">
            <v>39.976152728470218</v>
          </cell>
          <cell r="CD135">
            <v>0.57776080792858853</v>
          </cell>
          <cell r="CE135">
            <v>6.2827744304225722E-3</v>
          </cell>
          <cell r="CH135">
            <v>40.073901987099319</v>
          </cell>
          <cell r="CI135">
            <v>0.62593685134003063</v>
          </cell>
          <cell r="CJ135">
            <v>4.5151141125502701E-3</v>
          </cell>
        </row>
        <row r="136">
          <cell r="BS136">
            <v>40.564223532844068</v>
          </cell>
          <cell r="BT136">
            <v>0.60324391153064971</v>
          </cell>
          <cell r="BU136">
            <v>2.092783212146352E-2</v>
          </cell>
          <cell r="BX136">
            <v>40.633374222376197</v>
          </cell>
          <cell r="BY136">
            <v>0.60753423642202564</v>
          </cell>
          <cell r="BZ136">
            <v>8.3037111754165616E-3</v>
          </cell>
          <cell r="CC136">
            <v>40.480153997168749</v>
          </cell>
          <cell r="CD136">
            <v>0.57704580013916262</v>
          </cell>
          <cell r="CE136">
            <v>6.3061360073157708E-3</v>
          </cell>
          <cell r="CH136">
            <v>40.579142378987228</v>
          </cell>
          <cell r="CI136">
            <v>0.62515169803076087</v>
          </cell>
          <cell r="CJ136">
            <v>4.5281854860643213E-3</v>
          </cell>
        </row>
        <row r="137">
          <cell r="BS137">
            <v>41.069091715701035</v>
          </cell>
          <cell r="BT137">
            <v>0.602491531591276</v>
          </cell>
          <cell r="BU137">
            <v>2.0873605459594075E-2</v>
          </cell>
          <cell r="BX137">
            <v>41.13911338996968</v>
          </cell>
          <cell r="BY137">
            <v>0.60677011017500293</v>
          </cell>
          <cell r="BZ137">
            <v>8.2906991996184853E-3</v>
          </cell>
          <cell r="CC137">
            <v>40.983967902278032</v>
          </cell>
          <cell r="CD137">
            <v>0.57636284394519022</v>
          </cell>
          <cell r="CE137">
            <v>6.2895747542672355E-3</v>
          </cell>
          <cell r="CH137">
            <v>41.084193854855407</v>
          </cell>
          <cell r="CI137">
            <v>0.62434164065363484</v>
          </cell>
          <cell r="CJ137">
            <v>4.5150805086397764E-3</v>
          </cell>
        </row>
        <row r="138">
          <cell r="BS138">
            <v>41.574149214601192</v>
          </cell>
          <cell r="BT138">
            <v>0.60178067499353316</v>
          </cell>
          <cell r="BU138">
            <v>2.0834893498507118E-2</v>
          </cell>
          <cell r="BX138">
            <v>41.645044226083741</v>
          </cell>
          <cell r="BY138">
            <v>0.60609157916794887</v>
          </cell>
          <cell r="BZ138">
            <v>8.2569674739509588E-3</v>
          </cell>
          <cell r="CC138">
            <v>41.487969170976562</v>
          </cell>
          <cell r="CD138">
            <v>0.57568375705696806</v>
          </cell>
          <cell r="CE138">
            <v>6.2732688751505703E-3</v>
          </cell>
          <cell r="CH138">
            <v>41.589434246743309</v>
          </cell>
          <cell r="CI138">
            <v>0.62356668875568233</v>
          </cell>
          <cell r="CJ138">
            <v>4.5258734851104888E-3</v>
          </cell>
        </row>
        <row r="139">
          <cell r="BS139">
            <v>42.07901739745818</v>
          </cell>
          <cell r="BT139">
            <v>0.60105300331215616</v>
          </cell>
          <cell r="BU139">
            <v>2.0796612591026744E-2</v>
          </cell>
          <cell r="BX139">
            <v>42.150783393677223</v>
          </cell>
          <cell r="BY139">
            <v>0.60537277148323254</v>
          </cell>
          <cell r="BZ139">
            <v>8.2680483825068995E-3</v>
          </cell>
          <cell r="CC139">
            <v>41.991783076085845</v>
          </cell>
          <cell r="CD139">
            <v>0.5750010574459119</v>
          </cell>
          <cell r="CE139">
            <v>6.2399268640668942E-3</v>
          </cell>
          <cell r="CH139">
            <v>42.094485722611481</v>
          </cell>
          <cell r="CI139">
            <v>0.62278518100732394</v>
          </cell>
          <cell r="CJ139">
            <v>4.5330063551094757E-3</v>
          </cell>
        </row>
        <row r="140">
          <cell r="BS140">
            <v>42.584167834803367</v>
          </cell>
          <cell r="BT140">
            <v>0.60036108164207036</v>
          </cell>
          <cell r="BU140">
            <v>2.070144498170514E-2</v>
          </cell>
          <cell r="BX140">
            <v>42.656806822383885</v>
          </cell>
          <cell r="BY140">
            <v>0.60467146400532934</v>
          </cell>
          <cell r="BZ140">
            <v>8.254056335974912E-3</v>
          </cell>
          <cell r="CC140">
            <v>42.495877478216755</v>
          </cell>
          <cell r="CD140">
            <v>0.57441501913059423</v>
          </cell>
          <cell r="CE140">
            <v>6.1006939749501396E-3</v>
          </cell>
          <cell r="CH140">
            <v>42.599819203809425</v>
          </cell>
          <cell r="CI140">
            <v>0.6219967617902874</v>
          </cell>
          <cell r="CJ140">
            <v>4.5189986252906472E-3</v>
          </cell>
        </row>
        <row r="141">
          <cell r="BS141">
            <v>43.089130675681929</v>
          </cell>
          <cell r="BT141">
            <v>0.59962774162880406</v>
          </cell>
          <cell r="BU141">
            <v>2.0726158799110047E-2</v>
          </cell>
          <cell r="BX141">
            <v>43.16264182423766</v>
          </cell>
          <cell r="BY141">
            <v>0.60400015611788505</v>
          </cell>
          <cell r="BZ141">
            <v>8.2252378520846457E-3</v>
          </cell>
          <cell r="CC141">
            <v>42.999785065120669</v>
          </cell>
          <cell r="CD141">
            <v>0.57364248456066347</v>
          </cell>
          <cell r="CE141">
            <v>6.2530849341237886E-3</v>
          </cell>
          <cell r="CH141">
            <v>43.104965137687458</v>
          </cell>
          <cell r="CI141">
            <v>0.62124058420786377</v>
          </cell>
          <cell r="CJ141">
            <v>4.5275610511785859E-3</v>
          </cell>
        </row>
        <row r="142">
          <cell r="BS142">
            <v>43.481612060163691</v>
          </cell>
          <cell r="BT142">
            <v>0.5991321763137375</v>
          </cell>
          <cell r="BU142">
            <v>2.0615427623566999E-2</v>
          </cell>
          <cell r="BX142">
            <v>43.498765724499663</v>
          </cell>
          <cell r="BY142">
            <v>0.60356341258595103</v>
          </cell>
          <cell r="BZ142">
            <v>8.5295517424576472E-3</v>
          </cell>
          <cell r="CC142">
            <v>43.33605247373594</v>
          </cell>
          <cell r="CD142">
            <v>0.57334484042920086</v>
          </cell>
          <cell r="CE142">
            <v>6.3981949652563127E-3</v>
          </cell>
          <cell r="CH142">
            <v>43.610017982255478</v>
          </cell>
          <cell r="CI142">
            <v>0.6204882759260606</v>
          </cell>
          <cell r="CJ142">
            <v>4.5378275631991595E-3</v>
          </cell>
        </row>
        <row r="143">
          <cell r="BS143">
            <v>43.986449564900745</v>
          </cell>
          <cell r="BT143">
            <v>0.59845271151010537</v>
          </cell>
          <cell r="BU143">
            <v>2.0568990340215164E-2</v>
          </cell>
          <cell r="BX143">
            <v>44.004599124598144</v>
          </cell>
          <cell r="BY143">
            <v>0.60288028763743595</v>
          </cell>
          <cell r="BZ143">
            <v>8.5210777230673666E-3</v>
          </cell>
          <cell r="CC143">
            <v>43.839680111980449</v>
          </cell>
          <cell r="CD143">
            <v>0.57272342495433859</v>
          </cell>
          <cell r="CE143">
            <v>6.3773181079841241E-3</v>
          </cell>
          <cell r="CH143">
            <v>44.115069458123649</v>
          </cell>
          <cell r="CI143">
            <v>0.61975442193854136</v>
          </cell>
          <cell r="CJ143">
            <v>4.5396756299999012E-3</v>
          </cell>
        </row>
        <row r="144">
          <cell r="BS144">
            <v>44.435020218208109</v>
          </cell>
          <cell r="BT144">
            <v>0.59781999386344575</v>
          </cell>
          <cell r="BU144">
            <v>2.0531816566250864E-2</v>
          </cell>
          <cell r="BX144">
            <v>44.340790067758995</v>
          </cell>
          <cell r="BY144">
            <v>0.60242625858406174</v>
          </cell>
          <cell r="BZ144">
            <v>8.3875179112637855E-3</v>
          </cell>
          <cell r="CC144">
            <v>44.343867647543753</v>
          </cell>
          <cell r="CD144">
            <v>0.57205644438950831</v>
          </cell>
          <cell r="CE144">
            <v>6.4056155664201997E-3</v>
          </cell>
          <cell r="CH144">
            <v>44.620402939321586</v>
          </cell>
          <cell r="CI144">
            <v>0.61897727861676721</v>
          </cell>
          <cell r="CJ144">
            <v>4.5470048084907165E-3</v>
          </cell>
        </row>
        <row r="145">
          <cell r="BS145">
            <v>44.940045868037643</v>
          </cell>
          <cell r="BT145">
            <v>0.59715606483849426</v>
          </cell>
          <cell r="BU145">
            <v>2.0479464817556008E-2</v>
          </cell>
          <cell r="BX145">
            <v>44.846813496465664</v>
          </cell>
          <cell r="BY145">
            <v>0.6017931651202596</v>
          </cell>
          <cell r="BZ145">
            <v>8.3358793066227888E-3</v>
          </cell>
          <cell r="CC145">
            <v>44.847775234447653</v>
          </cell>
          <cell r="CD145">
            <v>0.57144724952963966</v>
          </cell>
          <cell r="CE145">
            <v>6.4375649335300517E-3</v>
          </cell>
          <cell r="CH145">
            <v>45.125548873199627</v>
          </cell>
          <cell r="CI145">
            <v>0.61822777986558342</v>
          </cell>
          <cell r="CJ145">
            <v>4.5643459292373902E-3</v>
          </cell>
        </row>
        <row r="146">
          <cell r="BS146">
            <v>45.44500870891622</v>
          </cell>
          <cell r="BT146">
            <v>0.59651697421980776</v>
          </cell>
          <cell r="BU146">
            <v>2.043262395181393E-2</v>
          </cell>
          <cell r="BX146">
            <v>45.352648498319432</v>
          </cell>
          <cell r="BY146">
            <v>0.60113921162143624</v>
          </cell>
          <cell r="BZ146">
            <v>8.319673106769964E-3</v>
          </cell>
          <cell r="CC146">
            <v>45.351682821351552</v>
          </cell>
          <cell r="CD146">
            <v>0.57085891520470056</v>
          </cell>
          <cell r="CE146">
            <v>6.3311623710845689E-3</v>
          </cell>
          <cell r="CH146">
            <v>45.630694807077667</v>
          </cell>
          <cell r="CI146">
            <v>0.61755279583328659</v>
          </cell>
          <cell r="CJ146">
            <v>4.5791838926090228E-3</v>
          </cell>
        </row>
        <row r="147">
          <cell r="BS147">
            <v>45.949971549794796</v>
          </cell>
          <cell r="BT147">
            <v>0.59587156560172416</v>
          </cell>
          <cell r="BU147">
            <v>2.037721095158742E-2</v>
          </cell>
          <cell r="BX147">
            <v>45.858483500173207</v>
          </cell>
          <cell r="BY147">
            <v>0.60046737024699548</v>
          </cell>
          <cell r="BZ147">
            <v>8.3452472428764655E-3</v>
          </cell>
          <cell r="CC147">
            <v>45.855590408255466</v>
          </cell>
          <cell r="CD147">
            <v>0.57029568794242902</v>
          </cell>
          <cell r="CE147">
            <v>6.2924476918518454E-3</v>
          </cell>
          <cell r="CH147">
            <v>46.1358407409557</v>
          </cell>
          <cell r="CI147">
            <v>0.6168516386157481</v>
          </cell>
          <cell r="CJ147">
            <v>4.5873442145259093E-3</v>
          </cell>
        </row>
        <row r="148">
          <cell r="BS148">
            <v>46.454934390673372</v>
          </cell>
          <cell r="BT148">
            <v>0.59522261669876453</v>
          </cell>
          <cell r="BU148">
            <v>2.0357524691278897E-2</v>
          </cell>
          <cell r="BX148">
            <v>46.364318502026983</v>
          </cell>
          <cell r="BY148">
            <v>0.5998585537484622</v>
          </cell>
          <cell r="BZ148">
            <v>8.3056000362676501E-3</v>
          </cell>
          <cell r="CC148">
            <v>46.359497995159366</v>
          </cell>
          <cell r="CD148">
            <v>0.56963994603164403</v>
          </cell>
          <cell r="CE148">
            <v>6.249006134866405E-3</v>
          </cell>
          <cell r="CH148">
            <v>46.640986674833748</v>
          </cell>
          <cell r="CI148">
            <v>0.61616935031618736</v>
          </cell>
          <cell r="CJ148">
            <v>4.5302058453963855E-3</v>
          </cell>
        </row>
        <row r="149">
          <cell r="BS149">
            <v>46.904043645533939</v>
          </cell>
          <cell r="BT149">
            <v>0.5946453633210792</v>
          </cell>
          <cell r="BU149">
            <v>2.0440545371773991E-2</v>
          </cell>
          <cell r="BX149">
            <v>46.870153503880765</v>
          </cell>
          <cell r="BY149">
            <v>0.59924076237145918</v>
          </cell>
          <cell r="BZ149">
            <v>8.2624756626047194E-3</v>
          </cell>
          <cell r="CC149">
            <v>46.863405582063287</v>
          </cell>
          <cell r="CD149">
            <v>0.56899187837043408</v>
          </cell>
          <cell r="CE149">
            <v>6.282428529278206E-3</v>
          </cell>
          <cell r="CH149">
            <v>46.978571850657779</v>
          </cell>
          <cell r="CI149">
            <v>0.61570344922134435</v>
          </cell>
          <cell r="CJ149">
            <v>4.8008654071818304E-3</v>
          </cell>
        </row>
        <row r="150">
          <cell r="BS150">
            <v>47.409006486412515</v>
          </cell>
          <cell r="BT150">
            <v>0.59400490597495281</v>
          </cell>
          <cell r="BU150">
            <v>2.0400357279310853E-2</v>
          </cell>
          <cell r="BX150">
            <v>47.37598850573454</v>
          </cell>
          <cell r="BY150">
            <v>0.59863773362123951</v>
          </cell>
          <cell r="BZ150">
            <v>8.2342706001858664E-3</v>
          </cell>
          <cell r="CC150">
            <v>47.367313168967179</v>
          </cell>
          <cell r="CD150">
            <v>0.56838927835528563</v>
          </cell>
          <cell r="CE150">
            <v>6.2908128724277696E-3</v>
          </cell>
          <cell r="CH150">
            <v>47.483717784535827</v>
          </cell>
          <cell r="CI150">
            <v>0.61498770594833341</v>
          </cell>
          <cell r="CJ150">
            <v>4.8212889754760012E-3</v>
          </cell>
        </row>
        <row r="151">
          <cell r="BS151">
            <v>47.913969327291085</v>
          </cell>
          <cell r="BT151">
            <v>0.59344318134877194</v>
          </cell>
          <cell r="BU151">
            <v>2.0309192590570596E-2</v>
          </cell>
          <cell r="BX151">
            <v>47.881823507588308</v>
          </cell>
          <cell r="BY151">
            <v>0.59803297600526595</v>
          </cell>
          <cell r="BZ151">
            <v>8.2229779897046058E-3</v>
          </cell>
          <cell r="CC151">
            <v>47.871220755871093</v>
          </cell>
          <cell r="CD151">
            <v>0.56795027636975259</v>
          </cell>
          <cell r="CE151">
            <v>6.2226822954484524E-3</v>
          </cell>
          <cell r="CH151">
            <v>47.98886371841386</v>
          </cell>
          <cell r="CI151">
            <v>0.61434629167129717</v>
          </cell>
          <cell r="CJ151">
            <v>4.8121023118444777E-3</v>
          </cell>
        </row>
        <row r="152">
          <cell r="BS152">
            <v>48.418932168169661</v>
          </cell>
          <cell r="BT152">
            <v>0.59280773442717949</v>
          </cell>
          <cell r="BU152">
            <v>2.0271408079503749E-2</v>
          </cell>
          <cell r="BX152">
            <v>48.387658509442097</v>
          </cell>
          <cell r="BY152">
            <v>0.59744064433579125</v>
          </cell>
          <cell r="BZ152">
            <v>8.2172352691017494E-3</v>
          </cell>
          <cell r="CC152">
            <v>48.375128342774993</v>
          </cell>
          <cell r="CD152">
            <v>0.56734632710841915</v>
          </cell>
          <cell r="CE152">
            <v>6.228018725802407E-3</v>
          </cell>
          <cell r="CH152">
            <v>48.494009652291901</v>
          </cell>
          <cell r="CI152">
            <v>0.61363623183732752</v>
          </cell>
          <cell r="CJ152">
            <v>4.7859547242859639E-3</v>
          </cell>
        </row>
        <row r="153">
          <cell r="BS153">
            <v>48.923895009048245</v>
          </cell>
          <cell r="BT153">
            <v>0.59216131324139609</v>
          </cell>
          <cell r="BU153">
            <v>2.02489538114182E-2</v>
          </cell>
          <cell r="BX153">
            <v>48.893493511295873</v>
          </cell>
          <cell r="BY153">
            <v>0.59680895975739645</v>
          </cell>
          <cell r="BZ153">
            <v>8.1926022127223417E-3</v>
          </cell>
          <cell r="CC153">
            <v>48.879035929678906</v>
          </cell>
          <cell r="CD153">
            <v>0.56672157352045494</v>
          </cell>
          <cell r="CE153">
            <v>6.2501229282671926E-3</v>
          </cell>
          <cell r="CH153">
            <v>48.999155586169941</v>
          </cell>
          <cell r="CI153">
            <v>0.612953406446337</v>
          </cell>
          <cell r="CJ153">
            <v>4.7734168775232138E-3</v>
          </cell>
        </row>
        <row r="154">
          <cell r="BS154">
            <v>49.428857849926814</v>
          </cell>
          <cell r="BT154">
            <v>0.59156133055281379</v>
          </cell>
          <cell r="BU154">
            <v>2.0158519007675551E-2</v>
          </cell>
          <cell r="BX154">
            <v>49.399328513149641</v>
          </cell>
          <cell r="BY154">
            <v>0.59625163435698647</v>
          </cell>
          <cell r="BZ154">
            <v>8.136036074310439E-3</v>
          </cell>
          <cell r="CC154">
            <v>49.382943516582806</v>
          </cell>
          <cell r="CD154">
            <v>0.56620247608583474</v>
          </cell>
          <cell r="CE154">
            <v>6.146235923220349E-3</v>
          </cell>
          <cell r="CH154">
            <v>49.504301520047981</v>
          </cell>
          <cell r="CI154">
            <v>0.61222988121562028</v>
          </cell>
          <cell r="CJ154">
            <v>4.7819379511057089E-3</v>
          </cell>
        </row>
        <row r="155">
          <cell r="BS155">
            <v>49.933789826607864</v>
          </cell>
          <cell r="BT155">
            <v>0.59096822940407767</v>
          </cell>
          <cell r="BU155">
            <v>2.0101410572783529E-2</v>
          </cell>
          <cell r="BX155">
            <v>49.905070922410829</v>
          </cell>
          <cell r="BY155">
            <v>0.59566324536787008</v>
          </cell>
          <cell r="BZ155">
            <v>8.1132501873692146E-3</v>
          </cell>
          <cell r="CC155">
            <v>49.88685110348672</v>
          </cell>
          <cell r="CD155">
            <v>0.56568018372970841</v>
          </cell>
          <cell r="CE155">
            <v>6.159997836974615E-3</v>
          </cell>
          <cell r="CH155">
            <v>50.009447453926022</v>
          </cell>
          <cell r="CI155">
            <v>0.61156125911465475</v>
          </cell>
          <cell r="CJ155">
            <v>4.7779093233866728E-3</v>
          </cell>
        </row>
        <row r="156">
          <cell r="BS156">
            <v>50.438596669920855</v>
          </cell>
          <cell r="BT156">
            <v>0.5903446088961346</v>
          </cell>
          <cell r="BU156">
            <v>2.0088492104352502E-2</v>
          </cell>
          <cell r="BX156">
            <v>50.410998516857198</v>
          </cell>
          <cell r="BY156">
            <v>0.59509026425658218</v>
          </cell>
          <cell r="BZ156">
            <v>8.1214010974615912E-3</v>
          </cell>
          <cell r="CC156">
            <v>50.390478741731236</v>
          </cell>
          <cell r="CD156">
            <v>0.56506229330349278</v>
          </cell>
          <cell r="CE156">
            <v>6.1934220260520031E-3</v>
          </cell>
          <cell r="CH156">
            <v>50.514312751174138</v>
          </cell>
          <cell r="CI156">
            <v>0.61088126912832885</v>
          </cell>
          <cell r="CJ156">
            <v>4.7807711598220641E-3</v>
          </cell>
        </row>
        <row r="157">
          <cell r="BS157">
            <v>50.943683563611579</v>
          </cell>
          <cell r="BT157">
            <v>0.58976899813014017</v>
          </cell>
          <cell r="BU157">
            <v>2.001086101053761E-2</v>
          </cell>
          <cell r="BX157">
            <v>50.916645091858094</v>
          </cell>
          <cell r="BY157">
            <v>0.5944898184602363</v>
          </cell>
          <cell r="BZ157">
            <v>8.0987268726846317E-3</v>
          </cell>
          <cell r="CC157">
            <v>50.894666277294526</v>
          </cell>
          <cell r="CD157">
            <v>0.56457559122930323</v>
          </cell>
          <cell r="CE157">
            <v>6.0571978126715839E-3</v>
          </cell>
          <cell r="CH157">
            <v>51.019739321682096</v>
          </cell>
          <cell r="CI157">
            <v>0.61024158470088097</v>
          </cell>
          <cell r="CJ157">
            <v>4.7858077784551272E-3</v>
          </cell>
        </row>
        <row r="158">
          <cell r="BS158">
            <v>51.448709213441106</v>
          </cell>
          <cell r="BT158">
            <v>0.58917673456370145</v>
          </cell>
          <cell r="BU158">
            <v>1.99900960308033E-2</v>
          </cell>
          <cell r="BX158">
            <v>51.422668520564748</v>
          </cell>
          <cell r="BY158">
            <v>0.59392159841854564</v>
          </cell>
          <cell r="BZ158">
            <v>8.0728703621754071E-3</v>
          </cell>
          <cell r="CC158">
            <v>51.398573864198433</v>
          </cell>
          <cell r="CD158">
            <v>0.56398735525241372</v>
          </cell>
          <cell r="CE158">
            <v>6.024971529915879E-3</v>
          </cell>
          <cell r="CH158">
            <v>51.524885255560143</v>
          </cell>
          <cell r="CI158">
            <v>0.60962125002014533</v>
          </cell>
          <cell r="CJ158">
            <v>4.7268937796101857E-3</v>
          </cell>
        </row>
        <row r="159">
          <cell r="BS159">
            <v>51.953672054319689</v>
          </cell>
          <cell r="BT159">
            <v>0.58859822017064933</v>
          </cell>
          <cell r="BU159">
            <v>1.997866072021913E-2</v>
          </cell>
          <cell r="BX159">
            <v>51.928503522418531</v>
          </cell>
          <cell r="BY159">
            <v>0.59337684991423423</v>
          </cell>
          <cell r="BZ159">
            <v>8.0362243565950172E-3</v>
          </cell>
          <cell r="CC159">
            <v>51.902481451102339</v>
          </cell>
          <cell r="CD159">
            <v>0.56342147159329803</v>
          </cell>
          <cell r="CE159">
            <v>6.1169052829248465E-3</v>
          </cell>
          <cell r="CH159">
            <v>52.030031189438184</v>
          </cell>
          <cell r="CI159">
            <v>0.60899633900441585</v>
          </cell>
          <cell r="CJ159">
            <v>4.7598316421050358E-3</v>
          </cell>
        </row>
        <row r="160">
          <cell r="BS160">
            <v>52.458634895198244</v>
          </cell>
          <cell r="BT160">
            <v>0.58801186747732637</v>
          </cell>
          <cell r="BU160">
            <v>1.9966211506082274E-2</v>
          </cell>
          <cell r="BX160">
            <v>52.434338524272299</v>
          </cell>
          <cell r="BY160">
            <v>0.59280580551743656</v>
          </cell>
          <cell r="BZ160">
            <v>8.004281765045064E-3</v>
          </cell>
          <cell r="CC160">
            <v>52.406389038006246</v>
          </cell>
          <cell r="CD160">
            <v>0.56284189919353833</v>
          </cell>
          <cell r="CE160">
            <v>6.1371035950665443E-3</v>
          </cell>
          <cell r="CH160">
            <v>52.535177123316224</v>
          </cell>
          <cell r="CI160">
            <v>0.6083878977210041</v>
          </cell>
          <cell r="CJ160">
            <v>4.7459967104338807E-3</v>
          </cell>
        </row>
        <row r="161">
          <cell r="BS161">
            <v>52.963597736076828</v>
          </cell>
          <cell r="BT161">
            <v>0.58743813053401983</v>
          </cell>
          <cell r="BU161">
            <v>1.9857549083383882E-2</v>
          </cell>
          <cell r="BX161">
            <v>52.940173526126081</v>
          </cell>
          <cell r="BY161">
            <v>0.59225029623860836</v>
          </cell>
          <cell r="BZ161">
            <v>8.0128622266203969E-3</v>
          </cell>
          <cell r="CC161">
            <v>52.910296624910153</v>
          </cell>
          <cell r="CD161">
            <v>0.56238615557083416</v>
          </cell>
          <cell r="CE161">
            <v>5.988141207389267E-3</v>
          </cell>
          <cell r="CH161">
            <v>53.040323057194257</v>
          </cell>
          <cell r="CI161">
            <v>0.60767793979261697</v>
          </cell>
          <cell r="CJ161">
            <v>4.7428581536526314E-3</v>
          </cell>
        </row>
        <row r="162">
          <cell r="BS162">
            <v>53.468560576955412</v>
          </cell>
          <cell r="BT162">
            <v>0.58685180099857404</v>
          </cell>
          <cell r="BU162">
            <v>1.9809386227821826E-2</v>
          </cell>
          <cell r="BX162">
            <v>53.446008527979849</v>
          </cell>
          <cell r="BY162">
            <v>0.59170109898646106</v>
          </cell>
          <cell r="BZ162">
            <v>7.9844477177744878E-3</v>
          </cell>
          <cell r="CC162">
            <v>53.414204211814059</v>
          </cell>
          <cell r="CD162">
            <v>0.5618444672767956</v>
          </cell>
          <cell r="CE162">
            <v>5.9730972219466209E-3</v>
          </cell>
          <cell r="CH162">
            <v>53.545468991072305</v>
          </cell>
          <cell r="CI162">
            <v>0.607009836732466</v>
          </cell>
          <cell r="CJ162">
            <v>4.7515488939672201E-3</v>
          </cell>
        </row>
        <row r="163">
          <cell r="BS163">
            <v>53.973523417833981</v>
          </cell>
          <cell r="BT163">
            <v>0.58628171520833183</v>
          </cell>
          <cell r="BU163">
            <v>1.9756974409436558E-2</v>
          </cell>
          <cell r="BX163">
            <v>53.951843529833631</v>
          </cell>
          <cell r="BY163">
            <v>0.59115859932036663</v>
          </cell>
          <cell r="BZ163">
            <v>7.9368533968232988E-3</v>
          </cell>
          <cell r="CC163">
            <v>53.918111798717973</v>
          </cell>
          <cell r="CD163">
            <v>0.56132399011168188</v>
          </cell>
          <cell r="CE163">
            <v>5.9510227402614808E-3</v>
          </cell>
          <cell r="CH163">
            <v>54.050614924950345</v>
          </cell>
          <cell r="CI163">
            <v>0.60636255619294721</v>
          </cell>
          <cell r="CJ163">
            <v>4.7637784012320179E-3</v>
          </cell>
        </row>
        <row r="164">
          <cell r="BS164">
            <v>54.47848625871255</v>
          </cell>
          <cell r="BT164">
            <v>0.58572257675109551</v>
          </cell>
          <cell r="BU164">
            <v>1.9709307951990718E-2</v>
          </cell>
          <cell r="BX164">
            <v>54.457678531687407</v>
          </cell>
          <cell r="BY164">
            <v>0.59061024246657357</v>
          </cell>
          <cell r="BZ164">
            <v>7.9172205492266563E-3</v>
          </cell>
          <cell r="CC164">
            <v>54.422019385621866</v>
          </cell>
          <cell r="CD164">
            <v>0.56081308823874687</v>
          </cell>
          <cell r="CE164">
            <v>5.9165985601185552E-3</v>
          </cell>
          <cell r="CH164">
            <v>54.555760858828393</v>
          </cell>
          <cell r="CI164">
            <v>0.60574439954796588</v>
          </cell>
          <cell r="CJ164">
            <v>4.7367349398248458E-3</v>
          </cell>
        </row>
        <row r="165">
          <cell r="BS165">
            <v>54.983449099591127</v>
          </cell>
          <cell r="BT165">
            <v>0.58516198443759693</v>
          </cell>
          <cell r="BU165">
            <v>1.9706322382731789E-2</v>
          </cell>
          <cell r="BX165">
            <v>54.963513533541182</v>
          </cell>
          <cell r="BY165">
            <v>0.59007924816964252</v>
          </cell>
          <cell r="BZ165">
            <v>7.9096131558766217E-3</v>
          </cell>
          <cell r="CC165">
            <v>54.925926972525779</v>
          </cell>
          <cell r="CD165">
            <v>0.56025456326997136</v>
          </cell>
          <cell r="CE165">
            <v>5.9614172049137293E-3</v>
          </cell>
          <cell r="CH165">
            <v>55.060906792706426</v>
          </cell>
          <cell r="CI165">
            <v>0.60515214187317679</v>
          </cell>
          <cell r="CJ165">
            <v>4.7698473831522675E-3</v>
          </cell>
        </row>
        <row r="166">
          <cell r="BS166">
            <v>55.432089630383224</v>
          </cell>
          <cell r="BT166">
            <v>0.58468567920391934</v>
          </cell>
          <cell r="BU166">
            <v>1.9695200478809578E-2</v>
          </cell>
          <cell r="BX166">
            <v>55.469348535394964</v>
          </cell>
          <cell r="BY166">
            <v>0.58953545348056968</v>
          </cell>
          <cell r="BZ166">
            <v>7.8818711836468932E-3</v>
          </cell>
          <cell r="CC166">
            <v>55.429834559429686</v>
          </cell>
          <cell r="CD166">
            <v>0.55979866310430482</v>
          </cell>
          <cell r="CE166">
            <v>5.8616268427084074E-3</v>
          </cell>
          <cell r="CH166">
            <v>55.397085796325037</v>
          </cell>
          <cell r="CI166">
            <v>0.60472292102688308</v>
          </cell>
          <cell r="CJ166">
            <v>4.7796717830700924E-3</v>
          </cell>
        </row>
        <row r="167">
          <cell r="BS167">
            <v>55.937052471261801</v>
          </cell>
          <cell r="BT167">
            <v>0.58411727319783369</v>
          </cell>
          <cell r="BU167">
            <v>1.9653355736893058E-2</v>
          </cell>
          <cell r="BX167">
            <v>55.975183537248732</v>
          </cell>
          <cell r="BY167">
            <v>0.58898501203071196</v>
          </cell>
          <cell r="BZ167">
            <v>7.870834635968724E-3</v>
          </cell>
          <cell r="CC167">
            <v>55.933742146333593</v>
          </cell>
          <cell r="CD167">
            <v>0.55928168492217223</v>
          </cell>
          <cell r="CE167">
            <v>5.8912801418477692E-3</v>
          </cell>
          <cell r="CH167">
            <v>55.902231730203077</v>
          </cell>
          <cell r="CI167">
            <v>0.60408512264061687</v>
          </cell>
          <cell r="CJ167">
            <v>4.7843095503073601E-3</v>
          </cell>
        </row>
        <row r="168">
          <cell r="BS168">
            <v>56.442015312140384</v>
          </cell>
          <cell r="BT168">
            <v>0.58356561620309522</v>
          </cell>
          <cell r="BU168">
            <v>1.9628511203790916E-2</v>
          </cell>
          <cell r="BX168">
            <v>56.481018539102514</v>
          </cell>
          <cell r="BY168">
            <v>0.58846721136483671</v>
          </cell>
          <cell r="BZ168">
            <v>7.8348047329850051E-3</v>
          </cell>
          <cell r="CC168">
            <v>56.4376497332375</v>
          </cell>
          <cell r="CD168">
            <v>0.55874776446531393</v>
          </cell>
          <cell r="CE168">
            <v>5.9458035471062097E-3</v>
          </cell>
          <cell r="CH168">
            <v>56.40737766408111</v>
          </cell>
          <cell r="CI168">
            <v>0.6034818727791349</v>
          </cell>
          <cell r="CJ168">
            <v>4.7423554481402846E-3</v>
          </cell>
        </row>
        <row r="169">
          <cell r="BS169">
            <v>56.946978153018954</v>
          </cell>
          <cell r="BT169">
            <v>0.58296194647837796</v>
          </cell>
          <cell r="BU169">
            <v>1.9603071250496595E-2</v>
          </cell>
          <cell r="BX169">
            <v>56.986853540956297</v>
          </cell>
          <cell r="BY169">
            <v>0.58793079181648367</v>
          </cell>
          <cell r="BZ169">
            <v>7.8299621394676052E-3</v>
          </cell>
          <cell r="CC169">
            <v>56.941557320141406</v>
          </cell>
          <cell r="CD169">
            <v>0.55815839319575933</v>
          </cell>
          <cell r="CE169">
            <v>5.9653258266595286E-3</v>
          </cell>
          <cell r="CH169">
            <v>56.912523597959158</v>
          </cell>
          <cell r="CI169">
            <v>0.6027966544228911</v>
          </cell>
          <cell r="CJ169">
            <v>4.7567288498067311E-3</v>
          </cell>
        </row>
        <row r="170">
          <cell r="BS170">
            <v>57.451940993897523</v>
          </cell>
          <cell r="BT170">
            <v>0.58247297146650046</v>
          </cell>
          <cell r="BU170">
            <v>1.9526966808722169E-2</v>
          </cell>
          <cell r="BX170">
            <v>57.492688542810072</v>
          </cell>
          <cell r="BY170">
            <v>0.58743377422168297</v>
          </cell>
          <cell r="BZ170">
            <v>7.7986389208293027E-3</v>
          </cell>
          <cell r="CC170">
            <v>57.445464907045306</v>
          </cell>
          <cell r="CD170">
            <v>0.55774615572249386</v>
          </cell>
          <cell r="CE170">
            <v>5.8330911686515653E-3</v>
          </cell>
          <cell r="CH170">
            <v>57.417669531837191</v>
          </cell>
          <cell r="CI170">
            <v>0.60223898445532442</v>
          </cell>
          <cell r="CJ170">
            <v>4.726872788567516E-3</v>
          </cell>
        </row>
        <row r="171">
          <cell r="BS171">
            <v>57.956903834776099</v>
          </cell>
          <cell r="BT171">
            <v>0.58191946108552373</v>
          </cell>
          <cell r="BU171">
            <v>1.9498593990198855E-2</v>
          </cell>
          <cell r="BX171">
            <v>57.99852354466384</v>
          </cell>
          <cell r="BY171">
            <v>0.58686924619503589</v>
          </cell>
          <cell r="BZ171">
            <v>7.7968927642749547E-3</v>
          </cell>
          <cell r="CC171">
            <v>57.94937249394922</v>
          </cell>
          <cell r="CD171">
            <v>0.55724221746933977</v>
          </cell>
          <cell r="CE171">
            <v>5.894972207213473E-3</v>
          </cell>
          <cell r="CH171">
            <v>57.922815465715239</v>
          </cell>
          <cell r="CI171">
            <v>0.60164691959219541</v>
          </cell>
          <cell r="CJ171">
            <v>4.7332784016098795E-3</v>
          </cell>
        </row>
        <row r="172">
          <cell r="BS172">
            <v>58.461866675654669</v>
          </cell>
          <cell r="BT172">
            <v>0.58141784229029314</v>
          </cell>
          <cell r="BU172">
            <v>1.9394421854557389E-2</v>
          </cell>
          <cell r="BX172">
            <v>58.504358546517615</v>
          </cell>
          <cell r="BY172">
            <v>0.58634855026175281</v>
          </cell>
          <cell r="BZ172">
            <v>7.7681520651909841E-3</v>
          </cell>
          <cell r="CC172">
            <v>58.453280080853119</v>
          </cell>
          <cell r="CD172">
            <v>0.55684984472293031</v>
          </cell>
          <cell r="CE172">
            <v>5.6938067812152566E-3</v>
          </cell>
          <cell r="CH172">
            <v>58.427961399593272</v>
          </cell>
          <cell r="CI172">
            <v>0.60105513188619597</v>
          </cell>
          <cell r="CJ172">
            <v>4.7059161493530934E-3</v>
          </cell>
        </row>
      </sheetData>
      <sheetData sheetId="1">
        <row r="4">
          <cell r="BU4">
            <v>1661.4437374223935</v>
          </cell>
        </row>
        <row r="9">
          <cell r="BS9">
            <v>0.25153377714465147</v>
          </cell>
          <cell r="BT9">
            <v>0.98654626852430205</v>
          </cell>
          <cell r="BU9">
            <v>3.3053514943416E-3</v>
          </cell>
          <cell r="BX9">
            <v>0.25123201389555588</v>
          </cell>
          <cell r="BY9">
            <v>0.98590940655081682</v>
          </cell>
          <cell r="BZ9">
            <v>1.1289204193567278E-3</v>
          </cell>
          <cell r="CC9">
            <v>0.25319955721817461</v>
          </cell>
          <cell r="CD9">
            <v>0.98311269972777937</v>
          </cell>
          <cell r="CE9">
            <v>1.4244551452508746E-4</v>
          </cell>
          <cell r="CH9">
            <v>0.25016976032022398</v>
          </cell>
          <cell r="CI9">
            <v>0.99061669929431007</v>
          </cell>
          <cell r="CJ9">
            <v>1.6486051554071746E-3</v>
          </cell>
        </row>
        <row r="10">
          <cell r="BS10">
            <v>0.50362714000041442</v>
          </cell>
          <cell r="BT10">
            <v>0.97024633125884563</v>
          </cell>
          <cell r="BU10">
            <v>5.181685526874113E-3</v>
          </cell>
          <cell r="BX10">
            <v>0.50302294217130206</v>
          </cell>
          <cell r="BY10">
            <v>0.9690125270780241</v>
          </cell>
          <cell r="BZ10">
            <v>1.4428325008172314E-3</v>
          </cell>
          <cell r="CC10">
            <v>0.50696240599856979</v>
          </cell>
          <cell r="CD10">
            <v>0.96492174492348504</v>
          </cell>
          <cell r="CE10">
            <v>3.8544791052268858E-4</v>
          </cell>
          <cell r="CH10">
            <v>0.50089607183137164</v>
          </cell>
          <cell r="CI10">
            <v>0.97680472177502775</v>
          </cell>
          <cell r="CJ10">
            <v>2.3309398145470676E-3</v>
          </cell>
        </row>
        <row r="11">
          <cell r="BS11">
            <v>0.75544071000062174</v>
          </cell>
          <cell r="BT11">
            <v>0.95314342476414204</v>
          </cell>
          <cell r="BU11">
            <v>6.195492660803153E-3</v>
          </cell>
          <cell r="BX11">
            <v>0.75453441325695314</v>
          </cell>
          <cell r="BY11">
            <v>0.95278997985000025</v>
          </cell>
          <cell r="BZ11">
            <v>2.1595896093685274E-3</v>
          </cell>
          <cell r="CC11">
            <v>0.76044360899785468</v>
          </cell>
          <cell r="CD11">
            <v>0.94616043039964925</v>
          </cell>
          <cell r="CE11">
            <v>4.6858206953280274E-4</v>
          </cell>
          <cell r="CH11">
            <v>0.75134410774705751</v>
          </cell>
          <cell r="CI11">
            <v>0.9604798640427763</v>
          </cell>
          <cell r="CJ11">
            <v>2.749275650505026E-3</v>
          </cell>
        </row>
        <row r="12">
          <cell r="BS12">
            <v>1.0072542800008288</v>
          </cell>
          <cell r="BT12">
            <v>0.93615887201630821</v>
          </cell>
          <cell r="BU12">
            <v>7.1572535044040321E-3</v>
          </cell>
          <cell r="BX12">
            <v>1.0060458843426041</v>
          </cell>
          <cell r="BY12">
            <v>0.93740434843314258</v>
          </cell>
          <cell r="BZ12">
            <v>2.2232707106127386E-3</v>
          </cell>
          <cell r="CC12">
            <v>1.0139248119971396</v>
          </cell>
          <cell r="CD12">
            <v>0.92720382805547474</v>
          </cell>
          <cell r="CE12">
            <v>4.5980662935103103E-4</v>
          </cell>
          <cell r="CH12">
            <v>1.0017921436627433</v>
          </cell>
          <cell r="CI12">
            <v>0.94386843956030742</v>
          </cell>
          <cell r="CJ12">
            <v>2.7098012526772602E-3</v>
          </cell>
        </row>
        <row r="13">
          <cell r="BS13">
            <v>1.2587880571454806</v>
          </cell>
          <cell r="BT13">
            <v>0.91945120710040762</v>
          </cell>
          <cell r="BU13">
            <v>8.118147917289523E-3</v>
          </cell>
          <cell r="BX13">
            <v>1.2572778982381598</v>
          </cell>
          <cell r="BY13">
            <v>0.92214531329886207</v>
          </cell>
          <cell r="BZ13">
            <v>1.41599129112913E-3</v>
          </cell>
          <cell r="CC13">
            <v>1.2671243692153142</v>
          </cell>
          <cell r="CD13">
            <v>0.90869776044612749</v>
          </cell>
          <cell r="CE13">
            <v>5.5370983514806398E-4</v>
          </cell>
          <cell r="CH13">
            <v>1.2519619039829675</v>
          </cell>
          <cell r="CI13">
            <v>0.92751054755623319</v>
          </cell>
          <cell r="CJ13">
            <v>2.7483739128757014E-3</v>
          </cell>
        </row>
        <row r="14">
          <cell r="BS14">
            <v>1.5108814200012435</v>
          </cell>
          <cell r="BT14">
            <v>0.90299130082687484</v>
          </cell>
          <cell r="BU14">
            <v>9.0612989984240333E-3</v>
          </cell>
          <cell r="BX14">
            <v>1.5090688265139063</v>
          </cell>
          <cell r="BY14">
            <v>0.90699659778487263</v>
          </cell>
          <cell r="BZ14">
            <v>1.8651917523782656E-3</v>
          </cell>
          <cell r="CC14">
            <v>1.5208872179957094</v>
          </cell>
          <cell r="CD14">
            <v>0.89069921257782914</v>
          </cell>
          <cell r="CE14">
            <v>4.7829889900652595E-4</v>
          </cell>
          <cell r="CH14">
            <v>1.502688215494115</v>
          </cell>
          <cell r="CI14">
            <v>0.91127809211792243</v>
          </cell>
          <cell r="CJ14">
            <v>2.6086320861960534E-3</v>
          </cell>
        </row>
        <row r="15">
          <cell r="BS15">
            <v>1.7626949900014508</v>
          </cell>
          <cell r="BT15">
            <v>0.88653416180124911</v>
          </cell>
          <cell r="BU15">
            <v>9.7478681503136849E-3</v>
          </cell>
          <cell r="BX15">
            <v>1.7605802975995573</v>
          </cell>
          <cell r="BY15">
            <v>0.89098969291974983</v>
          </cell>
          <cell r="BZ15">
            <v>2.4397778851990392E-3</v>
          </cell>
          <cell r="CC15">
            <v>1.7743684209949944</v>
          </cell>
          <cell r="CD15">
            <v>0.87329629695489341</v>
          </cell>
          <cell r="CE15">
            <v>4.1487882965063349E-4</v>
          </cell>
          <cell r="CH15">
            <v>1.753136251409801</v>
          </cell>
          <cell r="CI15">
            <v>0.89531649552910431</v>
          </cell>
          <cell r="CJ15">
            <v>2.5915151764116166E-3</v>
          </cell>
        </row>
        <row r="16">
          <cell r="BS16">
            <v>2.0145085600016577</v>
          </cell>
          <cell r="BT16">
            <v>0.87020561318113854</v>
          </cell>
          <cell r="BU16">
            <v>1.0356781500477665E-2</v>
          </cell>
          <cell r="BX16">
            <v>2.0120917686852082</v>
          </cell>
          <cell r="BY16">
            <v>0.87473579034021576</v>
          </cell>
          <cell r="BZ16">
            <v>2.3242977106907696E-3</v>
          </cell>
          <cell r="CC16">
            <v>2.0278496239942791</v>
          </cell>
          <cell r="CD16">
            <v>0.85613153224445215</v>
          </cell>
          <cell r="CE16">
            <v>3.3276601035285352E-4</v>
          </cell>
          <cell r="CH16">
            <v>2.0035842873254865</v>
          </cell>
          <cell r="CI16">
            <v>0.8797495169587477</v>
          </cell>
          <cell r="CJ16">
            <v>2.5665769926214005E-3</v>
          </cell>
        </row>
        <row r="17">
          <cell r="BS17">
            <v>2.2660423371463096</v>
          </cell>
          <cell r="BT17">
            <v>0.85408310278917687</v>
          </cell>
          <cell r="BU17">
            <v>1.0750861384884751E-2</v>
          </cell>
          <cell r="BX17">
            <v>2.2633237825807644</v>
          </cell>
          <cell r="BY17">
            <v>0.85806478680133103</v>
          </cell>
          <cell r="BZ17">
            <v>2.1954279863042703E-3</v>
          </cell>
          <cell r="CC17">
            <v>2.2810491812124538</v>
          </cell>
          <cell r="CD17">
            <v>0.83964099390351843</v>
          </cell>
          <cell r="CE17">
            <v>5.6616466560899779E-4</v>
          </cell>
          <cell r="CH17">
            <v>2.2537540476457107</v>
          </cell>
          <cell r="CI17">
            <v>0.86454352766268061</v>
          </cell>
          <cell r="CJ17">
            <v>2.784566376891616E-3</v>
          </cell>
        </row>
        <row r="18">
          <cell r="BS18">
            <v>2.5181357000020723</v>
          </cell>
          <cell r="BT18">
            <v>0.83816003855031629</v>
          </cell>
          <cell r="BU18">
            <v>1.1165194599486859E-2</v>
          </cell>
          <cell r="BX18">
            <v>2.5151147108565106</v>
          </cell>
          <cell r="BY18">
            <v>0.84130633514967224</v>
          </cell>
          <cell r="BZ18">
            <v>2.1148189104137835E-3</v>
          </cell>
          <cell r="CC18">
            <v>2.5348120299928487</v>
          </cell>
          <cell r="CD18">
            <v>0.82345439594015934</v>
          </cell>
          <cell r="CE18">
            <v>8.8429907555088159E-4</v>
          </cell>
          <cell r="CH18">
            <v>2.5044803591568581</v>
          </cell>
          <cell r="CI18">
            <v>0.84971938456111717</v>
          </cell>
          <cell r="CJ18">
            <v>2.9927713558118309E-3</v>
          </cell>
        </row>
        <row r="19">
          <cell r="BS19">
            <v>2.7699492700022796</v>
          </cell>
          <cell r="BT19">
            <v>0.82319834899301925</v>
          </cell>
          <cell r="BU19">
            <v>1.1238880943373714E-2</v>
          </cell>
          <cell r="BX19">
            <v>2.7666261819421614</v>
          </cell>
          <cell r="BY19">
            <v>0.8253486611350439</v>
          </cell>
          <cell r="BZ19">
            <v>3.3712883196564177E-3</v>
          </cell>
          <cell r="CC19">
            <v>2.7882932329921339</v>
          </cell>
          <cell r="CD19">
            <v>0.80892823377601497</v>
          </cell>
          <cell r="CE19">
            <v>1.9855151397457122E-3</v>
          </cell>
          <cell r="CH19">
            <v>2.7549283950725436</v>
          </cell>
          <cell r="CI19">
            <v>0.83531815206799898</v>
          </cell>
          <cell r="CJ19">
            <v>2.9120134070043193E-3</v>
          </cell>
        </row>
        <row r="20">
          <cell r="BS20">
            <v>3.021762840002487</v>
          </cell>
          <cell r="BT20">
            <v>0.80909216991128308</v>
          </cell>
          <cell r="BU20">
            <v>1.1785908448298119E-2</v>
          </cell>
          <cell r="BX20">
            <v>3.0181376530278126</v>
          </cell>
          <cell r="BY20">
            <v>0.81063771283023278</v>
          </cell>
          <cell r="BZ20">
            <v>6.9348689183111262E-3</v>
          </cell>
          <cell r="CC20">
            <v>3.0417744359914187</v>
          </cell>
          <cell r="CD20">
            <v>0.79532808121509724</v>
          </cell>
          <cell r="CE20">
            <v>4.3274397495367441E-3</v>
          </cell>
          <cell r="CH20">
            <v>3.00537643098823</v>
          </cell>
          <cell r="CI20">
            <v>0.82131071568851921</v>
          </cell>
          <cell r="CJ20">
            <v>2.9617681701582582E-3</v>
          </cell>
        </row>
        <row r="21">
          <cell r="BS21">
            <v>3.2735764100026938</v>
          </cell>
          <cell r="BT21">
            <v>0.79586396138147741</v>
          </cell>
          <cell r="BU21">
            <v>1.2910457630810983E-2</v>
          </cell>
          <cell r="BX21">
            <v>3.2696491241134633</v>
          </cell>
          <cell r="BY21">
            <v>0.79734709047923091</v>
          </cell>
          <cell r="BZ21">
            <v>1.2019241554351429E-2</v>
          </cell>
          <cell r="CC21">
            <v>3.2952556389907035</v>
          </cell>
          <cell r="CD21">
            <v>0.78348184227126272</v>
          </cell>
          <cell r="CE21">
            <v>8.4336080083997674E-3</v>
          </cell>
          <cell r="CH21">
            <v>3.2558244669039156</v>
          </cell>
          <cell r="CI21">
            <v>0.80676295139393839</v>
          </cell>
          <cell r="CJ21">
            <v>3.1854839911432849E-3</v>
          </cell>
        </row>
        <row r="22">
          <cell r="BS22">
            <v>3.5253899800029016</v>
          </cell>
          <cell r="BT22">
            <v>0.7834528802072831</v>
          </cell>
          <cell r="BU22">
            <v>1.3936657933923336E-2</v>
          </cell>
          <cell r="BX22">
            <v>3.5211605951991145</v>
          </cell>
          <cell r="BY22">
            <v>0.78567042282206379</v>
          </cell>
          <cell r="BZ22">
            <v>1.5526567573234092E-2</v>
          </cell>
          <cell r="CC22">
            <v>3.5487368419899887</v>
          </cell>
          <cell r="CD22">
            <v>0.77288757155401022</v>
          </cell>
          <cell r="CE22">
            <v>1.1825760408762468E-2</v>
          </cell>
          <cell r="CH22">
            <v>3.506272502819602</v>
          </cell>
          <cell r="CI22">
            <v>0.79180064624577506</v>
          </cell>
          <cell r="CJ22">
            <v>3.9420747366343866E-3</v>
          </cell>
        </row>
        <row r="23">
          <cell r="BS23">
            <v>3.7772035500031089</v>
          </cell>
          <cell r="BT23">
            <v>0.77325548507524533</v>
          </cell>
          <cell r="BU23">
            <v>1.5102847505656412E-2</v>
          </cell>
          <cell r="BX23">
            <v>3.7726720662847657</v>
          </cell>
          <cell r="BY23">
            <v>0.77736715909698972</v>
          </cell>
          <cell r="BZ23">
            <v>1.7902639207384195E-2</v>
          </cell>
          <cell r="CC23">
            <v>3.8022180449892731</v>
          </cell>
          <cell r="CD23">
            <v>0.76409827266876817</v>
          </cell>
          <cell r="CE23">
            <v>1.4432670987340992E-2</v>
          </cell>
          <cell r="CH23">
            <v>3.7567205387352871</v>
          </cell>
          <cell r="CI23">
            <v>0.7783010234599782</v>
          </cell>
          <cell r="CJ23">
            <v>5.4095901885903635E-3</v>
          </cell>
        </row>
        <row r="24">
          <cell r="BS24">
            <v>4.0290171200033154</v>
          </cell>
          <cell r="BT24">
            <v>0.76515981246040465</v>
          </cell>
          <cell r="BU24">
            <v>1.6904589938514878E-2</v>
          </cell>
          <cell r="BX24">
            <v>4.0241835373704165</v>
          </cell>
          <cell r="BY24">
            <v>0.77109111244405881</v>
          </cell>
          <cell r="BZ24">
            <v>1.9546365423304089E-2</v>
          </cell>
          <cell r="CC24">
            <v>4.0556992479885583</v>
          </cell>
          <cell r="CD24">
            <v>0.75656369214912511</v>
          </cell>
          <cell r="CE24">
            <v>1.7965038092857728E-2</v>
          </cell>
          <cell r="CH24">
            <v>4.0071685746509731</v>
          </cell>
          <cell r="CI24">
            <v>0.7678246327880297</v>
          </cell>
          <cell r="CJ24">
            <v>6.0264099386150302E-3</v>
          </cell>
        </row>
        <row r="25">
          <cell r="BS25">
            <v>4.2808306900035227</v>
          </cell>
          <cell r="BT25">
            <v>0.75896948853020851</v>
          </cell>
          <cell r="BU25">
            <v>1.8157303037893591E-2</v>
          </cell>
          <cell r="BX25">
            <v>4.2756950084560676</v>
          </cell>
          <cell r="BY25">
            <v>0.76649242395518558</v>
          </cell>
          <cell r="BZ25">
            <v>2.0367033405553917E-2</v>
          </cell>
          <cell r="CC25">
            <v>4.3091804509878431</v>
          </cell>
          <cell r="CD25">
            <v>0.75048504453560749</v>
          </cell>
          <cell r="CE25">
            <v>2.0286966821398838E-2</v>
          </cell>
          <cell r="CH25">
            <v>4.2576166105666591</v>
          </cell>
          <cell r="CI25">
            <v>0.75993099709983269</v>
          </cell>
          <cell r="CJ25">
            <v>5.760298797706228E-3</v>
          </cell>
        </row>
        <row r="26">
          <cell r="BS26">
            <v>4.5326442600037309</v>
          </cell>
          <cell r="BT26">
            <v>0.75373215042758146</v>
          </cell>
          <cell r="BU26">
            <v>1.9162349654402167E-2</v>
          </cell>
          <cell r="BX26">
            <v>4.5272064795417188</v>
          </cell>
          <cell r="BY26">
            <v>0.7625135125272825</v>
          </cell>
          <cell r="BZ26">
            <v>2.0844121233017585E-2</v>
          </cell>
          <cell r="CC26">
            <v>4.5626616539871279</v>
          </cell>
          <cell r="CD26">
            <v>0.74476430436079433</v>
          </cell>
          <cell r="CE26">
            <v>2.2068119584338613E-2</v>
          </cell>
          <cell r="CH26">
            <v>4.5080646464823451</v>
          </cell>
          <cell r="CI26">
            <v>0.753918634394668</v>
          </cell>
          <cell r="CJ26">
            <v>4.7474499674732724E-3</v>
          </cell>
        </row>
        <row r="27">
          <cell r="BS27">
            <v>4.7844578300039373</v>
          </cell>
          <cell r="BT27">
            <v>0.74925982549298886</v>
          </cell>
          <cell r="BU27">
            <v>2.0004566808838505E-2</v>
          </cell>
          <cell r="BX27">
            <v>4.77871795062737</v>
          </cell>
          <cell r="BY27">
            <v>0.75875134234063657</v>
          </cell>
          <cell r="BZ27">
            <v>2.1275910638575812E-2</v>
          </cell>
          <cell r="CC27">
            <v>4.8161428569864126</v>
          </cell>
          <cell r="CD27">
            <v>0.74038523801232881</v>
          </cell>
          <cell r="CE27">
            <v>2.3645447826813416E-2</v>
          </cell>
          <cell r="CH27">
            <v>4.758512682398031</v>
          </cell>
          <cell r="CI27">
            <v>0.74864289612600121</v>
          </cell>
          <cell r="CJ27">
            <v>4.4213918998103167E-3</v>
          </cell>
        </row>
        <row r="28">
          <cell r="BS28">
            <v>5.0362714000041446</v>
          </cell>
          <cell r="BT28">
            <v>0.74531328116339013</v>
          </cell>
          <cell r="BU28">
            <v>2.0274617950840273E-2</v>
          </cell>
          <cell r="BX28">
            <v>5.0302294217130212</v>
          </cell>
          <cell r="BY28">
            <v>0.75540741015250956</v>
          </cell>
          <cell r="BZ28">
            <v>2.1561966288991902E-2</v>
          </cell>
          <cell r="CC28">
            <v>5.0696240599856974</v>
          </cell>
          <cell r="CD28">
            <v>0.73608727657968387</v>
          </cell>
          <cell r="CE28">
            <v>2.3717412327229001E-2</v>
          </cell>
          <cell r="CH28">
            <v>5.0089607183137161</v>
          </cell>
          <cell r="CI28">
            <v>0.74444515675797696</v>
          </cell>
          <cell r="CJ28">
            <v>4.2405330796213923E-3</v>
          </cell>
        </row>
        <row r="29">
          <cell r="BS29">
            <v>5.2878051771487966</v>
          </cell>
          <cell r="BT29">
            <v>0.74201043544593803</v>
          </cell>
          <cell r="BU29">
            <v>2.0606076233121915E-2</v>
          </cell>
          <cell r="BX29">
            <v>5.2814614356085761</v>
          </cell>
          <cell r="BY29">
            <v>0.75238582970832046</v>
          </cell>
          <cell r="BZ29">
            <v>2.1807313804510266E-2</v>
          </cell>
          <cell r="CC29">
            <v>5.3228236172038725</v>
          </cell>
          <cell r="CD29">
            <v>0.73285047935829828</v>
          </cell>
          <cell r="CE29">
            <v>2.423159217281573E-2</v>
          </cell>
          <cell r="CH29">
            <v>5.2591304786339412</v>
          </cell>
          <cell r="CI29">
            <v>0.74079499727119513</v>
          </cell>
          <cell r="CJ29">
            <v>4.2510289335239643E-3</v>
          </cell>
        </row>
        <row r="30">
          <cell r="BS30">
            <v>5.5398985400045593</v>
          </cell>
          <cell r="BT30">
            <v>0.73903070117812597</v>
          </cell>
          <cell r="BU30">
            <v>2.0776551154003488E-2</v>
          </cell>
          <cell r="BX30">
            <v>5.5332523638843227</v>
          </cell>
          <cell r="BY30">
            <v>0.74956183941512056</v>
          </cell>
          <cell r="BZ30">
            <v>2.1975595283620888E-2</v>
          </cell>
          <cell r="CC30">
            <v>5.5765864659842679</v>
          </cell>
          <cell r="CD30">
            <v>0.72973639805147428</v>
          </cell>
          <cell r="CE30">
            <v>2.439662761529109E-2</v>
          </cell>
          <cell r="CH30">
            <v>5.5098567901450872</v>
          </cell>
          <cell r="CI30">
            <v>0.73779386606778319</v>
          </cell>
          <cell r="CJ30">
            <v>4.2490354469139771E-3</v>
          </cell>
        </row>
        <row r="31">
          <cell r="BS31">
            <v>5.7917121100047675</v>
          </cell>
          <cell r="BT31">
            <v>0.7362765855163711</v>
          </cell>
          <cell r="BU31">
            <v>2.0908700335025652E-2</v>
          </cell>
          <cell r="BX31">
            <v>5.7847638349699748</v>
          </cell>
          <cell r="BY31">
            <v>0.74677841974133041</v>
          </cell>
          <cell r="BZ31">
            <v>2.2174875560983416E-2</v>
          </cell>
          <cell r="CC31">
            <v>5.8300676689835527</v>
          </cell>
          <cell r="CD31">
            <v>0.7271008694437785</v>
          </cell>
          <cell r="CE31">
            <v>2.4610411280858141E-2</v>
          </cell>
          <cell r="CH31">
            <v>5.7603048260607741</v>
          </cell>
          <cell r="CI31">
            <v>0.73495046736400427</v>
          </cell>
          <cell r="CJ31">
            <v>4.228820480254419E-3</v>
          </cell>
        </row>
        <row r="32">
          <cell r="BS32">
            <v>6.0435256800049739</v>
          </cell>
          <cell r="BT32">
            <v>0.73369231841823501</v>
          </cell>
          <cell r="BU32">
            <v>2.1018316822512959E-2</v>
          </cell>
          <cell r="BX32">
            <v>6.0362753060556251</v>
          </cell>
          <cell r="BY32">
            <v>0.74420252469132064</v>
          </cell>
          <cell r="BZ32">
            <v>2.2359315619386956E-2</v>
          </cell>
          <cell r="CC32">
            <v>6.0835488719828374</v>
          </cell>
          <cell r="CD32">
            <v>0.72458749090493502</v>
          </cell>
          <cell r="CE32">
            <v>2.4742278764193749E-2</v>
          </cell>
          <cell r="CH32">
            <v>6.0107528619764601</v>
          </cell>
          <cell r="CI32">
            <v>0.73228693965844938</v>
          </cell>
          <cell r="CJ32">
            <v>4.2251820474329379E-3</v>
          </cell>
        </row>
        <row r="33">
          <cell r="BS33">
            <v>6.2950594571496259</v>
          </cell>
          <cell r="BT33">
            <v>0.73132670996983529</v>
          </cell>
          <cell r="BU33">
            <v>2.1136918946800184E-2</v>
          </cell>
          <cell r="BX33">
            <v>6.2875073199511808</v>
          </cell>
          <cell r="BY33">
            <v>0.74176630012864875</v>
          </cell>
          <cell r="BZ33">
            <v>2.2473951873309805E-2</v>
          </cell>
          <cell r="CC33">
            <v>6.3367484292010117</v>
          </cell>
          <cell r="CD33">
            <v>0.72236843765832182</v>
          </cell>
          <cell r="CE33">
            <v>2.5020057505690873E-2</v>
          </cell>
          <cell r="CH33">
            <v>6.2609226222966852</v>
          </cell>
          <cell r="CI33">
            <v>0.72984539212253541</v>
          </cell>
          <cell r="CJ33">
            <v>4.2185600911830894E-3</v>
          </cell>
        </row>
        <row r="34">
          <cell r="BS34">
            <v>6.5471528200053877</v>
          </cell>
          <cell r="BT34">
            <v>0.7291088535592698</v>
          </cell>
          <cell r="BU34">
            <v>2.1224426092932E-2</v>
          </cell>
          <cell r="BX34">
            <v>6.5392982482269266</v>
          </cell>
          <cell r="BY34">
            <v>0.73950469790887441</v>
          </cell>
          <cell r="BZ34">
            <v>2.2540155891846186E-2</v>
          </cell>
          <cell r="CC34">
            <v>6.590511277981407</v>
          </cell>
          <cell r="CD34">
            <v>0.72027082895723737</v>
          </cell>
          <cell r="CE34">
            <v>2.5241372223233784E-2</v>
          </cell>
          <cell r="CH34">
            <v>6.5116489338078312</v>
          </cell>
          <cell r="CI34">
            <v>0.7275510338116975</v>
          </cell>
          <cell r="CJ34">
            <v>4.1990747325060555E-3</v>
          </cell>
        </row>
        <row r="35">
          <cell r="BS35">
            <v>6.7989663900055968</v>
          </cell>
          <cell r="BT35">
            <v>0.72693310510465947</v>
          </cell>
          <cell r="BU35">
            <v>2.1265018548964232E-2</v>
          </cell>
          <cell r="BX35">
            <v>6.7908097193125778</v>
          </cell>
          <cell r="BY35">
            <v>0.73735762228517387</v>
          </cell>
          <cell r="BZ35">
            <v>2.2574502082936418E-2</v>
          </cell>
          <cell r="CC35">
            <v>6.8439924809806909</v>
          </cell>
          <cell r="CD35">
            <v>0.71810355634457268</v>
          </cell>
          <cell r="CE35">
            <v>2.5304202790648635E-2</v>
          </cell>
          <cell r="CH35">
            <v>6.762096969723518</v>
          </cell>
          <cell r="CI35">
            <v>0.72533813668423175</v>
          </cell>
          <cell r="CJ35">
            <v>4.185308170834328E-3</v>
          </cell>
        </row>
        <row r="36">
          <cell r="BS36">
            <v>7.0507799600058032</v>
          </cell>
          <cell r="BT36">
            <v>0.72485514307494792</v>
          </cell>
          <cell r="BU36">
            <v>2.1307223834951438E-2</v>
          </cell>
          <cell r="BX36">
            <v>7.042321190398229</v>
          </cell>
          <cell r="BY36">
            <v>0.7352937550112344</v>
          </cell>
          <cell r="BZ36">
            <v>2.2573190609356284E-2</v>
          </cell>
          <cell r="CC36">
            <v>7.0974736839799775</v>
          </cell>
          <cell r="CD36">
            <v>0.71607893621936436</v>
          </cell>
          <cell r="CE36">
            <v>2.5424236887202269E-2</v>
          </cell>
          <cell r="CH36">
            <v>7.012545005639204</v>
          </cell>
          <cell r="CI36">
            <v>0.72319273799424499</v>
          </cell>
          <cell r="CJ36">
            <v>4.1596382648660928E-3</v>
          </cell>
        </row>
        <row r="37">
          <cell r="BS37">
            <v>7.3025935300060105</v>
          </cell>
          <cell r="BT37">
            <v>0.7228600565676071</v>
          </cell>
          <cell r="BU37">
            <v>2.1391636442691476E-2</v>
          </cell>
          <cell r="BX37">
            <v>7.2938326614838802</v>
          </cell>
          <cell r="BY37">
            <v>0.73330246950128919</v>
          </cell>
          <cell r="BZ37">
            <v>2.2641035866377841E-2</v>
          </cell>
          <cell r="CC37">
            <v>7.3509548869792622</v>
          </cell>
          <cell r="CD37">
            <v>0.71412227550068208</v>
          </cell>
          <cell r="CE37">
            <v>2.5589137522882201E-2</v>
          </cell>
          <cell r="CH37">
            <v>7.2629930415548891</v>
          </cell>
          <cell r="CI37">
            <v>0.72115542470085015</v>
          </cell>
          <cell r="CJ37">
            <v>4.1336774389237382E-3</v>
          </cell>
        </row>
        <row r="38">
          <cell r="BS38">
            <v>7.5544071000062178</v>
          </cell>
          <cell r="BT38">
            <v>0.72073090354926628</v>
          </cell>
          <cell r="BU38">
            <v>2.1503805946606291E-2</v>
          </cell>
          <cell r="BX38">
            <v>7.5453441325695314</v>
          </cell>
          <cell r="BY38">
            <v>0.73140027044258094</v>
          </cell>
          <cell r="BZ38">
            <v>2.2652214472766271E-2</v>
          </cell>
          <cell r="CC38">
            <v>7.6044360899785461</v>
          </cell>
          <cell r="CD38">
            <v>0.71227082723376289</v>
          </cell>
          <cell r="CE38">
            <v>2.5684604335801341E-2</v>
          </cell>
          <cell r="CH38">
            <v>7.5134410774705742</v>
          </cell>
          <cell r="CI38">
            <v>0.71852161297145489</v>
          </cell>
          <cell r="CJ38">
            <v>4.9122341287368022E-3</v>
          </cell>
        </row>
        <row r="39">
          <cell r="BS39">
            <v>7.8062206700064252</v>
          </cell>
          <cell r="BT39">
            <v>0.71850056845759791</v>
          </cell>
          <cell r="BU39">
            <v>2.1550577722583921E-2</v>
          </cell>
          <cell r="BX39">
            <v>7.7968556036551817</v>
          </cell>
          <cell r="BY39">
            <v>0.72956516891692047</v>
          </cell>
          <cell r="BZ39">
            <v>2.2662474541294334E-2</v>
          </cell>
          <cell r="CC39">
            <v>7.8579172929778309</v>
          </cell>
          <cell r="CD39">
            <v>0.71048908177425396</v>
          </cell>
          <cell r="CE39">
            <v>2.582628732307253E-2</v>
          </cell>
          <cell r="CH39">
            <v>7.7638891133862602</v>
          </cell>
          <cell r="CI39">
            <v>0.7154474546816193</v>
          </cell>
          <cell r="CJ39">
            <v>4.0946947837132109E-3</v>
          </cell>
        </row>
        <row r="40">
          <cell r="BS40">
            <v>8.0580342400066307</v>
          </cell>
          <cell r="BT40">
            <v>0.71674287602870335</v>
          </cell>
          <cell r="BU40">
            <v>2.1585711164200098E-2</v>
          </cell>
          <cell r="BX40">
            <v>8.0483670747408329</v>
          </cell>
          <cell r="BY40">
            <v>0.72775360192915928</v>
          </cell>
          <cell r="BZ40">
            <v>2.2672324604731977E-2</v>
          </cell>
          <cell r="CC40">
            <v>8.1113984959771166</v>
          </cell>
          <cell r="CD40">
            <v>0.70880628761098985</v>
          </cell>
          <cell r="CE40">
            <v>2.596015704226785E-2</v>
          </cell>
          <cell r="CH40">
            <v>8.0143371493019462</v>
          </cell>
          <cell r="CI40">
            <v>0.71366873854596113</v>
          </cell>
          <cell r="CJ40">
            <v>4.0235408437491243E-3</v>
          </cell>
        </row>
        <row r="41">
          <cell r="BS41">
            <v>8.2816329615194455</v>
          </cell>
          <cell r="BT41">
            <v>0.71523362255471157</v>
          </cell>
          <cell r="BU41">
            <v>2.1604749852457167E-2</v>
          </cell>
          <cell r="BX41">
            <v>8.2998785458264841</v>
          </cell>
          <cell r="BY41">
            <v>0.72604088975086822</v>
          </cell>
          <cell r="BZ41">
            <v>2.2707341340594576E-2</v>
          </cell>
          <cell r="CC41">
            <v>8.2802351535142247</v>
          </cell>
          <cell r="CD41">
            <v>0.70767921368875919</v>
          </cell>
          <cell r="CE41">
            <v>2.6162187422065449E-2</v>
          </cell>
          <cell r="CH41">
            <v>8.2647851852176331</v>
          </cell>
          <cell r="CI41">
            <v>0.71198076422450729</v>
          </cell>
          <cell r="CJ41">
            <v>3.9705216554886654E-3</v>
          </cell>
        </row>
        <row r="42">
          <cell r="BS42">
            <v>8.5334465315196528</v>
          </cell>
          <cell r="BT42">
            <v>0.71357672659049354</v>
          </cell>
          <cell r="BU42">
            <v>2.1627878483536936E-2</v>
          </cell>
          <cell r="BX42">
            <v>8.5513900169121353</v>
          </cell>
          <cell r="BY42">
            <v>0.72436791694320812</v>
          </cell>
          <cell r="BZ42">
            <v>2.269611189759577E-2</v>
          </cell>
          <cell r="CC42">
            <v>8.5337163565135086</v>
          </cell>
          <cell r="CD42">
            <v>0.70605352972337665</v>
          </cell>
          <cell r="CE42">
            <v>2.6249937423890497E-2</v>
          </cell>
          <cell r="CH42">
            <v>8.5152332211333182</v>
          </cell>
          <cell r="CI42">
            <v>0.71030873310489573</v>
          </cell>
          <cell r="CJ42">
            <v>3.9235967323028283E-3</v>
          </cell>
        </row>
        <row r="43">
          <cell r="BS43">
            <v>8.7852601015198601</v>
          </cell>
          <cell r="BT43">
            <v>0.71198175611445147</v>
          </cell>
          <cell r="BU43">
            <v>2.1631121654908561E-2</v>
          </cell>
          <cell r="BX43">
            <v>8.8029014879977847</v>
          </cell>
          <cell r="BY43">
            <v>0.72272546345787536</v>
          </cell>
          <cell r="BZ43">
            <v>2.2694404679208146E-2</v>
          </cell>
          <cell r="CC43">
            <v>8.7871975595127925</v>
          </cell>
          <cell r="CD43">
            <v>0.70451314236362794</v>
          </cell>
          <cell r="CE43">
            <v>2.630457328148782E-2</v>
          </cell>
          <cell r="CH43">
            <v>8.7656812570490032</v>
          </cell>
          <cell r="CI43">
            <v>0.70870666252185133</v>
          </cell>
          <cell r="CJ43">
            <v>3.8491578303717373E-3</v>
          </cell>
        </row>
        <row r="44">
          <cell r="BS44">
            <v>9.008896484160239</v>
          </cell>
          <cell r="BT44">
            <v>0.71057921530962243</v>
          </cell>
          <cell r="BU44">
            <v>2.1805824660959577E-2</v>
          </cell>
          <cell r="BX44">
            <v>9.0544129590834377</v>
          </cell>
          <cell r="BY44">
            <v>0.72116409859439079</v>
          </cell>
          <cell r="BZ44">
            <v>2.2680193346158794E-2</v>
          </cell>
          <cell r="CC44">
            <v>8.956147200432591</v>
          </cell>
          <cell r="CD44">
            <v>0.70343336945338331</v>
          </cell>
          <cell r="CE44">
            <v>2.6884503817744838E-2</v>
          </cell>
          <cell r="CH44">
            <v>9.0161292929646901</v>
          </cell>
          <cell r="CI44">
            <v>0.70714017788109296</v>
          </cell>
          <cell r="CJ44">
            <v>3.7926779589008866E-3</v>
          </cell>
        </row>
        <row r="45">
          <cell r="BS45">
            <v>9.2607100541604481</v>
          </cell>
          <cell r="BT45">
            <v>0.70905946599895819</v>
          </cell>
          <cell r="BU45">
            <v>2.1811803514876479E-2</v>
          </cell>
          <cell r="BX45">
            <v>9.3059244301690871</v>
          </cell>
          <cell r="BY45">
            <v>0.71963071864502537</v>
          </cell>
          <cell r="BZ45">
            <v>2.2680359644607202E-2</v>
          </cell>
          <cell r="CC45">
            <v>9.2096284034318785</v>
          </cell>
          <cell r="CD45">
            <v>0.70193307712174224</v>
          </cell>
          <cell r="CE45">
            <v>2.6916094109480489E-2</v>
          </cell>
          <cell r="CH45">
            <v>9.2665773288803752</v>
          </cell>
          <cell r="CI45">
            <v>0.70561460223010686</v>
          </cell>
          <cell r="CJ45">
            <v>3.7397318985940065E-3</v>
          </cell>
        </row>
        <row r="46">
          <cell r="BS46">
            <v>9.5125236241606554</v>
          </cell>
          <cell r="BT46">
            <v>0.70755289968810742</v>
          </cell>
          <cell r="BU46">
            <v>2.1812317577910422E-2</v>
          </cell>
          <cell r="BX46">
            <v>9.5574359012547401</v>
          </cell>
          <cell r="BY46">
            <v>0.71816147237092665</v>
          </cell>
          <cell r="BZ46">
            <v>2.2658980122906631E-2</v>
          </cell>
          <cell r="CC46">
            <v>9.4631096064311624</v>
          </cell>
          <cell r="CD46">
            <v>0.70041779690279016</v>
          </cell>
          <cell r="CE46">
            <v>2.6912872805652317E-2</v>
          </cell>
          <cell r="CH46">
            <v>9.5170253647960621</v>
          </cell>
          <cell r="CI46">
            <v>0.70407942979060578</v>
          </cell>
          <cell r="CJ46">
            <v>3.7527313043716885E-3</v>
          </cell>
        </row>
        <row r="47">
          <cell r="BS47">
            <v>9.764337194160861</v>
          </cell>
          <cell r="BT47">
            <v>0.70608638453495154</v>
          </cell>
          <cell r="BU47">
            <v>2.1816266873802566E-2</v>
          </cell>
          <cell r="BX47">
            <v>9.8089473723403913</v>
          </cell>
          <cell r="BY47">
            <v>0.7166587695493104</v>
          </cell>
          <cell r="BZ47">
            <v>2.267536160640839E-2</v>
          </cell>
          <cell r="CC47">
            <v>9.7165908094304463</v>
          </cell>
          <cell r="CD47">
            <v>0.69899869013963667</v>
          </cell>
          <cell r="CE47">
            <v>2.6937607716479742E-2</v>
          </cell>
          <cell r="CH47">
            <v>9.7674734007117472</v>
          </cell>
          <cell r="CI47">
            <v>0.70260169391590743</v>
          </cell>
          <cell r="CJ47">
            <v>3.7266556072334399E-3</v>
          </cell>
        </row>
        <row r="48">
          <cell r="BS48">
            <v>10.016150764161068</v>
          </cell>
          <cell r="BT48">
            <v>0.70466726317306294</v>
          </cell>
          <cell r="BU48">
            <v>2.1814237072643131E-2</v>
          </cell>
          <cell r="BX48">
            <v>10.060458843426042</v>
          </cell>
          <cell r="BY48">
            <v>0.71522941309186938</v>
          </cell>
          <cell r="BZ48">
            <v>2.2639452920935135E-2</v>
          </cell>
          <cell r="CC48">
            <v>9.9700720124297302</v>
          </cell>
          <cell r="CD48">
            <v>0.69758873404952848</v>
          </cell>
          <cell r="CE48">
            <v>2.6973859463931448E-2</v>
          </cell>
          <cell r="CH48">
            <v>10.017921436627432</v>
          </cell>
          <cell r="CI48">
            <v>0.70118364237779085</v>
          </cell>
          <cell r="CJ48">
            <v>3.6944140184815132E-3</v>
          </cell>
        </row>
        <row r="49">
          <cell r="BS49">
            <v>10.267964334161276</v>
          </cell>
          <cell r="BT49">
            <v>0.70330319138482567</v>
          </cell>
          <cell r="BU49">
            <v>2.1798336436674882E-2</v>
          </cell>
          <cell r="BX49">
            <v>10.311970314511692</v>
          </cell>
          <cell r="BY49">
            <v>0.71387105656072591</v>
          </cell>
          <cell r="BZ49">
            <v>2.2618167812948273E-2</v>
          </cell>
          <cell r="CC49">
            <v>10.223553215429016</v>
          </cell>
          <cell r="CD49">
            <v>0.69624832672993664</v>
          </cell>
          <cell r="CE49">
            <v>2.6956513144431912E-2</v>
          </cell>
          <cell r="CH49">
            <v>10.268369472543119</v>
          </cell>
          <cell r="CI49">
            <v>0.69979019086381433</v>
          </cell>
          <cell r="CJ49">
            <v>3.6708630815315848E-3</v>
          </cell>
        </row>
        <row r="50">
          <cell r="BS50">
            <v>10.519777904161483</v>
          </cell>
          <cell r="BT50">
            <v>0.70195895269162889</v>
          </cell>
          <cell r="BU50">
            <v>2.1798517731114572E-2</v>
          </cell>
          <cell r="BX50">
            <v>10.563481785597341</v>
          </cell>
          <cell r="BY50">
            <v>0.71251954551602203</v>
          </cell>
          <cell r="BZ50">
            <v>2.2621203804315041E-2</v>
          </cell>
          <cell r="CC50">
            <v>10.477034418428302</v>
          </cell>
          <cell r="CD50">
            <v>0.69488884974439158</v>
          </cell>
          <cell r="CE50">
            <v>2.6959930511754545E-2</v>
          </cell>
          <cell r="CH50">
            <v>10.518817508458804</v>
          </cell>
          <cell r="CI50">
            <v>0.69846846281447295</v>
          </cell>
          <cell r="CJ50">
            <v>3.6432698220793913E-3</v>
          </cell>
        </row>
        <row r="51">
          <cell r="BS51">
            <v>10.77159147416169</v>
          </cell>
          <cell r="BT51">
            <v>0.70064000562064477</v>
          </cell>
          <cell r="BU51">
            <v>2.1773167068358048E-2</v>
          </cell>
          <cell r="BX51">
            <v>10.814993256682994</v>
          </cell>
          <cell r="BY51">
            <v>0.71119108868417324</v>
          </cell>
          <cell r="BZ51">
            <v>2.2592558635963343E-2</v>
          </cell>
          <cell r="CC51">
            <v>10.730515621427585</v>
          </cell>
          <cell r="CD51">
            <v>0.69359435634514843</v>
          </cell>
          <cell r="CE51">
            <v>2.6935634992993167E-2</v>
          </cell>
          <cell r="CH51">
            <v>10.769265544374491</v>
          </cell>
          <cell r="CI51">
            <v>0.69713457183261263</v>
          </cell>
          <cell r="CJ51">
            <v>3.6063389740339656E-3</v>
          </cell>
        </row>
        <row r="52">
          <cell r="BS52">
            <v>10.995303345676023</v>
          </cell>
          <cell r="BT52">
            <v>0.69950397093406269</v>
          </cell>
          <cell r="BU52">
            <v>2.149637442526274E-2</v>
          </cell>
          <cell r="BX52">
            <v>11.066504727768645</v>
          </cell>
          <cell r="BY52">
            <v>0.70989159357838993</v>
          </cell>
          <cell r="BZ52">
            <v>2.2567677443961133E-2</v>
          </cell>
          <cell r="CC52">
            <v>10.89969172896925</v>
          </cell>
          <cell r="CD52">
            <v>0.69279169041362465</v>
          </cell>
          <cell r="CE52">
            <v>2.6409172091740898E-2</v>
          </cell>
          <cell r="CH52">
            <v>11.019713580290174</v>
          </cell>
          <cell r="CI52">
            <v>0.69582862881017338</v>
          </cell>
          <cell r="CJ52">
            <v>3.6155706041764509E-3</v>
          </cell>
        </row>
        <row r="53">
          <cell r="BS53">
            <v>11.24711691567623</v>
          </cell>
          <cell r="BT53">
            <v>0.69823499439135261</v>
          </cell>
          <cell r="BU53">
            <v>2.1478832892546578E-2</v>
          </cell>
          <cell r="BX53">
            <v>11.318016198854297</v>
          </cell>
          <cell r="BY53">
            <v>0.708623653895052</v>
          </cell>
          <cell r="BZ53">
            <v>2.2534549330051768E-2</v>
          </cell>
          <cell r="CC53">
            <v>11.153172931968536</v>
          </cell>
          <cell r="CD53">
            <v>0.69152287425019976</v>
          </cell>
          <cell r="CE53">
            <v>2.640178048541042E-2</v>
          </cell>
          <cell r="CH53">
            <v>11.270161616205863</v>
          </cell>
          <cell r="CI53">
            <v>0.69455845502880598</v>
          </cell>
          <cell r="CJ53">
            <v>3.5590892391258529E-3</v>
          </cell>
        </row>
        <row r="54">
          <cell r="BS54">
            <v>11.498930485676439</v>
          </cell>
          <cell r="BT54">
            <v>0.6969866959733616</v>
          </cell>
          <cell r="BU54">
            <v>2.1470392186577224E-2</v>
          </cell>
          <cell r="BX54">
            <v>11.56952766993995</v>
          </cell>
          <cell r="BY54">
            <v>0.70737349256965076</v>
          </cell>
          <cell r="BZ54">
            <v>2.2535490895871382E-2</v>
          </cell>
          <cell r="CC54">
            <v>11.406654134967818</v>
          </cell>
          <cell r="CD54">
            <v>0.69028164539355519</v>
          </cell>
          <cell r="CE54">
            <v>2.6384979709301468E-2</v>
          </cell>
          <cell r="CH54">
            <v>11.520609652121548</v>
          </cell>
          <cell r="CI54">
            <v>0.69330494995687886</v>
          </cell>
          <cell r="CJ54">
            <v>3.538250587200577E-3</v>
          </cell>
        </row>
        <row r="55">
          <cell r="BS55">
            <v>11.750744055676648</v>
          </cell>
          <cell r="BT55">
            <v>0.69578979768465854</v>
          </cell>
          <cell r="BU55">
            <v>2.1459059160015302E-2</v>
          </cell>
          <cell r="BX55">
            <v>11.821039141025599</v>
          </cell>
          <cell r="BY55">
            <v>0.70617325615361448</v>
          </cell>
          <cell r="BZ55">
            <v>2.250911023343885E-2</v>
          </cell>
          <cell r="CC55">
            <v>11.660135337967105</v>
          </cell>
          <cell r="CD55">
            <v>0.68910606197095203</v>
          </cell>
          <cell r="CE55">
            <v>2.6386417964956336E-2</v>
          </cell>
          <cell r="CH55">
            <v>11.771057688037233</v>
          </cell>
          <cell r="CI55">
            <v>0.69209007492940877</v>
          </cell>
          <cell r="CJ55">
            <v>3.5205230071279616E-3</v>
          </cell>
        </row>
        <row r="56">
          <cell r="BS56">
            <v>12.002557625676854</v>
          </cell>
          <cell r="BT56">
            <v>0.69459654586505426</v>
          </cell>
          <cell r="BU56">
            <v>2.1443344994451743E-2</v>
          </cell>
          <cell r="BX56">
            <v>12.07255061211125</v>
          </cell>
          <cell r="BY56">
            <v>0.70499333126528907</v>
          </cell>
          <cell r="BZ56">
            <v>2.2469357929248271E-2</v>
          </cell>
          <cell r="CC56">
            <v>11.913616540966389</v>
          </cell>
          <cell r="CD56">
            <v>0.68789737909890059</v>
          </cell>
          <cell r="CE56">
            <v>2.6378113110405312E-2</v>
          </cell>
          <cell r="CH56">
            <v>12.02150572395292</v>
          </cell>
          <cell r="CI56">
            <v>0.69089892723097324</v>
          </cell>
          <cell r="CJ56">
            <v>3.4827964414891233E-3</v>
          </cell>
        </row>
        <row r="57">
          <cell r="BS57">
            <v>12.254371195677059</v>
          </cell>
          <cell r="BT57">
            <v>0.69342777903242792</v>
          </cell>
          <cell r="BU57">
            <v>2.1418650189541137E-2</v>
          </cell>
          <cell r="BX57">
            <v>12.3240620831969</v>
          </cell>
          <cell r="BY57">
            <v>0.70382594861886416</v>
          </cell>
          <cell r="BZ57">
            <v>2.246622143040989E-2</v>
          </cell>
          <cell r="CC57">
            <v>12.167097743965675</v>
          </cell>
          <cell r="CD57">
            <v>0.68674040792006619</v>
          </cell>
          <cell r="CE57">
            <v>2.6319544524873464E-2</v>
          </cell>
          <cell r="CH57">
            <v>12.271953759868603</v>
          </cell>
          <cell r="CI57">
            <v>0.68971698055835295</v>
          </cell>
          <cell r="CJ57">
            <v>3.4947546424396432E-3</v>
          </cell>
        </row>
        <row r="58">
          <cell r="BS58">
            <v>12.506184765677267</v>
          </cell>
          <cell r="BT58">
            <v>0.6923032522083401</v>
          </cell>
          <cell r="BU58">
            <v>2.139452695328356E-2</v>
          </cell>
          <cell r="BX58">
            <v>12.575573554282551</v>
          </cell>
          <cell r="BY58">
            <v>0.70268918381453005</v>
          </cell>
          <cell r="BZ58">
            <v>2.2404744488579889E-2</v>
          </cell>
          <cell r="CC58">
            <v>12.420578946964959</v>
          </cell>
          <cell r="CD58">
            <v>0.68561730066453508</v>
          </cell>
          <cell r="CE58">
            <v>2.6325987568442843E-2</v>
          </cell>
          <cell r="CH58">
            <v>12.52240179578429</v>
          </cell>
          <cell r="CI58">
            <v>0.68860327214595529</v>
          </cell>
          <cell r="CJ58">
            <v>3.4478656840663323E-3</v>
          </cell>
        </row>
        <row r="59">
          <cell r="BS59">
            <v>12.757998335677476</v>
          </cell>
          <cell r="BT59">
            <v>0.69120043894445182</v>
          </cell>
          <cell r="BU59">
            <v>2.1355457278087058E-2</v>
          </cell>
          <cell r="BX59">
            <v>12.827085025368204</v>
          </cell>
          <cell r="BY59">
            <v>0.70160766421794385</v>
          </cell>
          <cell r="BZ59">
            <v>2.2347422490085381E-2</v>
          </cell>
          <cell r="CC59">
            <v>12.674060149964243</v>
          </cell>
          <cell r="CD59">
            <v>0.68454580008193489</v>
          </cell>
          <cell r="CE59">
            <v>2.627110569053932E-2</v>
          </cell>
          <cell r="CH59">
            <v>12.772849831699977</v>
          </cell>
          <cell r="CI59">
            <v>0.68744785253347673</v>
          </cell>
          <cell r="CJ59">
            <v>3.4513648690304107E-3</v>
          </cell>
        </row>
        <row r="60">
          <cell r="BS60">
            <v>13.00981190567768</v>
          </cell>
          <cell r="BT60">
            <v>0.69011387167969329</v>
          </cell>
          <cell r="BU60">
            <v>2.1321554591636389E-2</v>
          </cell>
          <cell r="BX60">
            <v>13.078596496453853</v>
          </cell>
          <cell r="BY60">
            <v>0.7004941665050356</v>
          </cell>
          <cell r="BZ60">
            <v>2.2328494048281643E-2</v>
          </cell>
          <cell r="CC60">
            <v>12.92754135296353</v>
          </cell>
          <cell r="CD60">
            <v>0.68350093546794932</v>
          </cell>
          <cell r="CE60">
            <v>2.6225869199163993E-2</v>
          </cell>
          <cell r="CH60">
            <v>13.023297867615662</v>
          </cell>
          <cell r="CI60">
            <v>0.68634651306609451</v>
          </cell>
          <cell r="CJ60">
            <v>3.4342061632207585E-3</v>
          </cell>
        </row>
        <row r="61">
          <cell r="BS61">
            <v>13.26143956474937</v>
          </cell>
          <cell r="BT61">
            <v>0.68905766514384792</v>
          </cell>
          <cell r="BU61">
            <v>2.1298533070895014E-2</v>
          </cell>
          <cell r="BX61">
            <v>13.32982851034941</v>
          </cell>
          <cell r="BY61">
            <v>0.69943319554721273</v>
          </cell>
          <cell r="BZ61">
            <v>2.2308999876913711E-2</v>
          </cell>
          <cell r="CC61">
            <v>13.181022555962814</v>
          </cell>
          <cell r="CD61">
            <v>0.68249441242974018</v>
          </cell>
          <cell r="CE61">
            <v>2.619633009480932E-2</v>
          </cell>
          <cell r="CH61">
            <v>13.273467627935887</v>
          </cell>
          <cell r="CI61">
            <v>0.68524538745459085</v>
          </cell>
          <cell r="CJ61">
            <v>3.417889473238889E-3</v>
          </cell>
        </row>
        <row r="62">
          <cell r="BS62">
            <v>13.513345163751062</v>
          </cell>
          <cell r="BT62">
            <v>0.68801629476083792</v>
          </cell>
          <cell r="BU62">
            <v>2.1242848349425403E-2</v>
          </cell>
          <cell r="BX62">
            <v>13.581619438625156</v>
          </cell>
          <cell r="BY62">
            <v>0.69836077151253695</v>
          </cell>
          <cell r="BZ62">
            <v>2.2279947516920837E-2</v>
          </cell>
          <cell r="CC62">
            <v>13.434222113180988</v>
          </cell>
          <cell r="CD62">
            <v>0.68150419921293315</v>
          </cell>
          <cell r="CE62">
            <v>2.6109656023040308E-2</v>
          </cell>
          <cell r="CH62">
            <v>13.524193939447036</v>
          </cell>
          <cell r="CI62">
            <v>0.68418391355704344</v>
          </cell>
          <cell r="CJ62">
            <v>3.4004243278077662E-3</v>
          </cell>
        </row>
        <row r="63">
          <cell r="BS63">
            <v>13.765252615678303</v>
          </cell>
          <cell r="BT63">
            <v>0.6870088417452076</v>
          </cell>
          <cell r="BU63">
            <v>2.1202168045248642E-2</v>
          </cell>
          <cell r="BX63">
            <v>13.833130909710805</v>
          </cell>
          <cell r="BY63">
            <v>0.69734654065831114</v>
          </cell>
          <cell r="BZ63">
            <v>2.2237281195287274E-2</v>
          </cell>
          <cell r="CC63">
            <v>13.687984961961382</v>
          </cell>
          <cell r="CD63">
            <v>0.68053602070203045</v>
          </cell>
          <cell r="CE63">
            <v>2.605579372334324E-2</v>
          </cell>
          <cell r="CH63">
            <v>13.774641975362721</v>
          </cell>
          <cell r="CI63">
            <v>0.68314396387528065</v>
          </cell>
          <cell r="CJ63">
            <v>3.3899875989105927E-3</v>
          </cell>
        </row>
        <row r="64">
          <cell r="BS64">
            <v>14.017066185678511</v>
          </cell>
          <cell r="BT64">
            <v>0.68601043938682915</v>
          </cell>
          <cell r="BU64">
            <v>2.113821206720274E-2</v>
          </cell>
          <cell r="BX64">
            <v>14.084642380796458</v>
          </cell>
          <cell r="BY64">
            <v>0.69632018933910789</v>
          </cell>
          <cell r="BZ64">
            <v>2.2191453304860036E-2</v>
          </cell>
          <cell r="CC64">
            <v>13.941466164960667</v>
          </cell>
          <cell r="CD64">
            <v>0.67963296779024673</v>
          </cell>
          <cell r="CE64">
            <v>2.5965968906165132E-2</v>
          </cell>
          <cell r="CH64">
            <v>14.025090011278408</v>
          </cell>
          <cell r="CI64">
            <v>0.68207816103113339</v>
          </cell>
          <cell r="CJ64">
            <v>3.3695676378413301E-3</v>
          </cell>
        </row>
        <row r="65">
          <cell r="BS65">
            <v>14.268693844750199</v>
          </cell>
          <cell r="BT65">
            <v>0.6850342335386479</v>
          </cell>
          <cell r="BU65">
            <v>2.1090437208216555E-2</v>
          </cell>
          <cell r="BX65">
            <v>14.335874394692015</v>
          </cell>
          <cell r="BY65">
            <v>0.69530795649007604</v>
          </cell>
          <cell r="BZ65">
            <v>2.2176576560392656E-2</v>
          </cell>
          <cell r="CC65">
            <v>14.194947367959955</v>
          </cell>
          <cell r="CD65">
            <v>0.67870610529125075</v>
          </cell>
          <cell r="CE65">
            <v>2.5883582899458156E-2</v>
          </cell>
          <cell r="CH65">
            <v>14.275259771598632</v>
          </cell>
          <cell r="CI65">
            <v>0.68108863883461668</v>
          </cell>
          <cell r="CJ65">
            <v>3.3907086696456051E-3</v>
          </cell>
        </row>
        <row r="66">
          <cell r="BS66">
            <v>14.520599443751889</v>
          </cell>
          <cell r="BT66">
            <v>0.68406723455106522</v>
          </cell>
          <cell r="BU66">
            <v>2.1033841884509442E-2</v>
          </cell>
          <cell r="BX66">
            <v>14.58766532296776</v>
          </cell>
          <cell r="BY66">
            <v>0.69432130229416311</v>
          </cell>
          <cell r="BZ66">
            <v>2.2158045487770957E-2</v>
          </cell>
          <cell r="CC66">
            <v>14.448146925178129</v>
          </cell>
          <cell r="CD66">
            <v>0.67780419386904145</v>
          </cell>
          <cell r="CE66">
            <v>2.5782640824156888E-2</v>
          </cell>
          <cell r="CH66">
            <v>14.525986083109778</v>
          </cell>
          <cell r="CI66">
            <v>0.68007620748999109</v>
          </cell>
          <cell r="CJ66">
            <v>3.3532200487097681E-3</v>
          </cell>
        </row>
        <row r="67">
          <cell r="BS67">
            <v>14.772506895679133</v>
          </cell>
          <cell r="BT67">
            <v>0.68312673394801871</v>
          </cell>
          <cell r="BU67">
            <v>2.0981427231169785E-2</v>
          </cell>
          <cell r="BX67">
            <v>14.83917679405341</v>
          </cell>
          <cell r="BY67">
            <v>0.69335766927175724</v>
          </cell>
          <cell r="BZ67">
            <v>2.211201193558009E-2</v>
          </cell>
          <cell r="CC67">
            <v>14.701909773958524</v>
          </cell>
          <cell r="CD67">
            <v>0.67695467170121137</v>
          </cell>
          <cell r="CE67">
            <v>2.5715649792297342E-2</v>
          </cell>
          <cell r="CH67">
            <v>14.776434119025465</v>
          </cell>
          <cell r="CI67">
            <v>0.67906786087108717</v>
          </cell>
          <cell r="CJ67">
            <v>3.3442950317936183E-3</v>
          </cell>
        </row>
        <row r="68">
          <cell r="BS68">
            <v>15.024134554750823</v>
          </cell>
          <cell r="BT68">
            <v>0.68220227927341826</v>
          </cell>
          <cell r="BU68">
            <v>2.0908978340578845E-2</v>
          </cell>
          <cell r="BX68">
            <v>15.090408807948968</v>
          </cell>
          <cell r="BY68">
            <v>0.69238520516155866</v>
          </cell>
          <cell r="BZ68">
            <v>2.2079282527354294E-2</v>
          </cell>
          <cell r="CC68">
            <v>14.955390976957808</v>
          </cell>
          <cell r="CD68">
            <v>0.67609992009878983</v>
          </cell>
          <cell r="CE68">
            <v>2.5599929934513686E-2</v>
          </cell>
          <cell r="CH68">
            <v>15.026603879345688</v>
          </cell>
          <cell r="CI68">
            <v>0.6781217125599065</v>
          </cell>
          <cell r="CJ68">
            <v>3.3351468217592533E-3</v>
          </cell>
        </row>
        <row r="69">
          <cell r="BS69">
            <v>15.276040153752511</v>
          </cell>
          <cell r="BT69">
            <v>0.68128011770423547</v>
          </cell>
          <cell r="BU69">
            <v>2.0849956874445116E-2</v>
          </cell>
          <cell r="BX69">
            <v>15.342199736224714</v>
          </cell>
          <cell r="BY69">
            <v>0.69146210353074089</v>
          </cell>
          <cell r="BZ69">
            <v>2.2055139561959328E-2</v>
          </cell>
          <cell r="CC69">
            <v>15.208590534175983</v>
          </cell>
          <cell r="CD69">
            <v>0.67520483865445158</v>
          </cell>
          <cell r="CE69">
            <v>2.5480908500535672E-2</v>
          </cell>
          <cell r="CH69">
            <v>15.277330190856837</v>
          </cell>
          <cell r="CI69">
            <v>0.67717341092751393</v>
          </cell>
          <cell r="CJ69">
            <v>3.3180317109122465E-3</v>
          </cell>
        </row>
        <row r="70">
          <cell r="BS70">
            <v>15.527947605679755</v>
          </cell>
          <cell r="BT70">
            <v>0.68036453205522085</v>
          </cell>
          <cell r="BU70">
            <v>2.0784617979228221E-2</v>
          </cell>
          <cell r="BX70">
            <v>15.593711207310363</v>
          </cell>
          <cell r="BY70">
            <v>0.69050057041343982</v>
          </cell>
          <cell r="BZ70">
            <v>2.201510619369958E-2</v>
          </cell>
          <cell r="CC70">
            <v>15.462353382956378</v>
          </cell>
          <cell r="CD70">
            <v>0.67438791630852901</v>
          </cell>
          <cell r="CE70">
            <v>2.5386093749022554E-2</v>
          </cell>
          <cell r="CH70">
            <v>15.52777822677252</v>
          </cell>
          <cell r="CI70">
            <v>0.67620510944369394</v>
          </cell>
          <cell r="CJ70">
            <v>3.3350219233408457E-3</v>
          </cell>
        </row>
        <row r="71">
          <cell r="BS71">
            <v>15.779761175679962</v>
          </cell>
          <cell r="BT71">
            <v>0.67947873730475716</v>
          </cell>
          <cell r="BU71">
            <v>2.0723322753936495E-2</v>
          </cell>
          <cell r="BX71">
            <v>15.845222678396015</v>
          </cell>
          <cell r="BY71">
            <v>0.68960315677777773</v>
          </cell>
          <cell r="BZ71">
            <v>2.1973434705848921E-2</v>
          </cell>
          <cell r="CC71">
            <v>15.715834585955662</v>
          </cell>
          <cell r="CD71">
            <v>0.67355984387381296</v>
          </cell>
          <cell r="CE71">
            <v>2.5281011317895716E-2</v>
          </cell>
          <cell r="CH71">
            <v>15.778226262688207</v>
          </cell>
          <cell r="CI71">
            <v>0.67527321126268125</v>
          </cell>
          <cell r="CJ71">
            <v>3.3441491385042682E-3</v>
          </cell>
        </row>
        <row r="72">
          <cell r="BS72">
            <v>16.031574745680171</v>
          </cell>
          <cell r="BT72">
            <v>0.6786005324526474</v>
          </cell>
          <cell r="BU72">
            <v>2.0671770303704883E-2</v>
          </cell>
          <cell r="BX72">
            <v>16.096734149481666</v>
          </cell>
          <cell r="BY72">
            <v>0.68872762390592357</v>
          </cell>
          <cell r="BZ72">
            <v>2.192942265148445E-2</v>
          </cell>
          <cell r="CC72">
            <v>15.969315788954949</v>
          </cell>
          <cell r="CD72">
            <v>0.67274015793229791</v>
          </cell>
          <cell r="CE72">
            <v>2.5197310748469818E-2</v>
          </cell>
          <cell r="CH72">
            <v>16.028674298603892</v>
          </cell>
          <cell r="CI72">
            <v>0.67433381551972105</v>
          </cell>
          <cell r="CJ72">
            <v>3.3249618760986528E-3</v>
          </cell>
        </row>
        <row r="73">
          <cell r="BS73">
            <v>16.255394764413026</v>
          </cell>
          <cell r="BT73">
            <v>0.67784592789630083</v>
          </cell>
          <cell r="BU73">
            <v>2.0602774090482921E-2</v>
          </cell>
          <cell r="BX73">
            <v>16.264264966765264</v>
          </cell>
          <cell r="BY73">
            <v>0.68812132524423841</v>
          </cell>
          <cell r="BZ73">
            <v>2.1700072800438518E-2</v>
          </cell>
          <cell r="CC73">
            <v>16.222796991954233</v>
          </cell>
          <cell r="CD73">
            <v>0.67196023956748174</v>
          </cell>
          <cell r="CE73">
            <v>2.5139235078361959E-2</v>
          </cell>
          <cell r="CH73">
            <v>16.279122334519581</v>
          </cell>
          <cell r="CI73">
            <v>0.67345621887718232</v>
          </cell>
          <cell r="CJ73">
            <v>3.3247462709831066E-3</v>
          </cell>
        </row>
        <row r="74">
          <cell r="BS74">
            <v>16.507208334413232</v>
          </cell>
          <cell r="BT74">
            <v>0.67695352746850501</v>
          </cell>
          <cell r="BU74">
            <v>2.052615254127222E-2</v>
          </cell>
          <cell r="BX74">
            <v>16.515776437850914</v>
          </cell>
          <cell r="BY74">
            <v>0.68725231156912259</v>
          </cell>
          <cell r="BZ74">
            <v>2.1670306687624402E-2</v>
          </cell>
          <cell r="CC74">
            <v>16.476278194953519</v>
          </cell>
          <cell r="CD74">
            <v>0.6711077894469083</v>
          </cell>
          <cell r="CE74">
            <v>2.4967395653825244E-2</v>
          </cell>
          <cell r="CH74">
            <v>16.529570370435266</v>
          </cell>
          <cell r="CI74">
            <v>0.67250048138948382</v>
          </cell>
          <cell r="CJ74">
            <v>3.3058358129548346E-3</v>
          </cell>
        </row>
        <row r="75">
          <cell r="BS75">
            <v>16.731034928262446</v>
          </cell>
          <cell r="BT75">
            <v>0.6762180597804428</v>
          </cell>
          <cell r="BU75">
            <v>2.0462765320111008E-2</v>
          </cell>
          <cell r="BX75">
            <v>16.767287908936567</v>
          </cell>
          <cell r="BY75">
            <v>0.68638332925293499</v>
          </cell>
          <cell r="BZ75">
            <v>2.1604913885503195E-2</v>
          </cell>
          <cell r="CC75">
            <v>16.729759397952805</v>
          </cell>
          <cell r="CD75">
            <v>0.67033937450952363</v>
          </cell>
          <cell r="CE75">
            <v>2.4891885692503477E-2</v>
          </cell>
          <cell r="CH75">
            <v>16.696057477897959</v>
          </cell>
          <cell r="CI75">
            <v>0.67193147557886945</v>
          </cell>
          <cell r="CJ75">
            <v>3.6782561396757332E-3</v>
          </cell>
        </row>
        <row r="76">
          <cell r="BS76">
            <v>16.982848498262651</v>
          </cell>
          <cell r="BT76">
            <v>0.67539205725917373</v>
          </cell>
          <cell r="BU76">
            <v>2.0405344281291076E-2</v>
          </cell>
          <cell r="BX76">
            <v>17.018799380022216</v>
          </cell>
          <cell r="BY76">
            <v>0.68551955784681073</v>
          </cell>
          <cell r="BZ76">
            <v>2.1588392725074169E-2</v>
          </cell>
          <cell r="CC76">
            <v>16.983240600952087</v>
          </cell>
          <cell r="CD76">
            <v>0.6695807036502176</v>
          </cell>
          <cell r="CE76">
            <v>2.4787865075695931E-2</v>
          </cell>
          <cell r="CH76">
            <v>16.946505513813644</v>
          </cell>
          <cell r="CI76">
            <v>0.67107591028049285</v>
          </cell>
          <cell r="CJ76">
            <v>3.6973026098254523E-3</v>
          </cell>
        </row>
        <row r="77">
          <cell r="BS77">
            <v>17.234662068262857</v>
          </cell>
          <cell r="BT77">
            <v>0.67458560104837795</v>
          </cell>
          <cell r="BU77">
            <v>2.0338879588998951E-2</v>
          </cell>
          <cell r="BX77">
            <v>17.270310851107865</v>
          </cell>
          <cell r="BY77">
            <v>0.6846981236831734</v>
          </cell>
          <cell r="BZ77">
            <v>2.1544187814268222E-2</v>
          </cell>
          <cell r="CC77">
            <v>17.236721803951372</v>
          </cell>
          <cell r="CD77">
            <v>0.66885872566067184</v>
          </cell>
          <cell r="CE77">
            <v>2.4678375286281501E-2</v>
          </cell>
          <cell r="CH77">
            <v>17.196953549729333</v>
          </cell>
          <cell r="CI77">
            <v>0.67019995380128883</v>
          </cell>
          <cell r="CJ77">
            <v>3.67990705574423E-3</v>
          </cell>
        </row>
        <row r="78">
          <cell r="BS78">
            <v>17.486475638263062</v>
          </cell>
          <cell r="BT78">
            <v>0.6737949730260272</v>
          </cell>
          <cell r="BU78">
            <v>2.0279741505742997E-2</v>
          </cell>
          <cell r="BX78">
            <v>17.521822322193518</v>
          </cell>
          <cell r="BY78">
            <v>0.68386024654411692</v>
          </cell>
          <cell r="BZ78">
            <v>2.1511703984630388E-2</v>
          </cell>
          <cell r="CC78">
            <v>17.490203006950654</v>
          </cell>
          <cell r="CD78">
            <v>0.66815585430110269</v>
          </cell>
          <cell r="CE78">
            <v>2.4592180572298866E-2</v>
          </cell>
          <cell r="CH78">
            <v>17.447401585645014</v>
          </cell>
          <cell r="CI78">
            <v>0.66936881823286221</v>
          </cell>
          <cell r="CJ78">
            <v>3.6843935397210649E-3</v>
          </cell>
        </row>
        <row r="79">
          <cell r="BS79">
            <v>17.710313004335781</v>
          </cell>
          <cell r="BT79">
            <v>0.67308257264726501</v>
          </cell>
          <cell r="BU79">
            <v>2.042530093033702E-2</v>
          </cell>
          <cell r="BX79">
            <v>17.689405181496692</v>
          </cell>
          <cell r="BY79">
            <v>0.68332077804607427</v>
          </cell>
          <cell r="BZ79">
            <v>2.1893175210360858E-2</v>
          </cell>
          <cell r="CC79">
            <v>17.743684209949944</v>
          </cell>
          <cell r="CD79">
            <v>0.66739849653288008</v>
          </cell>
          <cell r="CE79">
            <v>2.4511483488212513E-2</v>
          </cell>
          <cell r="CH79">
            <v>17.697849621560703</v>
          </cell>
          <cell r="CI79">
            <v>0.66852844336284079</v>
          </cell>
          <cell r="CJ79">
            <v>3.6858033179248783E-3</v>
          </cell>
        </row>
        <row r="80">
          <cell r="BS80">
            <v>17.962126574335986</v>
          </cell>
          <cell r="BT80">
            <v>0.67228773622658788</v>
          </cell>
          <cell r="BU80">
            <v>2.0349184877888192E-2</v>
          </cell>
          <cell r="BX80">
            <v>17.940916652582345</v>
          </cell>
          <cell r="BY80">
            <v>0.68251649736225717</v>
          </cell>
          <cell r="BZ80">
            <v>2.1838660309244525E-2</v>
          </cell>
          <cell r="CC80">
            <v>17.997165412949229</v>
          </cell>
          <cell r="CD80">
            <v>0.66667707447425339</v>
          </cell>
          <cell r="CE80">
            <v>2.4382627176560243E-2</v>
          </cell>
          <cell r="CH80">
            <v>17.948297657476388</v>
          </cell>
          <cell r="CI80">
            <v>0.6676696368432532</v>
          </cell>
          <cell r="CJ80">
            <v>3.6598445138651819E-3</v>
          </cell>
        </row>
        <row r="81">
          <cell r="BS81">
            <v>18.213940144336199</v>
          </cell>
          <cell r="BT81">
            <v>0.67150741674900183</v>
          </cell>
          <cell r="BU81">
            <v>2.0283752324662063E-2</v>
          </cell>
          <cell r="BX81">
            <v>18.192428123667998</v>
          </cell>
          <cell r="BY81">
            <v>0.68169492500179896</v>
          </cell>
          <cell r="BZ81">
            <v>2.1794911002541262E-2</v>
          </cell>
          <cell r="CC81">
            <v>18.250646615948511</v>
          </cell>
          <cell r="CD81">
            <v>0.6659941581734653</v>
          </cell>
          <cell r="CE81">
            <v>2.4289313293971635E-2</v>
          </cell>
          <cell r="CH81">
            <v>18.198745693392073</v>
          </cell>
          <cell r="CI81">
            <v>0.66683316707174123</v>
          </cell>
          <cell r="CJ81">
            <v>3.643210759260366E-3</v>
          </cell>
        </row>
        <row r="82">
          <cell r="BS82">
            <v>18.465753714336401</v>
          </cell>
          <cell r="BT82">
            <v>0.67072794128060875</v>
          </cell>
          <cell r="BU82">
            <v>2.0223393540351142E-2</v>
          </cell>
          <cell r="BX82">
            <v>18.443939594753648</v>
          </cell>
          <cell r="BY82">
            <v>0.68090385742308213</v>
          </cell>
          <cell r="BZ82">
            <v>2.1740886071437936E-2</v>
          </cell>
          <cell r="CC82">
            <v>18.504127818947797</v>
          </cell>
          <cell r="CD82">
            <v>0.66525830553842991</v>
          </cell>
          <cell r="CE82">
            <v>2.4195927033548559E-2</v>
          </cell>
          <cell r="CH82">
            <v>18.449193729307762</v>
          </cell>
          <cell r="CI82">
            <v>0.66602166088031411</v>
          </cell>
          <cell r="CJ82">
            <v>3.6376732924671665E-3</v>
          </cell>
        </row>
        <row r="83">
          <cell r="BS83">
            <v>18.71756728433661</v>
          </cell>
          <cell r="BT83">
            <v>0.66994633788176983</v>
          </cell>
          <cell r="BU83">
            <v>2.0170144173908208E-2</v>
          </cell>
          <cell r="BX83">
            <v>18.695451065839297</v>
          </cell>
          <cell r="BY83">
            <v>0.68011319920370195</v>
          </cell>
          <cell r="BZ83">
            <v>2.1715723038714677E-2</v>
          </cell>
          <cell r="CC83">
            <v>18.757609021947079</v>
          </cell>
          <cell r="CD83">
            <v>0.66452272361012366</v>
          </cell>
          <cell r="CE83">
            <v>2.4090537095740397E-2</v>
          </cell>
          <cell r="CH83">
            <v>18.699641765223447</v>
          </cell>
          <cell r="CI83">
            <v>0.66520309083148399</v>
          </cell>
          <cell r="CJ83">
            <v>3.6467094546005817E-3</v>
          </cell>
        </row>
        <row r="84">
          <cell r="BS84">
            <v>18.969380854336816</v>
          </cell>
          <cell r="BT84">
            <v>0.6691986473297884</v>
          </cell>
          <cell r="BU84">
            <v>2.0109223668715842E-2</v>
          </cell>
          <cell r="BX84">
            <v>18.946962536924946</v>
          </cell>
          <cell r="BY84">
            <v>0.67934074619076201</v>
          </cell>
          <cell r="BZ84">
            <v>2.1670429213505947E-2</v>
          </cell>
          <cell r="CC84">
            <v>19.011090224946368</v>
          </cell>
          <cell r="CD84">
            <v>0.66384870276826968</v>
          </cell>
          <cell r="CE84">
            <v>2.3998996598645298E-2</v>
          </cell>
          <cell r="CH84">
            <v>18.950089801139132</v>
          </cell>
          <cell r="CI84">
            <v>0.66440649303033361</v>
          </cell>
          <cell r="CJ84">
            <v>3.6241510301164232E-3</v>
          </cell>
        </row>
        <row r="85">
          <cell r="BS85">
            <v>19.221194424337025</v>
          </cell>
          <cell r="BT85">
            <v>0.66844805488152359</v>
          </cell>
          <cell r="BU85">
            <v>2.0056558451921946E-2</v>
          </cell>
          <cell r="BX85">
            <v>19.198474008010603</v>
          </cell>
          <cell r="BY85">
            <v>0.67858026285906803</v>
          </cell>
          <cell r="BZ85">
            <v>2.162723181296897E-2</v>
          </cell>
          <cell r="CC85">
            <v>19.264571427945651</v>
          </cell>
          <cell r="CD85">
            <v>0.66313924601826368</v>
          </cell>
          <cell r="CE85">
            <v>2.3908617804928846E-2</v>
          </cell>
          <cell r="CH85">
            <v>19.200537837054817</v>
          </cell>
          <cell r="CI85">
            <v>0.66362465576723917</v>
          </cell>
          <cell r="CJ85">
            <v>3.6506411093813283E-3</v>
          </cell>
        </row>
        <row r="86">
          <cell r="BS86">
            <v>19.473007994337234</v>
          </cell>
          <cell r="BT86">
            <v>0.66770638514600555</v>
          </cell>
          <cell r="BU86">
            <v>2.0008039189134685E-2</v>
          </cell>
          <cell r="BX86">
            <v>19.449985479096252</v>
          </cell>
          <cell r="BY86">
            <v>0.67782062982313906</v>
          </cell>
          <cell r="BZ86">
            <v>2.1587225806192031E-2</v>
          </cell>
          <cell r="CC86">
            <v>19.518052630944936</v>
          </cell>
          <cell r="CD86">
            <v>0.66245221884743322</v>
          </cell>
          <cell r="CE86">
            <v>2.3833386384509624E-2</v>
          </cell>
          <cell r="CH86">
            <v>19.450985872970502</v>
          </cell>
          <cell r="CI86">
            <v>0.66284630676744472</v>
          </cell>
          <cell r="CJ86">
            <v>3.6608334151207187E-3</v>
          </cell>
        </row>
        <row r="87">
          <cell r="BS87">
            <v>19.724821564337436</v>
          </cell>
          <cell r="BT87">
            <v>0.66698176950217181</v>
          </cell>
          <cell r="BU87">
            <v>1.9951992098167223E-2</v>
          </cell>
          <cell r="BX87">
            <v>19.701496950181905</v>
          </cell>
          <cell r="BY87">
            <v>0.67707380700929243</v>
          </cell>
          <cell r="BZ87">
            <v>2.1549575280337688E-2</v>
          </cell>
          <cell r="CC87">
            <v>19.771533833944222</v>
          </cell>
          <cell r="CD87">
            <v>0.66180034643087604</v>
          </cell>
          <cell r="CE87">
            <v>2.3744283679317652E-2</v>
          </cell>
          <cell r="CH87">
            <v>19.701433908886191</v>
          </cell>
          <cell r="CI87">
            <v>0.66207115506634728</v>
          </cell>
          <cell r="CJ87">
            <v>3.6414644887622274E-3</v>
          </cell>
        </row>
        <row r="88">
          <cell r="BS88">
            <v>19.976635134337648</v>
          </cell>
          <cell r="BT88">
            <v>0.66624605455673624</v>
          </cell>
          <cell r="BU88">
            <v>1.9894995512885122E-2</v>
          </cell>
          <cell r="BX88">
            <v>19.953008421267555</v>
          </cell>
          <cell r="BY88">
            <v>0.67632384945600299</v>
          </cell>
          <cell r="BZ88">
            <v>2.1519856349091822E-2</v>
          </cell>
          <cell r="CC88">
            <v>20.025015036943504</v>
          </cell>
          <cell r="CD88">
            <v>0.6611152948319422</v>
          </cell>
          <cell r="CE88">
            <v>2.3635868732710882E-2</v>
          </cell>
          <cell r="CH88">
            <v>19.951881944801872</v>
          </cell>
          <cell r="CI88">
            <v>0.66129901938226321</v>
          </cell>
          <cell r="CJ88">
            <v>3.648866801479648E-3</v>
          </cell>
        </row>
        <row r="89">
          <cell r="BS89">
            <v>20.22844870433785</v>
          </cell>
          <cell r="BT89">
            <v>0.66553608106522177</v>
          </cell>
          <cell r="BU89">
            <v>1.9844853149667468E-2</v>
          </cell>
          <cell r="BX89">
            <v>20.204519892353204</v>
          </cell>
          <cell r="BY89">
            <v>0.67558807502552509</v>
          </cell>
          <cell r="BZ89">
            <v>2.1468905384186117E-2</v>
          </cell>
          <cell r="CC89">
            <v>20.27849623994279</v>
          </cell>
          <cell r="CD89">
            <v>0.66046045346750581</v>
          </cell>
          <cell r="CE89">
            <v>2.3575548075395081E-2</v>
          </cell>
          <cell r="CH89">
            <v>20.202329980717561</v>
          </cell>
          <cell r="CI89">
            <v>0.66055971470263442</v>
          </cell>
          <cell r="CJ89">
            <v>3.6284189231451922E-3</v>
          </cell>
        </row>
        <row r="90">
          <cell r="BS90">
            <v>20.48026227433806</v>
          </cell>
          <cell r="BT90">
            <v>0.66484436812711412</v>
          </cell>
          <cell r="BU90">
            <v>1.9798332387338805E-2</v>
          </cell>
          <cell r="BX90">
            <v>20.456031363438857</v>
          </cell>
          <cell r="BY90">
            <v>0.67489502233953624</v>
          </cell>
          <cell r="BZ90">
            <v>2.1451446937988304E-2</v>
          </cell>
          <cell r="CC90">
            <v>20.531977442942075</v>
          </cell>
          <cell r="CD90">
            <v>0.65982925961424854</v>
          </cell>
          <cell r="CE90">
            <v>2.347464118208361E-2</v>
          </cell>
          <cell r="CH90">
            <v>20.452778016633246</v>
          </cell>
          <cell r="CI90">
            <v>0.65980882242755723</v>
          </cell>
          <cell r="CJ90">
            <v>3.6297186684263456E-3</v>
          </cell>
        </row>
        <row r="91">
          <cell r="BS91">
            <v>20.732075844338265</v>
          </cell>
          <cell r="BT91">
            <v>0.66412905732821548</v>
          </cell>
          <cell r="BU91">
            <v>1.9724496221305766E-2</v>
          </cell>
          <cell r="BX91">
            <v>20.707542834524507</v>
          </cell>
          <cell r="BY91">
            <v>0.67415875072947518</v>
          </cell>
          <cell r="BZ91">
            <v>2.1363071542309705E-2</v>
          </cell>
          <cell r="CC91">
            <v>20.785458645941361</v>
          </cell>
          <cell r="CD91">
            <v>0.65915947030608357</v>
          </cell>
          <cell r="CE91">
            <v>2.3383409361440451E-2</v>
          </cell>
          <cell r="CH91">
            <v>20.703226052548931</v>
          </cell>
          <cell r="CI91">
            <v>0.6590689509490878</v>
          </cell>
          <cell r="CJ91">
            <v>3.6202725041727603E-3</v>
          </cell>
        </row>
        <row r="92">
          <cell r="BS92">
            <v>20.983889414338471</v>
          </cell>
          <cell r="BT92">
            <v>0.66344107130577989</v>
          </cell>
          <cell r="BU92">
            <v>1.9679529155701633E-2</v>
          </cell>
          <cell r="BX92">
            <v>20.959054305610159</v>
          </cell>
          <cell r="BY92">
            <v>0.67344984930097807</v>
          </cell>
          <cell r="BZ92">
            <v>2.1343180345915137E-2</v>
          </cell>
          <cell r="CC92">
            <v>21.038939848940647</v>
          </cell>
          <cell r="CD92">
            <v>0.65853226114177166</v>
          </cell>
          <cell r="CE92">
            <v>2.3298891660759675E-2</v>
          </cell>
          <cell r="CH92">
            <v>20.95367408846462</v>
          </cell>
          <cell r="CI92">
            <v>0.65834110347459018</v>
          </cell>
          <cell r="CJ92">
            <v>3.6332048400352524E-3</v>
          </cell>
        </row>
        <row r="93">
          <cell r="BS93">
            <v>21.23570298433868</v>
          </cell>
          <cell r="BT93">
            <v>0.66275167285012015</v>
          </cell>
          <cell r="BU93">
            <v>1.9622975417712872E-2</v>
          </cell>
          <cell r="BX93">
            <v>21.210565776695805</v>
          </cell>
          <cell r="BY93">
            <v>0.67272521716012179</v>
          </cell>
          <cell r="BZ93">
            <v>2.1278593968235799E-2</v>
          </cell>
          <cell r="CC93">
            <v>21.292421051939929</v>
          </cell>
          <cell r="CD93">
            <v>0.65792293130394786</v>
          </cell>
          <cell r="CE93">
            <v>2.323824280199847E-2</v>
          </cell>
          <cell r="CH93">
            <v>21.204122124380305</v>
          </cell>
          <cell r="CI93">
            <v>0.6576068700862906</v>
          </cell>
          <cell r="CJ93">
            <v>3.6237655057705445E-3</v>
          </cell>
        </row>
        <row r="94">
          <cell r="BS94">
            <v>21.487516554338889</v>
          </cell>
          <cell r="BT94">
            <v>0.66206689211181025</v>
          </cell>
          <cell r="BU94">
            <v>1.9562607422091042E-2</v>
          </cell>
          <cell r="BX94">
            <v>21.462077247781462</v>
          </cell>
          <cell r="BY94">
            <v>0.67202481468044206</v>
          </cell>
          <cell r="BZ94">
            <v>2.1214633208569665E-2</v>
          </cell>
          <cell r="CC94">
            <v>21.545902254939218</v>
          </cell>
          <cell r="CD94">
            <v>0.65728771573944911</v>
          </cell>
          <cell r="CE94">
            <v>2.3155678305846836E-2</v>
          </cell>
          <cell r="CH94">
            <v>21.45457016029599</v>
          </cell>
          <cell r="CI94">
            <v>0.65688814591553946</v>
          </cell>
          <cell r="CJ94">
            <v>3.6084022264916528E-3</v>
          </cell>
        </row>
        <row r="95">
          <cell r="BS95">
            <v>21.739330124339098</v>
          </cell>
          <cell r="BT95">
            <v>0.66140825076100063</v>
          </cell>
          <cell r="BU95">
            <v>1.9517441778956226E-2</v>
          </cell>
          <cell r="BX95">
            <v>21.713588718867111</v>
          </cell>
          <cell r="BY95">
            <v>0.67134577843161214</v>
          </cell>
          <cell r="BZ95">
            <v>2.11742138654414E-2</v>
          </cell>
          <cell r="CC95">
            <v>21.7993834579385</v>
          </cell>
          <cell r="CD95">
            <v>0.65669965686745158</v>
          </cell>
          <cell r="CE95">
            <v>2.3090562439846536E-2</v>
          </cell>
          <cell r="CH95">
            <v>21.705018196211672</v>
          </cell>
          <cell r="CI95">
            <v>0.65617931698393817</v>
          </cell>
          <cell r="CJ95">
            <v>3.6059857284097122E-3</v>
          </cell>
        </row>
        <row r="96">
          <cell r="BS96">
            <v>21.9911436943393</v>
          </cell>
          <cell r="BT96">
            <v>0.66075646364444085</v>
          </cell>
          <cell r="BU96">
            <v>1.9467677146761002E-2</v>
          </cell>
          <cell r="BX96">
            <v>21.965100189952764</v>
          </cell>
          <cell r="BY96">
            <v>0.67068632041555265</v>
          </cell>
          <cell r="BZ96">
            <v>2.1146562378341886E-2</v>
          </cell>
          <cell r="CC96">
            <v>22.052864660937786</v>
          </cell>
          <cell r="CD96">
            <v>0.65611166761878026</v>
          </cell>
          <cell r="CE96">
            <v>2.2995797340711763E-2</v>
          </cell>
          <cell r="CH96">
            <v>21.95546623212736</v>
          </cell>
          <cell r="CI96">
            <v>0.65547140289898975</v>
          </cell>
          <cell r="CJ96">
            <v>3.5888037028338842E-3</v>
          </cell>
        </row>
        <row r="97">
          <cell r="BS97">
            <v>22.242957264339509</v>
          </cell>
          <cell r="BT97">
            <v>0.66009633185494965</v>
          </cell>
          <cell r="BU97">
            <v>1.9430610395878057E-2</v>
          </cell>
          <cell r="BX97">
            <v>22.216611661038414</v>
          </cell>
          <cell r="BY97">
            <v>0.67001162218191102</v>
          </cell>
          <cell r="BZ97">
            <v>2.1101303231681027E-2</v>
          </cell>
          <cell r="CC97">
            <v>22.306345863937072</v>
          </cell>
          <cell r="CD97">
            <v>0.65550218549611516</v>
          </cell>
          <cell r="CE97">
            <v>2.2950435197494991E-2</v>
          </cell>
          <cell r="CH97">
            <v>22.205914268043045</v>
          </cell>
          <cell r="CI97">
            <v>0.65477518788682276</v>
          </cell>
          <cell r="CJ97">
            <v>3.5950870748265602E-3</v>
          </cell>
        </row>
        <row r="98">
          <cell r="BS98">
            <v>22.494770834339718</v>
          </cell>
          <cell r="BT98">
            <v>0.65942672744556197</v>
          </cell>
          <cell r="BU98">
            <v>1.9384932910609304E-2</v>
          </cell>
          <cell r="BX98">
            <v>22.468123132124063</v>
          </cell>
          <cell r="BY98">
            <v>0.66933987196042566</v>
          </cell>
          <cell r="BZ98">
            <v>2.107052567271777E-2</v>
          </cell>
          <cell r="CC98">
            <v>22.559827066936354</v>
          </cell>
          <cell r="CD98">
            <v>0.65486243028148294</v>
          </cell>
          <cell r="CE98">
            <v>2.286545354931515E-2</v>
          </cell>
          <cell r="CH98">
            <v>22.456362303958731</v>
          </cell>
          <cell r="CI98">
            <v>0.65407788009477741</v>
          </cell>
          <cell r="CJ98">
            <v>3.5801456603518182E-3</v>
          </cell>
        </row>
        <row r="99">
          <cell r="BS99">
            <v>22.746584404339924</v>
          </cell>
          <cell r="BT99">
            <v>0.65879636695238886</v>
          </cell>
          <cell r="BU99">
            <v>1.9329576276230404E-2</v>
          </cell>
          <cell r="BX99">
            <v>22.719634603209716</v>
          </cell>
          <cell r="BY99">
            <v>0.66870086701385389</v>
          </cell>
          <cell r="BZ99">
            <v>2.1023644773491317E-2</v>
          </cell>
          <cell r="CC99">
            <v>22.813308269935636</v>
          </cell>
          <cell r="CD99">
            <v>0.65428910502086646</v>
          </cell>
          <cell r="CE99">
            <v>2.2773837994512398E-2</v>
          </cell>
          <cell r="CH99">
            <v>22.706810339874419</v>
          </cell>
          <cell r="CI99">
            <v>0.65339912882244644</v>
          </cell>
          <cell r="CJ99">
            <v>3.5653203888805036E-3</v>
          </cell>
        </row>
        <row r="100">
          <cell r="BS100">
            <v>22.998397974340133</v>
          </cell>
          <cell r="BT100">
            <v>0.65808921060093695</v>
          </cell>
          <cell r="BU100">
            <v>1.9337502849968435E-2</v>
          </cell>
          <cell r="BX100">
            <v>22.971146074295365</v>
          </cell>
          <cell r="BY100">
            <v>0.66805321427422282</v>
          </cell>
          <cell r="BZ100">
            <v>2.0984048728022845E-2</v>
          </cell>
          <cell r="CC100">
            <v>23.066789472934925</v>
          </cell>
          <cell r="CD100">
            <v>0.65370086101184444</v>
          </cell>
          <cell r="CE100">
            <v>2.2741044562970308E-2</v>
          </cell>
          <cell r="CH100">
            <v>22.957258375790104</v>
          </cell>
          <cell r="CI100">
            <v>0.6525135565167437</v>
          </cell>
          <cell r="CJ100">
            <v>3.8346761008788625E-3</v>
          </cell>
        </row>
        <row r="101">
          <cell r="BS101">
            <v>23.250211544340338</v>
          </cell>
          <cell r="BT101">
            <v>0.65717004897073672</v>
          </cell>
          <cell r="BU101">
            <v>1.9273106039905383E-2</v>
          </cell>
          <cell r="BX101">
            <v>23.222657545381015</v>
          </cell>
          <cell r="BY101">
            <v>0.66740500311829087</v>
          </cell>
          <cell r="BZ101">
            <v>2.0927476734924583E-2</v>
          </cell>
          <cell r="CC101">
            <v>23.320270675934211</v>
          </cell>
          <cell r="CD101">
            <v>0.65269878084343258</v>
          </cell>
          <cell r="CE101">
            <v>2.2393531950311078E-2</v>
          </cell>
          <cell r="CH101">
            <v>23.207706411705789</v>
          </cell>
          <cell r="CI101">
            <v>0.65140636295048659</v>
          </cell>
          <cell r="CJ101">
            <v>4.118457474236112E-3</v>
          </cell>
        </row>
        <row r="102">
          <cell r="BS102">
            <v>23.502025114340547</v>
          </cell>
          <cell r="BT102">
            <v>0.65607722791410772</v>
          </cell>
          <cell r="BU102">
            <v>1.9320390487730585E-2</v>
          </cell>
          <cell r="BX102">
            <v>23.474169016466671</v>
          </cell>
          <cell r="BY102">
            <v>0.66657528869850424</v>
          </cell>
          <cell r="BZ102">
            <v>2.1030325115605771E-2</v>
          </cell>
          <cell r="CC102">
            <v>23.573751878933493</v>
          </cell>
          <cell r="CD102">
            <v>0.65154973069302979</v>
          </cell>
          <cell r="CE102">
            <v>2.2237930272555519E-2</v>
          </cell>
          <cell r="CH102">
            <v>23.458154447621478</v>
          </cell>
          <cell r="CI102">
            <v>0.65010666435078901</v>
          </cell>
          <cell r="CJ102">
            <v>4.0837737372028679E-3</v>
          </cell>
        </row>
        <row r="103">
          <cell r="BS103">
            <v>24.005115251353708</v>
          </cell>
          <cell r="BT103">
            <v>0.65442830567340604</v>
          </cell>
          <cell r="BU103">
            <v>1.8939074280365172E-2</v>
          </cell>
          <cell r="BX103">
            <v>24.1451012242225</v>
          </cell>
          <cell r="BY103">
            <v>0.66445970554237255</v>
          </cell>
          <cell r="BZ103">
            <v>2.0556361464373851E-2</v>
          </cell>
          <cell r="CC103">
            <v>23.827233081932778</v>
          </cell>
          <cell r="CD103">
            <v>0.65045000028372846</v>
          </cell>
          <cell r="CE103">
            <v>2.2091549233974512E-2</v>
          </cell>
          <cell r="CH103">
            <v>24.04301144790584</v>
          </cell>
          <cell r="CI103">
            <v>0.64837521119411712</v>
          </cell>
          <cell r="CJ103">
            <v>3.5169887262571169E-3</v>
          </cell>
        </row>
        <row r="104">
          <cell r="BS104">
            <v>24.5085564804256</v>
          </cell>
          <cell r="BT104">
            <v>0.65322645939676294</v>
          </cell>
          <cell r="BU104">
            <v>1.8865843701091435E-2</v>
          </cell>
          <cell r="BX104">
            <v>24.647844709203707</v>
          </cell>
          <cell r="BY104">
            <v>0.66323503565932473</v>
          </cell>
          <cell r="BZ104">
            <v>2.0486828714502865E-2</v>
          </cell>
          <cell r="CC104">
            <v>24.33419548793135</v>
          </cell>
          <cell r="CD104">
            <v>0.64932573419585637</v>
          </cell>
          <cell r="CE104">
            <v>2.197767923975831E-2</v>
          </cell>
          <cell r="CH104">
            <v>24.543629244141744</v>
          </cell>
          <cell r="CI104">
            <v>0.64711860833510748</v>
          </cell>
          <cell r="CJ104">
            <v>3.5126257459456847E-3</v>
          </cell>
        </row>
        <row r="105">
          <cell r="BS105">
            <v>25.012275649427497</v>
          </cell>
          <cell r="BT105">
            <v>0.65202106841792462</v>
          </cell>
          <cell r="BU105">
            <v>1.8788673359600504E-2</v>
          </cell>
          <cell r="BX105">
            <v>25.151147108565102</v>
          </cell>
          <cell r="BY105">
            <v>0.66201883771093273</v>
          </cell>
          <cell r="BZ105">
            <v>2.0414016395245451E-2</v>
          </cell>
          <cell r="CC105">
            <v>24.840876248148806</v>
          </cell>
          <cell r="CD105">
            <v>0.64817657193383826</v>
          </cell>
          <cell r="CE105">
            <v>2.1847413689171671E-2</v>
          </cell>
          <cell r="CH105">
            <v>25.044803591568581</v>
          </cell>
          <cell r="CI105">
            <v>0.64586779560900298</v>
          </cell>
          <cell r="CJ105">
            <v>3.5217721727486572E-3</v>
          </cell>
        </row>
        <row r="106">
          <cell r="BS106">
            <v>25.515996671354952</v>
          </cell>
          <cell r="BT106">
            <v>0.65085140783355933</v>
          </cell>
          <cell r="BU106">
            <v>1.8681991158124737E-2</v>
          </cell>
          <cell r="BX106">
            <v>25.654170050736408</v>
          </cell>
          <cell r="BY106">
            <v>0.66079871555922831</v>
          </cell>
          <cell r="BZ106">
            <v>2.0290770753432552E-2</v>
          </cell>
          <cell r="CC106">
            <v>25.348120299928485</v>
          </cell>
          <cell r="CD106">
            <v>0.64709692916895634</v>
          </cell>
          <cell r="CE106">
            <v>2.1717859865230775E-2</v>
          </cell>
          <cell r="CH106">
            <v>25.545699663399954</v>
          </cell>
          <cell r="CI106">
            <v>0.64465857877249311</v>
          </cell>
          <cell r="CJ106">
            <v>3.5033402904796748E-3</v>
          </cell>
        </row>
        <row r="107">
          <cell r="BS107">
            <v>26.019623811355359</v>
          </cell>
          <cell r="BT107">
            <v>0.64968798572244457</v>
          </cell>
          <cell r="BU107">
            <v>1.8605378696691165E-2</v>
          </cell>
          <cell r="BX107">
            <v>26.157192992907706</v>
          </cell>
          <cell r="BY107">
            <v>0.65962459702572174</v>
          </cell>
          <cell r="BZ107">
            <v>2.021622772167728E-2</v>
          </cell>
          <cell r="CC107">
            <v>25.85508270592706</v>
          </cell>
          <cell r="CD107">
            <v>0.64601780158659061</v>
          </cell>
          <cell r="CE107">
            <v>2.1591657625076359E-2</v>
          </cell>
          <cell r="CH107">
            <v>26.046595735231325</v>
          </cell>
          <cell r="CI107">
            <v>0.64342155855502126</v>
          </cell>
          <cell r="CJ107">
            <v>3.4799715258213852E-3</v>
          </cell>
        </row>
        <row r="108">
          <cell r="BS108">
            <v>26.523250951355777</v>
          </cell>
          <cell r="BT108">
            <v>0.64856947704755008</v>
          </cell>
          <cell r="BU108">
            <v>1.8518720324102136E-2</v>
          </cell>
          <cell r="BX108">
            <v>26.660215935079009</v>
          </cell>
          <cell r="BY108">
            <v>0.65847431001017565</v>
          </cell>
          <cell r="BZ108">
            <v>2.0127588231027806E-2</v>
          </cell>
          <cell r="CC108">
            <v>26.362045111925628</v>
          </cell>
          <cell r="CD108">
            <v>0.64496822508456353</v>
          </cell>
          <cell r="CE108">
            <v>2.1468454241660179E-2</v>
          </cell>
          <cell r="CH108">
            <v>26.547491807062698</v>
          </cell>
          <cell r="CI108">
            <v>0.64226589604791107</v>
          </cell>
          <cell r="CJ108">
            <v>3.4647953280731369E-3</v>
          </cell>
        </row>
        <row r="109">
          <cell r="BS109">
            <v>27.026878091356195</v>
          </cell>
          <cell r="BT109">
            <v>0.64743347568693999</v>
          </cell>
          <cell r="BU109">
            <v>1.8446883895853743E-2</v>
          </cell>
          <cell r="BX109">
            <v>27.163238877250311</v>
          </cell>
          <cell r="BY109">
            <v>0.65734116985771107</v>
          </cell>
          <cell r="BZ109">
            <v>2.0044495550847377E-2</v>
          </cell>
          <cell r="CC109">
            <v>26.869007517924199</v>
          </cell>
          <cell r="CD109">
            <v>0.64389384416982276</v>
          </cell>
          <cell r="CE109">
            <v>2.135193807626343E-2</v>
          </cell>
          <cell r="CH109">
            <v>27.048387878894072</v>
          </cell>
          <cell r="CI109">
            <v>0.64106541303328612</v>
          </cell>
          <cell r="CJ109">
            <v>3.4542579349890355E-3</v>
          </cell>
        </row>
        <row r="110">
          <cell r="BS110">
            <v>27.530505231356607</v>
          </cell>
          <cell r="BT110">
            <v>0.64633278981693576</v>
          </cell>
          <cell r="BU110">
            <v>1.8372506137582355E-2</v>
          </cell>
          <cell r="BX110">
            <v>27.66626181942161</v>
          </cell>
          <cell r="BY110">
            <v>0.65619153244819373</v>
          </cell>
          <cell r="BZ110">
            <v>1.9959670206476054E-2</v>
          </cell>
          <cell r="CC110">
            <v>27.375969923922764</v>
          </cell>
          <cell r="CD110">
            <v>0.64288511137980253</v>
          </cell>
          <cell r="CE110">
            <v>2.1261318709128323E-2</v>
          </cell>
          <cell r="CH110">
            <v>27.549283950725442</v>
          </cell>
          <cell r="CI110">
            <v>0.6399217256228108</v>
          </cell>
          <cell r="CJ110">
            <v>3.4686885630793546E-3</v>
          </cell>
        </row>
        <row r="111">
          <cell r="BS111">
            <v>28.034132371357021</v>
          </cell>
          <cell r="BT111">
            <v>0.6452326645637636</v>
          </cell>
          <cell r="BU111">
            <v>1.8307534094524118E-2</v>
          </cell>
          <cell r="BX111">
            <v>28.169284761592916</v>
          </cell>
          <cell r="BY111">
            <v>0.6550959186175489</v>
          </cell>
          <cell r="BZ111">
            <v>1.9881062845524315E-2</v>
          </cell>
          <cell r="CC111">
            <v>27.882932329921335</v>
          </cell>
          <cell r="CD111">
            <v>0.64182589786240063</v>
          </cell>
          <cell r="CE111">
            <v>2.11610940786446E-2</v>
          </cell>
          <cell r="CH111">
            <v>28.050180022556816</v>
          </cell>
          <cell r="CI111">
            <v>0.63877617721134106</v>
          </cell>
          <cell r="CJ111">
            <v>3.4456904350994451E-3</v>
          </cell>
        </row>
        <row r="112">
          <cell r="BS112">
            <v>28.537759511357436</v>
          </cell>
          <cell r="BT112">
            <v>0.64416689292563323</v>
          </cell>
          <cell r="BU112">
            <v>1.8237076250541155E-2</v>
          </cell>
          <cell r="BX112">
            <v>28.672307703764215</v>
          </cell>
          <cell r="BY112">
            <v>0.65400785447863596</v>
          </cell>
          <cell r="BZ112">
            <v>1.979006944519527E-2</v>
          </cell>
          <cell r="CC112">
            <v>28.38989473591991</v>
          </cell>
          <cell r="CD112">
            <v>0.64084888525440065</v>
          </cell>
          <cell r="CE112">
            <v>2.1070232319224624E-2</v>
          </cell>
          <cell r="CH112">
            <v>28.551076094388183</v>
          </cell>
          <cell r="CI112">
            <v>0.63764393904386285</v>
          </cell>
          <cell r="CJ112">
            <v>3.4305517536783688E-3</v>
          </cell>
        </row>
        <row r="113">
          <cell r="BS113">
            <v>29.04138665135785</v>
          </cell>
          <cell r="BT113">
            <v>0.64310482542138425</v>
          </cell>
          <cell r="BU113">
            <v>1.8140380441302537E-2</v>
          </cell>
          <cell r="BX113">
            <v>29.175330645935521</v>
          </cell>
          <cell r="BY113">
            <v>0.65290595227878345</v>
          </cell>
          <cell r="BZ113">
            <v>1.9697614407395002E-2</v>
          </cell>
          <cell r="CC113">
            <v>28.896857141918478</v>
          </cell>
          <cell r="CD113">
            <v>0.63986786892574665</v>
          </cell>
          <cell r="CE113">
            <v>2.0919848409415531E-2</v>
          </cell>
          <cell r="CH113">
            <v>29.051972166219556</v>
          </cell>
          <cell r="CI113">
            <v>0.63654065505962276</v>
          </cell>
          <cell r="CJ113">
            <v>3.4577202435308349E-3</v>
          </cell>
        </row>
        <row r="114">
          <cell r="BS114">
            <v>29.545013791358265</v>
          </cell>
          <cell r="BT114">
            <v>0.64205345525331192</v>
          </cell>
          <cell r="BU114">
            <v>1.8086281176943397E-2</v>
          </cell>
          <cell r="BX114">
            <v>29.67835358810682</v>
          </cell>
          <cell r="BY114">
            <v>0.6518396237330194</v>
          </cell>
          <cell r="BZ114">
            <v>1.963895787465645E-2</v>
          </cell>
          <cell r="CC114">
            <v>29.403819547917049</v>
          </cell>
          <cell r="CD114">
            <v>0.63888320139136268</v>
          </cell>
          <cell r="CE114">
            <v>2.0840899714694921E-2</v>
          </cell>
          <cell r="CH114">
            <v>29.55286823805093</v>
          </cell>
          <cell r="CI114">
            <v>0.6354375406355538</v>
          </cell>
          <cell r="CJ114">
            <v>3.4233030572796805E-3</v>
          </cell>
        </row>
        <row r="115">
          <cell r="BS115">
            <v>30.04864093135868</v>
          </cell>
          <cell r="BT115">
            <v>0.64100440561594563</v>
          </cell>
          <cell r="BU115">
            <v>1.7976039352193187E-2</v>
          </cell>
          <cell r="BX115">
            <v>30.181376530278126</v>
          </cell>
          <cell r="BY115">
            <v>0.65077938018748027</v>
          </cell>
          <cell r="BZ115">
            <v>1.952638680600895E-2</v>
          </cell>
          <cell r="CC115">
            <v>29.910781953915617</v>
          </cell>
          <cell r="CD115">
            <v>0.63788861659680718</v>
          </cell>
          <cell r="CE115">
            <v>2.0658815381306709E-2</v>
          </cell>
          <cell r="CH115">
            <v>30.053764309882297</v>
          </cell>
          <cell r="CI115">
            <v>0.63434522006354988</v>
          </cell>
          <cell r="CJ115">
            <v>3.4270273431693033E-3</v>
          </cell>
        </row>
        <row r="116">
          <cell r="BS116">
            <v>30.552268071359094</v>
          </cell>
          <cell r="BT116">
            <v>0.63998358239748088</v>
          </cell>
          <cell r="BU116">
            <v>1.7913655313300143E-2</v>
          </cell>
          <cell r="BX116">
            <v>30.684399472449428</v>
          </cell>
          <cell r="BY116">
            <v>0.64972964847809533</v>
          </cell>
          <cell r="BZ116">
            <v>1.9432996635158989E-2</v>
          </cell>
          <cell r="CC116">
            <v>30.417744359914185</v>
          </cell>
          <cell r="CD116">
            <v>0.63693367791422839</v>
          </cell>
          <cell r="CE116">
            <v>2.0598933147702288E-2</v>
          </cell>
          <cell r="CH116">
            <v>30.554660381713674</v>
          </cell>
          <cell r="CI116">
            <v>0.63328742080011879</v>
          </cell>
          <cell r="CJ116">
            <v>3.4078488028253806E-3</v>
          </cell>
        </row>
        <row r="117">
          <cell r="BS117">
            <v>31.055895211359509</v>
          </cell>
          <cell r="BT117">
            <v>0.63896640875204003</v>
          </cell>
          <cell r="BU117">
            <v>1.7825250502880249E-2</v>
          </cell>
          <cell r="BX117">
            <v>31.187422414620727</v>
          </cell>
          <cell r="BY117">
            <v>0.64871765885028398</v>
          </cell>
          <cell r="BZ117">
            <v>1.934449812362404E-2</v>
          </cell>
          <cell r="CC117">
            <v>30.924706765912756</v>
          </cell>
          <cell r="CD117">
            <v>0.63595098349272206</v>
          </cell>
          <cell r="CE117">
            <v>2.0443572792036697E-2</v>
          </cell>
          <cell r="CH117">
            <v>31.055556453545041</v>
          </cell>
          <cell r="CI117">
            <v>0.63223058391311415</v>
          </cell>
          <cell r="CJ117">
            <v>3.3938747884053625E-3</v>
          </cell>
        </row>
        <row r="118">
          <cell r="BS118">
            <v>31.559522351359924</v>
          </cell>
          <cell r="BT118">
            <v>0.63796508688264209</v>
          </cell>
          <cell r="BU118">
            <v>1.7758106583643476E-2</v>
          </cell>
          <cell r="BX118">
            <v>31.690445356792029</v>
          </cell>
          <cell r="BY118">
            <v>0.64767595342559303</v>
          </cell>
          <cell r="BZ118">
            <v>1.9260746090357619E-2</v>
          </cell>
          <cell r="CC118">
            <v>31.431669171911324</v>
          </cell>
          <cell r="CD118">
            <v>0.63500654591954453</v>
          </cell>
          <cell r="CE118">
            <v>2.03685004807912E-2</v>
          </cell>
          <cell r="CH118">
            <v>31.556452525376415</v>
          </cell>
          <cell r="CI118">
            <v>0.63121276130278881</v>
          </cell>
          <cell r="CJ118">
            <v>3.3986912382910615E-3</v>
          </cell>
        </row>
        <row r="119">
          <cell r="BS119">
            <v>32.063149491360342</v>
          </cell>
          <cell r="BT119">
            <v>0.63695814147267027</v>
          </cell>
          <cell r="BU119">
            <v>1.7676116239692327E-2</v>
          </cell>
          <cell r="BX119">
            <v>32.193468298963332</v>
          </cell>
          <cell r="BY119">
            <v>0.64667829172581148</v>
          </cell>
          <cell r="BZ119">
            <v>1.9167743293964493E-2</v>
          </cell>
          <cell r="CC119">
            <v>31.938631577909899</v>
          </cell>
          <cell r="CD119">
            <v>0.63405092286744014</v>
          </cell>
          <cell r="CE119">
            <v>2.0229749826674571E-2</v>
          </cell>
          <cell r="CH119">
            <v>32.057348597207785</v>
          </cell>
          <cell r="CI119">
            <v>0.63014520982475941</v>
          </cell>
          <cell r="CJ119">
            <v>3.3676128522798447E-3</v>
          </cell>
        </row>
        <row r="120">
          <cell r="BS120">
            <v>32.510789528826052</v>
          </cell>
          <cell r="BT120">
            <v>0.63608585216772928</v>
          </cell>
          <cell r="BU120">
            <v>1.7572400392997636E-2</v>
          </cell>
          <cell r="BX120">
            <v>32.528529933530528</v>
          </cell>
          <cell r="BY120">
            <v>0.64599117480280144</v>
          </cell>
          <cell r="BZ120">
            <v>1.8843923834479824E-2</v>
          </cell>
          <cell r="CC120">
            <v>32.445593983908466</v>
          </cell>
          <cell r="CD120">
            <v>0.6331163424262759</v>
          </cell>
          <cell r="CE120">
            <v>2.0120306097601015E-2</v>
          </cell>
          <cell r="CH120">
            <v>32.558244669039162</v>
          </cell>
          <cell r="CI120">
            <v>0.62915003927411028</v>
          </cell>
          <cell r="CJ120">
            <v>3.3776735588097982E-3</v>
          </cell>
        </row>
        <row r="121">
          <cell r="BS121">
            <v>33.014416668826463</v>
          </cell>
          <cell r="BT121">
            <v>0.63511182848517667</v>
          </cell>
          <cell r="BU121">
            <v>1.7493895186059823E-2</v>
          </cell>
          <cell r="BX121">
            <v>33.031552875701827</v>
          </cell>
          <cell r="BY121">
            <v>0.64498620893792202</v>
          </cell>
          <cell r="BZ121">
            <v>1.877334231184145E-2</v>
          </cell>
          <cell r="CC121">
            <v>32.952556389907038</v>
          </cell>
          <cell r="CD121">
            <v>0.63218344924142145</v>
          </cell>
          <cell r="CE121">
            <v>2.0000480198698028E-2</v>
          </cell>
          <cell r="CH121">
            <v>33.059140740870532</v>
          </cell>
          <cell r="CI121">
            <v>0.62816582727618664</v>
          </cell>
          <cell r="CJ121">
            <v>3.3653810319701884E-3</v>
          </cell>
        </row>
        <row r="122">
          <cell r="BS122">
            <v>33.462069856524892</v>
          </cell>
          <cell r="BT122">
            <v>0.63426220863649285</v>
          </cell>
          <cell r="BU122">
            <v>1.7396693237448482E-2</v>
          </cell>
          <cell r="BX122">
            <v>33.534575817873133</v>
          </cell>
          <cell r="BY122">
            <v>0.64400413938609469</v>
          </cell>
          <cell r="BZ122">
            <v>1.8685843273028094E-2</v>
          </cell>
          <cell r="CC122">
            <v>33.459518795905609</v>
          </cell>
          <cell r="CD122">
            <v>0.63127317579223108</v>
          </cell>
          <cell r="CE122">
            <v>1.9884483345690165E-2</v>
          </cell>
          <cell r="CH122">
            <v>33.392114955795918</v>
          </cell>
          <cell r="CI122">
            <v>0.62750931073115257</v>
          </cell>
          <cell r="CJ122">
            <v>3.7336614536397561E-3</v>
          </cell>
        </row>
        <row r="123">
          <cell r="BS123">
            <v>33.965696996525303</v>
          </cell>
          <cell r="BT123">
            <v>0.6333084748508051</v>
          </cell>
          <cell r="BU123">
            <v>1.7320283715120604E-2</v>
          </cell>
          <cell r="BX123">
            <v>34.037598760044432</v>
          </cell>
          <cell r="BY123">
            <v>0.64301474949961845</v>
          </cell>
          <cell r="BZ123">
            <v>1.8598233444145931E-2</v>
          </cell>
          <cell r="CC123">
            <v>33.966481201904173</v>
          </cell>
          <cell r="CD123">
            <v>0.63038508226023382</v>
          </cell>
          <cell r="CE123">
            <v>1.9788105589868897E-2</v>
          </cell>
          <cell r="CH123">
            <v>33.893011027627288</v>
          </cell>
          <cell r="CI123">
            <v>0.62652559279256292</v>
          </cell>
          <cell r="CJ123">
            <v>3.7078016431895265E-3</v>
          </cell>
        </row>
        <row r="124">
          <cell r="BS124">
            <v>34.469324136525714</v>
          </cell>
          <cell r="BT124">
            <v>0.63237977523805899</v>
          </cell>
          <cell r="BU124">
            <v>1.7241872569767776E-2</v>
          </cell>
          <cell r="BX124">
            <v>34.540621702215731</v>
          </cell>
          <cell r="BY124">
            <v>0.64207440610433208</v>
          </cell>
          <cell r="BZ124">
            <v>1.8515305443417906E-2</v>
          </cell>
          <cell r="CC124">
            <v>34.473443607902745</v>
          </cell>
          <cell r="CD124">
            <v>0.62949553702871963</v>
          </cell>
          <cell r="CE124">
            <v>1.9662878111265308E-2</v>
          </cell>
          <cell r="CH124">
            <v>34.393907099458666</v>
          </cell>
          <cell r="CI124">
            <v>0.62556938258112516</v>
          </cell>
          <cell r="CJ124">
            <v>3.7033838623167048E-3</v>
          </cell>
        </row>
        <row r="125">
          <cell r="BS125">
            <v>34.972951276526125</v>
          </cell>
          <cell r="BT125">
            <v>0.63144450387921358</v>
          </cell>
          <cell r="BU125">
            <v>1.7149763740751008E-2</v>
          </cell>
          <cell r="BX125">
            <v>35.043644644387037</v>
          </cell>
          <cell r="BY125">
            <v>0.64111209055617502</v>
          </cell>
          <cell r="BZ125">
            <v>1.8402930823704013E-2</v>
          </cell>
          <cell r="CC125">
            <v>34.980406013901309</v>
          </cell>
          <cell r="CD125">
            <v>0.62860635542085685</v>
          </cell>
          <cell r="CE125">
            <v>1.9541598292289776E-2</v>
          </cell>
          <cell r="CH125">
            <v>34.894803171290029</v>
          </cell>
          <cell r="CI125">
            <v>0.62461506566060876</v>
          </cell>
          <cell r="CJ125">
            <v>3.6936049005681891E-3</v>
          </cell>
        </row>
        <row r="126">
          <cell r="BS126">
            <v>35.420626008671562</v>
          </cell>
          <cell r="BT126">
            <v>0.63064771236794948</v>
          </cell>
          <cell r="BU126">
            <v>1.7333317586662997E-2</v>
          </cell>
          <cell r="BX126">
            <v>35.378810362993384</v>
          </cell>
          <cell r="BY126">
            <v>0.64052972747411563</v>
          </cell>
          <cell r="BZ126">
            <v>1.8814560500338483E-2</v>
          </cell>
          <cell r="CC126">
            <v>35.487368419899887</v>
          </cell>
          <cell r="CD126">
            <v>0.62775088994815775</v>
          </cell>
          <cell r="CE126">
            <v>1.9472312678389284E-2</v>
          </cell>
          <cell r="CH126">
            <v>35.395699243121406</v>
          </cell>
          <cell r="CI126">
            <v>0.62366251968157471</v>
          </cell>
          <cell r="CJ126">
            <v>3.651619949887885E-3</v>
          </cell>
        </row>
        <row r="127">
          <cell r="BS127">
            <v>35.924253148671973</v>
          </cell>
          <cell r="BT127">
            <v>0.62972527653462551</v>
          </cell>
          <cell r="BU127">
            <v>1.7249155178173728E-2</v>
          </cell>
          <cell r="BX127">
            <v>35.88183330516469</v>
          </cell>
          <cell r="BY127">
            <v>0.63958205949546965</v>
          </cell>
          <cell r="BZ127">
            <v>1.8727090793464036E-2</v>
          </cell>
          <cell r="CC127">
            <v>35.994330825898459</v>
          </cell>
          <cell r="CD127">
            <v>0.62688075286906164</v>
          </cell>
          <cell r="CE127">
            <v>1.934618868600247E-2</v>
          </cell>
          <cell r="CH127">
            <v>35.896595314952776</v>
          </cell>
          <cell r="CI127">
            <v>0.62271301723934558</v>
          </cell>
          <cell r="CJ127">
            <v>3.6334351756590558E-3</v>
          </cell>
        </row>
        <row r="128">
          <cell r="BS128">
            <v>36.427880288672398</v>
          </cell>
          <cell r="BT128">
            <v>0.62882219835657527</v>
          </cell>
          <cell r="BU128">
            <v>1.7181758618897581E-2</v>
          </cell>
          <cell r="BX128">
            <v>36.384856247335996</v>
          </cell>
          <cell r="BY128">
            <v>0.63863789570082741</v>
          </cell>
          <cell r="BZ128">
            <v>1.8640188458771845E-2</v>
          </cell>
          <cell r="CC128">
            <v>36.501293231897023</v>
          </cell>
          <cell r="CD128">
            <v>0.62602499018962698</v>
          </cell>
          <cell r="CE128">
            <v>1.9273719321105418E-2</v>
          </cell>
          <cell r="CH128">
            <v>36.397491386784147</v>
          </cell>
          <cell r="CI128">
            <v>0.62180370917927152</v>
          </cell>
          <cell r="CJ128">
            <v>3.6433675702251772E-3</v>
          </cell>
        </row>
        <row r="129">
          <cell r="BS129">
            <v>36.931507428672802</v>
          </cell>
          <cell r="BT129">
            <v>0.62794843418097923</v>
          </cell>
          <cell r="BU129">
            <v>1.7097394300809282E-2</v>
          </cell>
          <cell r="BX129">
            <v>36.887879189507295</v>
          </cell>
          <cell r="BY129">
            <v>0.63771913723409046</v>
          </cell>
          <cell r="BZ129">
            <v>1.854563721501145E-2</v>
          </cell>
          <cell r="CC129">
            <v>37.008255637895594</v>
          </cell>
          <cell r="CD129">
            <v>0.62520869902740894</v>
          </cell>
          <cell r="CE129">
            <v>1.9170734342969585E-2</v>
          </cell>
          <cell r="CH129">
            <v>36.898387458615524</v>
          </cell>
          <cell r="CI129">
            <v>0.62091746628143796</v>
          </cell>
          <cell r="CJ129">
            <v>3.6190695218994533E-3</v>
          </cell>
        </row>
        <row r="130">
          <cell r="BS130">
            <v>37.435041943001757</v>
          </cell>
          <cell r="BT130">
            <v>0.62707062236766453</v>
          </cell>
          <cell r="BU130">
            <v>1.7021795562981595E-2</v>
          </cell>
          <cell r="BX130">
            <v>37.390809240339152</v>
          </cell>
          <cell r="BY130">
            <v>0.6368298136040641</v>
          </cell>
          <cell r="BZ130">
            <v>1.8460382554560836E-2</v>
          </cell>
          <cell r="CC130">
            <v>37.515218043894158</v>
          </cell>
          <cell r="CD130">
            <v>0.62437171998535812</v>
          </cell>
          <cell r="CE130">
            <v>1.9055295427181883E-2</v>
          </cell>
          <cell r="CH130">
            <v>37.399098544771938</v>
          </cell>
          <cell r="CI130">
            <v>0.62001033351357149</v>
          </cell>
          <cell r="CJ130">
            <v>3.6001386535576894E-3</v>
          </cell>
        </row>
        <row r="131">
          <cell r="BS131">
            <v>37.938574541489544</v>
          </cell>
          <cell r="BT131">
            <v>0.62620517300951439</v>
          </cell>
          <cell r="BU131">
            <v>1.6922195821107128E-2</v>
          </cell>
          <cell r="BX131">
            <v>37.893738507999252</v>
          </cell>
          <cell r="BY131">
            <v>0.63592867363516004</v>
          </cell>
          <cell r="BZ131">
            <v>1.8354156605442085E-2</v>
          </cell>
          <cell r="CC131">
            <v>38.021898804111629</v>
          </cell>
          <cell r="CD131">
            <v>0.62355464358921553</v>
          </cell>
          <cell r="CE131">
            <v>1.8916991292439306E-2</v>
          </cell>
          <cell r="CH131">
            <v>37.900086312357764</v>
          </cell>
          <cell r="CI131">
            <v>0.61913220180416739</v>
          </cell>
          <cell r="CJ131">
            <v>3.5715287583747727E-3</v>
          </cell>
        </row>
        <row r="132">
          <cell r="BS132">
            <v>38.442296223002572</v>
          </cell>
          <cell r="BT132">
            <v>0.62535911983102022</v>
          </cell>
          <cell r="BU132">
            <v>1.6849161695905401E-2</v>
          </cell>
          <cell r="BX132">
            <v>38.396855124681757</v>
          </cell>
          <cell r="BY132">
            <v>0.63505502066713992</v>
          </cell>
          <cell r="BZ132">
            <v>1.8279057033674793E-2</v>
          </cell>
          <cell r="CC132">
            <v>38.529142855891301</v>
          </cell>
          <cell r="CD132">
            <v>0.6227617590294886</v>
          </cell>
          <cell r="CE132">
            <v>1.880955350104532E-2</v>
          </cell>
          <cell r="CH132">
            <v>38.400890688434679</v>
          </cell>
          <cell r="CI132">
            <v>0.61826057979643201</v>
          </cell>
          <cell r="CJ132">
            <v>3.5515452743030895E-3</v>
          </cell>
        </row>
        <row r="133">
          <cell r="BS133">
            <v>38.94582882149038</v>
          </cell>
          <cell r="BT133">
            <v>0.62450803299834101</v>
          </cell>
          <cell r="BU133">
            <v>1.6767748172589209E-2</v>
          </cell>
          <cell r="BX133">
            <v>38.899784392341857</v>
          </cell>
          <cell r="BY133">
            <v>0.63417262093897131</v>
          </cell>
          <cell r="BZ133">
            <v>1.8190589546744473E-2</v>
          </cell>
          <cell r="CC133">
            <v>39.035823616108765</v>
          </cell>
          <cell r="CD133">
            <v>0.62195531676848359</v>
          </cell>
          <cell r="CE133">
            <v>1.8696078981121873E-2</v>
          </cell>
          <cell r="CH133">
            <v>38.901878456020505</v>
          </cell>
          <cell r="CI133">
            <v>0.61739616128756802</v>
          </cell>
          <cell r="CJ133">
            <v>3.5400394868959919E-3</v>
          </cell>
        </row>
        <row r="134">
          <cell r="BS134">
            <v>39.449550503003401</v>
          </cell>
          <cell r="BT134">
            <v>0.62366245154483257</v>
          </cell>
          <cell r="BU134">
            <v>1.6699184271723538E-2</v>
          </cell>
          <cell r="BX134">
            <v>39.402901009024362</v>
          </cell>
          <cell r="BY134">
            <v>0.63330330243799537</v>
          </cell>
          <cell r="BZ134">
            <v>1.8078527855391924E-2</v>
          </cell>
          <cell r="CC134">
            <v>39.543067667888444</v>
          </cell>
          <cell r="CD134">
            <v>0.6211348324156073</v>
          </cell>
          <cell r="CE134">
            <v>1.8638745392100465E-2</v>
          </cell>
          <cell r="CH134">
            <v>39.402682832097419</v>
          </cell>
          <cell r="CI134">
            <v>0.61654921978089483</v>
          </cell>
          <cell r="CJ134">
            <v>3.5241078699568252E-3</v>
          </cell>
        </row>
        <row r="135">
          <cell r="BS135">
            <v>39.953083101491202</v>
          </cell>
          <cell r="BT135">
            <v>0.62283778449291749</v>
          </cell>
          <cell r="BU135">
            <v>1.6622686015261626E-2</v>
          </cell>
          <cell r="BX135">
            <v>39.905830276684455</v>
          </cell>
          <cell r="BY135">
            <v>0.6324651999300005</v>
          </cell>
          <cell r="BZ135">
            <v>1.7980133054651425E-2</v>
          </cell>
          <cell r="CC135">
            <v>40.0497484281059</v>
          </cell>
          <cell r="CD135">
            <v>0.62033757916540611</v>
          </cell>
          <cell r="CE135">
            <v>1.853839262440829E-2</v>
          </cell>
          <cell r="CH135">
            <v>39.903670599683245</v>
          </cell>
          <cell r="CI135">
            <v>0.6157105743833462</v>
          </cell>
          <cell r="CJ135">
            <v>3.499800951820274E-3</v>
          </cell>
        </row>
        <row r="136">
          <cell r="BS136">
            <v>40.456804783004245</v>
          </cell>
          <cell r="BT136">
            <v>0.62201114045039962</v>
          </cell>
          <cell r="BU136">
            <v>1.6549703335971656E-2</v>
          </cell>
          <cell r="BX136">
            <v>40.408946893366966</v>
          </cell>
          <cell r="BY136">
            <v>0.63161842608014129</v>
          </cell>
          <cell r="BZ136">
            <v>1.7897026096197435E-2</v>
          </cell>
          <cell r="CC136">
            <v>40.556992479885579</v>
          </cell>
          <cell r="CD136">
            <v>0.61955368667328281</v>
          </cell>
          <cell r="CE136">
            <v>1.8436273383302417E-2</v>
          </cell>
          <cell r="CH136">
            <v>40.404474975760166</v>
          </cell>
          <cell r="CI136">
            <v>0.61486130859777477</v>
          </cell>
          <cell r="CJ136">
            <v>3.4668732909155391E-3</v>
          </cell>
        </row>
        <row r="137">
          <cell r="BS137">
            <v>40.960337381492039</v>
          </cell>
          <cell r="BT137">
            <v>0.62118656786748194</v>
          </cell>
          <cell r="BU137">
            <v>1.6483662242142986E-2</v>
          </cell>
          <cell r="BX137">
            <v>40.911876161027067</v>
          </cell>
          <cell r="BY137">
            <v>0.63076599527901589</v>
          </cell>
          <cell r="BZ137">
            <v>1.7797272457056222E-2</v>
          </cell>
          <cell r="CC137">
            <v>41.063673240103043</v>
          </cell>
          <cell r="CD137">
            <v>0.6187569046780057</v>
          </cell>
          <cell r="CE137">
            <v>1.8377352439601584E-2</v>
          </cell>
          <cell r="CH137">
            <v>40.905462743345986</v>
          </cell>
          <cell r="CI137">
            <v>0.61403680364542434</v>
          </cell>
          <cell r="CJ137">
            <v>3.4460922740068632E-3</v>
          </cell>
        </row>
        <row r="138">
          <cell r="BS138">
            <v>41.464059063005067</v>
          </cell>
          <cell r="BT138">
            <v>0.62039500362132027</v>
          </cell>
          <cell r="BU138">
            <v>1.6414666940254764E-2</v>
          </cell>
          <cell r="BX138">
            <v>41.414992777709564</v>
          </cell>
          <cell r="BY138">
            <v>0.62995893654720403</v>
          </cell>
          <cell r="BZ138">
            <v>1.7713785398533893E-2</v>
          </cell>
          <cell r="CC138">
            <v>41.570917291882722</v>
          </cell>
          <cell r="CD138">
            <v>0.61798272397663578</v>
          </cell>
          <cell r="CE138">
            <v>1.8287089129875218E-2</v>
          </cell>
          <cell r="CH138">
            <v>41.4062671194229</v>
          </cell>
          <cell r="CI138">
            <v>0.61324335034012112</v>
          </cell>
          <cell r="CJ138">
            <v>3.4196490375061079E-3</v>
          </cell>
        </row>
        <row r="139">
          <cell r="BS139">
            <v>41.967591661492854</v>
          </cell>
          <cell r="BT139">
            <v>0.61958990603989783</v>
          </cell>
          <cell r="BU139">
            <v>1.6341394253176812E-2</v>
          </cell>
          <cell r="BX139">
            <v>41.917922045369664</v>
          </cell>
          <cell r="BY139">
            <v>0.62913537917427909</v>
          </cell>
          <cell r="BZ139">
            <v>1.7629781818443373E-2</v>
          </cell>
          <cell r="CC139">
            <v>42.077598052100186</v>
          </cell>
          <cell r="CD139">
            <v>0.6171908388217977</v>
          </cell>
          <cell r="CE139">
            <v>1.8185305090100641E-2</v>
          </cell>
          <cell r="CH139">
            <v>41.90725488700874</v>
          </cell>
          <cell r="CI139">
            <v>0.61244350012361659</v>
          </cell>
          <cell r="CJ139">
            <v>3.4155924567938127E-3</v>
          </cell>
        </row>
        <row r="140">
          <cell r="BS140">
            <v>42.47140596867736</v>
          </cell>
          <cell r="BT140">
            <v>0.618795903547393</v>
          </cell>
          <cell r="BU140">
            <v>1.6253983112188519E-2</v>
          </cell>
          <cell r="BX140">
            <v>42.421131553391611</v>
          </cell>
          <cell r="BY140">
            <v>0.6283277761839382</v>
          </cell>
          <cell r="BZ140">
            <v>1.7530383922240548E-2</v>
          </cell>
          <cell r="CC140">
            <v>42.584842103879858</v>
          </cell>
          <cell r="CD140">
            <v>0.61642917868755831</v>
          </cell>
          <cell r="CE140">
            <v>1.805734945250239E-2</v>
          </cell>
          <cell r="CH140">
            <v>42.40824424876061</v>
          </cell>
          <cell r="CI140">
            <v>0.61163075577068238</v>
          </cell>
          <cell r="CJ140">
            <v>3.3758474698078701E-3</v>
          </cell>
        </row>
        <row r="141">
          <cell r="BS141">
            <v>42.975033108677778</v>
          </cell>
          <cell r="BT141">
            <v>0.6180471009427384</v>
          </cell>
          <cell r="BU141">
            <v>1.6176410727931825E-2</v>
          </cell>
          <cell r="BX141">
            <v>42.924154495562924</v>
          </cell>
          <cell r="BY141">
            <v>0.62754625031092015</v>
          </cell>
          <cell r="BZ141">
            <v>1.7452678849748222E-2</v>
          </cell>
          <cell r="CC141">
            <v>43.091804509878436</v>
          </cell>
          <cell r="CD141">
            <v>0.61573649271002007</v>
          </cell>
          <cell r="CE141">
            <v>1.7938091594087741E-2</v>
          </cell>
          <cell r="CH141">
            <v>42.90914032059198</v>
          </cell>
          <cell r="CI141">
            <v>0.61085855980727477</v>
          </cell>
          <cell r="CJ141">
            <v>3.3778381052865236E-3</v>
          </cell>
        </row>
        <row r="142">
          <cell r="BS142">
            <v>43.478567623006725</v>
          </cell>
          <cell r="BT142">
            <v>0.61726834817772802</v>
          </cell>
          <cell r="BU142">
            <v>1.6104566945188616E-2</v>
          </cell>
          <cell r="BX142">
            <v>43.427084546394781</v>
          </cell>
          <cell r="BY142">
            <v>0.62675042346457055</v>
          </cell>
          <cell r="BZ142">
            <v>1.7349062505293684E-2</v>
          </cell>
          <cell r="CC142">
            <v>43.598766915877</v>
          </cell>
          <cell r="CD142">
            <v>0.61497968770549516</v>
          </cell>
          <cell r="CE142">
            <v>1.7860163134129754E-2</v>
          </cell>
          <cell r="CH142">
            <v>43.409851406748395</v>
          </cell>
          <cell r="CI142">
            <v>0.61007493336311824</v>
          </cell>
          <cell r="CJ142">
            <v>3.3470729433806774E-3</v>
          </cell>
        </row>
        <row r="143">
          <cell r="BS143">
            <v>43.98210022149452</v>
          </cell>
          <cell r="BT143">
            <v>0.61650105102527275</v>
          </cell>
          <cell r="BU143">
            <v>1.6052457974345832E-2</v>
          </cell>
          <cell r="BX143">
            <v>43.930013814054881</v>
          </cell>
          <cell r="BY143">
            <v>0.62596651562924666</v>
          </cell>
          <cell r="BZ143">
            <v>1.7277094595055956E-2</v>
          </cell>
          <cell r="CC143">
            <v>44.105447676094457</v>
          </cell>
          <cell r="CD143">
            <v>0.61423953349361693</v>
          </cell>
          <cell r="CE143">
            <v>1.7801167509969906E-2</v>
          </cell>
          <cell r="CH143">
            <v>43.910839174334221</v>
          </cell>
          <cell r="CI143">
            <v>0.60929710395295456</v>
          </cell>
          <cell r="CJ143">
            <v>3.3254057728442483E-3</v>
          </cell>
        </row>
        <row r="144">
          <cell r="BS144">
            <v>44.485914528679018</v>
          </cell>
          <cell r="BT144">
            <v>0.61573935447546391</v>
          </cell>
          <cell r="BU144">
            <v>1.5993144339896449E-2</v>
          </cell>
          <cell r="BX144">
            <v>44.433223322076827</v>
          </cell>
          <cell r="BY144">
            <v>0.62519797460271309</v>
          </cell>
          <cell r="BZ144">
            <v>1.7185167758678802E-2</v>
          </cell>
          <cell r="CC144">
            <v>44.612691727874143</v>
          </cell>
          <cell r="CD144">
            <v>0.61350160046419511</v>
          </cell>
          <cell r="CE144">
            <v>1.7735412473404506E-2</v>
          </cell>
          <cell r="CH144">
            <v>44.411828536086091</v>
          </cell>
          <cell r="CI144">
            <v>0.6085184883594833</v>
          </cell>
          <cell r="CJ144">
            <v>3.2944204259766105E-3</v>
          </cell>
        </row>
        <row r="145">
          <cell r="BS145">
            <v>44.989541668679436</v>
          </cell>
          <cell r="BT145">
            <v>0.61500876175859664</v>
          </cell>
          <cell r="BU145">
            <v>1.5928442281963374E-2</v>
          </cell>
          <cell r="BX145">
            <v>44.936246264248126</v>
          </cell>
          <cell r="BY145">
            <v>0.62443173241332695</v>
          </cell>
          <cell r="BZ145">
            <v>1.710943071984539E-2</v>
          </cell>
          <cell r="CC145">
            <v>45.119654133872707</v>
          </cell>
          <cell r="CD145">
            <v>0.6127884630776167</v>
          </cell>
          <cell r="CE145">
            <v>1.7664660332126172E-2</v>
          </cell>
          <cell r="CH145">
            <v>44.912724607917461</v>
          </cell>
          <cell r="CI145">
            <v>0.6078060897848464</v>
          </cell>
          <cell r="CJ145">
            <v>3.2821320248913777E-3</v>
          </cell>
        </row>
        <row r="146">
          <cell r="BS146">
            <v>45.493168808679847</v>
          </cell>
          <cell r="BT146">
            <v>0.61427524758076091</v>
          </cell>
          <cell r="BU146">
            <v>1.5865487536360755E-2</v>
          </cell>
          <cell r="BX146">
            <v>45.439269206419432</v>
          </cell>
          <cell r="BY146">
            <v>0.62367886750405732</v>
          </cell>
          <cell r="BZ146">
            <v>1.7020341172326137E-2</v>
          </cell>
          <cell r="CC146">
            <v>45.626616539871272</v>
          </cell>
          <cell r="CD146">
            <v>0.61209813430682736</v>
          </cell>
          <cell r="CE146">
            <v>1.758796298174501E-2</v>
          </cell>
          <cell r="CH146">
            <v>45.413620679748838</v>
          </cell>
          <cell r="CI146">
            <v>0.60704874093139771</v>
          </cell>
          <cell r="CJ146">
            <v>3.2744985275604088E-3</v>
          </cell>
        </row>
        <row r="147">
          <cell r="BS147">
            <v>45.996795948680266</v>
          </cell>
          <cell r="BT147">
            <v>0.61355755067713891</v>
          </cell>
          <cell r="BU147">
            <v>1.5791396996797675E-2</v>
          </cell>
          <cell r="BX147">
            <v>45.942292148590731</v>
          </cell>
          <cell r="BY147">
            <v>0.62294933178122369</v>
          </cell>
          <cell r="BZ147">
            <v>1.6941209738622905E-2</v>
          </cell>
          <cell r="CC147">
            <v>46.13357894586985</v>
          </cell>
          <cell r="CD147">
            <v>0.61139493975175774</v>
          </cell>
          <cell r="CE147">
            <v>1.7473254672962329E-2</v>
          </cell>
          <cell r="CH147">
            <v>45.914516751580209</v>
          </cell>
          <cell r="CI147">
            <v>0.60632838049843518</v>
          </cell>
          <cell r="CJ147">
            <v>3.2622233618991715E-3</v>
          </cell>
        </row>
        <row r="148">
          <cell r="BS148">
            <v>46.500423088680677</v>
          </cell>
          <cell r="BT148">
            <v>0.61284063725720872</v>
          </cell>
          <cell r="BU148">
            <v>1.5736612532256944E-2</v>
          </cell>
          <cell r="BX148">
            <v>46.44531509076203</v>
          </cell>
          <cell r="BY148">
            <v>0.62221033635828493</v>
          </cell>
          <cell r="BZ148">
            <v>1.6867379743305603E-2</v>
          </cell>
          <cell r="CC148">
            <v>46.640541351868421</v>
          </cell>
          <cell r="CD148">
            <v>0.61069794179744197</v>
          </cell>
          <cell r="CE148">
            <v>1.7415720926245524E-2</v>
          </cell>
          <cell r="CH148">
            <v>46.415412823411579</v>
          </cell>
          <cell r="CI148">
            <v>0.60561363361589959</v>
          </cell>
          <cell r="CJ148">
            <v>3.2396142480096159E-3</v>
          </cell>
        </row>
        <row r="149">
          <cell r="BS149">
            <v>47.004050228681095</v>
          </cell>
          <cell r="BT149">
            <v>0.61213613892127861</v>
          </cell>
          <cell r="BU149">
            <v>1.5689464345413431E-2</v>
          </cell>
          <cell r="BX149">
            <v>46.948338032933343</v>
          </cell>
          <cell r="BY149">
            <v>0.62149376392042666</v>
          </cell>
          <cell r="BZ149">
            <v>1.6800769860243807E-2</v>
          </cell>
          <cell r="CC149">
            <v>47.147503757866986</v>
          </cell>
          <cell r="CD149">
            <v>0.61003354296583689</v>
          </cell>
          <cell r="CE149">
            <v>1.735803165286828E-2</v>
          </cell>
          <cell r="CH149">
            <v>46.916308895242956</v>
          </cell>
          <cell r="CI149">
            <v>0.60488110987757226</v>
          </cell>
          <cell r="CJ149">
            <v>3.2076848002260696E-3</v>
          </cell>
        </row>
        <row r="150">
          <cell r="BS150">
            <v>47.562941322308589</v>
          </cell>
          <cell r="BT150">
            <v>0.61133186166469833</v>
          </cell>
          <cell r="BU150">
            <v>1.5655639713145014E-2</v>
          </cell>
          <cell r="BX150">
            <v>47.451360975104642</v>
          </cell>
          <cell r="BY150">
            <v>0.62074337739194829</v>
          </cell>
          <cell r="BZ150">
            <v>1.6674771433755269E-2</v>
          </cell>
          <cell r="CC150">
            <v>47.654466163865557</v>
          </cell>
          <cell r="CD150">
            <v>0.60933925264050204</v>
          </cell>
          <cell r="CE150">
            <v>1.730532616697035E-2</v>
          </cell>
          <cell r="CH150">
            <v>47.582996827955554</v>
          </cell>
          <cell r="CI150">
            <v>0.60391295496164499</v>
          </cell>
          <cell r="CJ150">
            <v>3.1917945883170873E-3</v>
          </cell>
        </row>
        <row r="151">
          <cell r="BS151">
            <v>48.066568462309</v>
          </cell>
          <cell r="BT151">
            <v>0.61064081235456313</v>
          </cell>
          <cell r="BU151">
            <v>1.5610210162330862E-2</v>
          </cell>
          <cell r="BX151">
            <v>47.954383917275948</v>
          </cell>
          <cell r="BY151">
            <v>0.62004887667531627</v>
          </cell>
          <cell r="BZ151">
            <v>1.6620094201324435E-2</v>
          </cell>
          <cell r="CC151">
            <v>48.161428569864135</v>
          </cell>
          <cell r="CD151">
            <v>0.60867421649520137</v>
          </cell>
          <cell r="CE151">
            <v>1.7231531216382413E-2</v>
          </cell>
          <cell r="CH151">
            <v>48.083892899786925</v>
          </cell>
          <cell r="CI151">
            <v>0.60319934389317165</v>
          </cell>
          <cell r="CJ151">
            <v>3.182476742253124E-3</v>
          </cell>
        </row>
        <row r="152">
          <cell r="BS152">
            <v>48.51376590533463</v>
          </cell>
          <cell r="BT152">
            <v>0.61002148676770462</v>
          </cell>
          <cell r="BU152">
            <v>1.5557793000708565E-2</v>
          </cell>
          <cell r="BX152">
            <v>48.457406859447246</v>
          </cell>
          <cell r="BY152">
            <v>0.61932888355015514</v>
          </cell>
          <cell r="BZ152">
            <v>1.6543014744658423E-2</v>
          </cell>
          <cell r="CC152">
            <v>48.499101884938341</v>
          </cell>
          <cell r="CD152">
            <v>0.60822916924799342</v>
          </cell>
          <cell r="CE152">
            <v>1.7211334858706528E-2</v>
          </cell>
          <cell r="CH152">
            <v>48.584788971618302</v>
          </cell>
          <cell r="CI152">
            <v>0.60250640750496531</v>
          </cell>
          <cell r="CJ152">
            <v>3.1491159736485768E-3</v>
          </cell>
        </row>
        <row r="153">
          <cell r="BS153">
            <v>49.017393045335048</v>
          </cell>
          <cell r="BT153">
            <v>0.60933309029335403</v>
          </cell>
          <cell r="BU153">
            <v>1.5515361685813293E-2</v>
          </cell>
          <cell r="BX153">
            <v>48.960429801618545</v>
          </cell>
          <cell r="BY153">
            <v>0.61862961120662352</v>
          </cell>
          <cell r="BZ153">
            <v>1.6467442903955274E-2</v>
          </cell>
          <cell r="CC153">
            <v>49.006064290936912</v>
          </cell>
          <cell r="CD153">
            <v>0.60757080611909819</v>
          </cell>
          <cell r="CE153">
            <v>1.716895929926367E-2</v>
          </cell>
          <cell r="CH153">
            <v>49.085685043449672</v>
          </cell>
          <cell r="CI153">
            <v>0.60179885355434071</v>
          </cell>
          <cell r="CJ153">
            <v>3.1517987989117826E-3</v>
          </cell>
        </row>
        <row r="154">
          <cell r="BS154">
            <v>49.520989483138997</v>
          </cell>
          <cell r="BT154">
            <v>0.60864663141035991</v>
          </cell>
          <cell r="BU154">
            <v>1.5449432649831228E-2</v>
          </cell>
          <cell r="BX154">
            <v>49.463452743789844</v>
          </cell>
          <cell r="BY154">
            <v>0.61791374075940375</v>
          </cell>
          <cell r="BZ154">
            <v>1.6382536739889927E-2</v>
          </cell>
          <cell r="CC154">
            <v>49.513026696935476</v>
          </cell>
          <cell r="CD154">
            <v>0.60693965458328369</v>
          </cell>
          <cell r="CE154">
            <v>1.7086385267400781E-2</v>
          </cell>
          <cell r="CH154">
            <v>49.586489008691665</v>
          </cell>
          <cell r="CI154">
            <v>0.60108649888839205</v>
          </cell>
          <cell r="CJ154">
            <v>3.1263631810927038E-3</v>
          </cell>
        </row>
        <row r="155">
          <cell r="BS155">
            <v>50.024585401860861</v>
          </cell>
          <cell r="BT155">
            <v>0.60796760457685406</v>
          </cell>
          <cell r="BU155">
            <v>1.53905666782747E-2</v>
          </cell>
          <cell r="BX155">
            <v>49.966382794621701</v>
          </cell>
          <cell r="BY155">
            <v>0.61722532857416601</v>
          </cell>
          <cell r="BZ155">
            <v>1.6314575298828234E-2</v>
          </cell>
          <cell r="CC155">
            <v>50.019989102934055</v>
          </cell>
          <cell r="CD155">
            <v>0.60630390501116238</v>
          </cell>
          <cell r="CE155">
            <v>1.6987019232390901E-2</v>
          </cell>
          <cell r="CH155">
            <v>50.087384308026834</v>
          </cell>
          <cell r="CI155">
            <v>0.60037358014523401</v>
          </cell>
          <cell r="CJ155">
            <v>3.121198732726484E-3</v>
          </cell>
        </row>
        <row r="156">
          <cell r="BS156">
            <v>50.528118647983852</v>
          </cell>
          <cell r="BT156">
            <v>0.60730469553658195</v>
          </cell>
          <cell r="BU156">
            <v>1.5330058468998868E-2</v>
          </cell>
          <cell r="BX156">
            <v>50.469312062281801</v>
          </cell>
          <cell r="BY156">
            <v>0.61655583177788209</v>
          </cell>
          <cell r="BZ156">
            <v>1.6228979496556089E-2</v>
          </cell>
          <cell r="CC156">
            <v>50.526763912646466</v>
          </cell>
          <cell r="CD156">
            <v>0.60566627981767551</v>
          </cell>
          <cell r="CE156">
            <v>1.6904830776678224E-2</v>
          </cell>
          <cell r="CH156">
            <v>50.588279969023283</v>
          </cell>
          <cell r="CI156">
            <v>0.59969197501418858</v>
          </cell>
          <cell r="CJ156">
            <v>3.1076610699820434E-3</v>
          </cell>
        </row>
        <row r="157">
          <cell r="BS157">
            <v>51.031870255505055</v>
          </cell>
          <cell r="BT157">
            <v>0.60662110805264835</v>
          </cell>
          <cell r="BU157">
            <v>1.5288194939109448E-2</v>
          </cell>
          <cell r="BX157">
            <v>50.972521570303762</v>
          </cell>
          <cell r="BY157">
            <v>0.61586981122773365</v>
          </cell>
          <cell r="BZ157">
            <v>1.6151194151843289E-2</v>
          </cell>
          <cell r="CC157">
            <v>51.033819865436236</v>
          </cell>
          <cell r="CD157">
            <v>0.60498459939933313</v>
          </cell>
          <cell r="CE157">
            <v>1.6871066784905398E-2</v>
          </cell>
          <cell r="CH157">
            <v>51.089269330775153</v>
          </cell>
          <cell r="CI157">
            <v>0.59900891353087826</v>
          </cell>
          <cell r="CJ157">
            <v>3.0871621380945619E-3</v>
          </cell>
        </row>
        <row r="158">
          <cell r="BS158">
            <v>51.53552874533711</v>
          </cell>
          <cell r="BT158">
            <v>0.60595331917630335</v>
          </cell>
          <cell r="BU158">
            <v>1.5246256618558801E-2</v>
          </cell>
          <cell r="BX158">
            <v>51.475544512475061</v>
          </cell>
          <cell r="BY158">
            <v>0.61518773297217155</v>
          </cell>
          <cell r="BZ158">
            <v>1.6090243083123464E-2</v>
          </cell>
          <cell r="CC158">
            <v>51.540876320929762</v>
          </cell>
          <cell r="CD158">
            <v>0.60433355167602265</v>
          </cell>
          <cell r="CE158">
            <v>1.682746911997323E-2</v>
          </cell>
          <cell r="CH158">
            <v>51.590165402606523</v>
          </cell>
          <cell r="CI158">
            <v>0.59833867288071585</v>
          </cell>
          <cell r="CJ158">
            <v>3.0666757350588012E-3</v>
          </cell>
        </row>
        <row r="159">
          <cell r="BS159">
            <v>52.039155885337529</v>
          </cell>
          <cell r="BT159">
            <v>0.60528980967776946</v>
          </cell>
          <cell r="BU159">
            <v>1.5186571687063895E-2</v>
          </cell>
          <cell r="BX159">
            <v>51.97856745464636</v>
          </cell>
          <cell r="BY159">
            <v>0.6145061609464767</v>
          </cell>
          <cell r="BZ159">
            <v>1.601339530456149E-2</v>
          </cell>
          <cell r="CC159">
            <v>52.04783872692834</v>
          </cell>
          <cell r="CD159">
            <v>0.60371298463351841</v>
          </cell>
          <cell r="CE159">
            <v>1.6744870959204169E-2</v>
          </cell>
          <cell r="CH159">
            <v>52.0910614744379</v>
          </cell>
          <cell r="CI159">
            <v>0.59765028345331339</v>
          </cell>
          <cell r="CJ159">
            <v>3.047372201735234E-3</v>
          </cell>
        </row>
        <row r="160">
          <cell r="BS160">
            <v>52.542783025337933</v>
          </cell>
          <cell r="BT160">
            <v>0.60464970910808979</v>
          </cell>
          <cell r="BU160">
            <v>1.5141313968179049E-2</v>
          </cell>
          <cell r="BX160">
            <v>52.481590396817658</v>
          </cell>
          <cell r="BY160">
            <v>0.61384690192780167</v>
          </cell>
          <cell r="BZ160">
            <v>1.5947496641569452E-2</v>
          </cell>
          <cell r="CC160">
            <v>52.554801132926904</v>
          </cell>
          <cell r="CD160">
            <v>0.60309925229076478</v>
          </cell>
          <cell r="CE160">
            <v>1.6694337058746917E-2</v>
          </cell>
          <cell r="CH160">
            <v>52.591957546269271</v>
          </cell>
          <cell r="CI160">
            <v>0.59700297310570327</v>
          </cell>
          <cell r="CJ160">
            <v>3.0479146132163263E-3</v>
          </cell>
        </row>
        <row r="161">
          <cell r="BS161">
            <v>52.990055790618698</v>
          </cell>
          <cell r="BT161">
            <v>0.6040645720061103</v>
          </cell>
          <cell r="BU161">
            <v>1.5176900470927051E-2</v>
          </cell>
          <cell r="BX161">
            <v>52.984613338988964</v>
          </cell>
          <cell r="BY161">
            <v>0.61316694617729317</v>
          </cell>
          <cell r="BZ161">
            <v>1.5856621471131115E-2</v>
          </cell>
          <cell r="CC161">
            <v>52.892700414766502</v>
          </cell>
          <cell r="CD161">
            <v>0.60271198740178977</v>
          </cell>
          <cell r="CE161">
            <v>1.6900439076186314E-2</v>
          </cell>
          <cell r="CH161">
            <v>53.092853618100641</v>
          </cell>
          <cell r="CI161">
            <v>0.59631478243924807</v>
          </cell>
          <cell r="CJ161">
            <v>3.0357370228569877E-3</v>
          </cell>
        </row>
        <row r="162">
          <cell r="BS162">
            <v>53.493682930619116</v>
          </cell>
          <cell r="BT162">
            <v>0.60342785055444537</v>
          </cell>
          <cell r="BU162">
            <v>1.5124413780899263E-2</v>
          </cell>
          <cell r="BX162">
            <v>53.487636281160263</v>
          </cell>
          <cell r="BY162">
            <v>0.61251697517872161</v>
          </cell>
          <cell r="BZ162">
            <v>1.5776115205958792E-2</v>
          </cell>
          <cell r="CC162">
            <v>53.399662820765066</v>
          </cell>
          <cell r="CD162">
            <v>0.60210932899280956</v>
          </cell>
          <cell r="CE162">
            <v>1.6834531113741596E-2</v>
          </cell>
          <cell r="CH162">
            <v>53.593749689932018</v>
          </cell>
          <cell r="CI162">
            <v>0.59565724749180482</v>
          </cell>
          <cell r="CJ162">
            <v>3.0370166833762848E-3</v>
          </cell>
        </row>
        <row r="163">
          <cell r="BS163">
            <v>53.997310070619534</v>
          </cell>
          <cell r="BT163">
            <v>0.60278673780384973</v>
          </cell>
          <cell r="BU163">
            <v>1.5053114832660997E-2</v>
          </cell>
          <cell r="BX163">
            <v>53.990659223331569</v>
          </cell>
          <cell r="BY163">
            <v>0.61183706962520479</v>
          </cell>
          <cell r="BZ163">
            <v>1.5704748557455239E-2</v>
          </cell>
          <cell r="CC163">
            <v>53.906625226763644</v>
          </cell>
          <cell r="CD163">
            <v>0.60152298956052752</v>
          </cell>
          <cell r="CE163">
            <v>1.6727962934500545E-2</v>
          </cell>
          <cell r="CH163">
            <v>54.094645761763388</v>
          </cell>
          <cell r="CI163">
            <v>0.59500015422581709</v>
          </cell>
          <cell r="CJ163">
            <v>3.0312502021605176E-3</v>
          </cell>
        </row>
        <row r="164">
          <cell r="BS164">
            <v>54.500937210619945</v>
          </cell>
          <cell r="BT164">
            <v>0.60213985782353274</v>
          </cell>
          <cell r="BU164">
            <v>1.5012594283028072E-2</v>
          </cell>
          <cell r="BX164">
            <v>54.493682165502868</v>
          </cell>
          <cell r="BY164">
            <v>0.6111715615107256</v>
          </cell>
          <cell r="BZ164">
            <v>1.563238120984746E-2</v>
          </cell>
          <cell r="CC164">
            <v>54.413587632762209</v>
          </cell>
          <cell r="CD164">
            <v>0.60090687913906204</v>
          </cell>
          <cell r="CE164">
            <v>1.6698464825203759E-2</v>
          </cell>
          <cell r="CH164">
            <v>54.595541833594758</v>
          </cell>
          <cell r="CI164">
            <v>0.59434113282081047</v>
          </cell>
          <cell r="CJ164">
            <v>3.0019780002799039E-3</v>
          </cell>
        </row>
        <row r="165">
          <cell r="BS165">
            <v>55.004564350620356</v>
          </cell>
          <cell r="BT165">
            <v>0.60151445798374636</v>
          </cell>
          <cell r="BU165">
            <v>1.4979844152770021E-2</v>
          </cell>
          <cell r="BX165">
            <v>54.996705107674167</v>
          </cell>
          <cell r="BY165">
            <v>0.61053537096283839</v>
          </cell>
          <cell r="BZ165">
            <v>1.5574813270394334E-2</v>
          </cell>
          <cell r="CC165">
            <v>54.92055003876078</v>
          </cell>
          <cell r="CD165">
            <v>0.60033326029452383</v>
          </cell>
          <cell r="CE165">
            <v>1.6655580217455886E-2</v>
          </cell>
          <cell r="CH165">
            <v>55.096437905426122</v>
          </cell>
          <cell r="CI165">
            <v>0.59367474269387688</v>
          </cell>
          <cell r="CJ165">
            <v>2.9951288707644186E-3</v>
          </cell>
        </row>
        <row r="166">
          <cell r="BS166">
            <v>55.508191490620767</v>
          </cell>
          <cell r="BT166">
            <v>0.60087948066526387</v>
          </cell>
          <cell r="BU166">
            <v>1.4936261451645306E-2</v>
          </cell>
          <cell r="BX166">
            <v>55.499728049845466</v>
          </cell>
          <cell r="BY166">
            <v>0.60988123849323395</v>
          </cell>
          <cell r="BZ166">
            <v>1.550775098018479E-2</v>
          </cell>
          <cell r="CC166">
            <v>55.427512444759351</v>
          </cell>
          <cell r="CD166">
            <v>0.59975052092289993</v>
          </cell>
          <cell r="CE166">
            <v>1.6603340844810292E-2</v>
          </cell>
          <cell r="CH166">
            <v>55.597333977257506</v>
          </cell>
          <cell r="CI166">
            <v>0.59300668257965761</v>
          </cell>
          <cell r="CJ166">
            <v>2.9710784226142646E-3</v>
          </cell>
        </row>
        <row r="167">
          <cell r="BS167">
            <v>56.011818630621185</v>
          </cell>
          <cell r="BT167">
            <v>0.60025880704918722</v>
          </cell>
          <cell r="BU167">
            <v>1.4904464296345281E-2</v>
          </cell>
          <cell r="BX167">
            <v>56.002750992016779</v>
          </cell>
          <cell r="BY167">
            <v>0.60924941495272134</v>
          </cell>
          <cell r="BZ167">
            <v>1.5439205800550714E-2</v>
          </cell>
          <cell r="CC167">
            <v>55.934474850757915</v>
          </cell>
          <cell r="CD167">
            <v>0.59914640308488687</v>
          </cell>
          <cell r="CE167">
            <v>1.658716808883955E-2</v>
          </cell>
          <cell r="CH167">
            <v>56.098230049088876</v>
          </cell>
          <cell r="CI167">
            <v>0.59238060310995377</v>
          </cell>
          <cell r="CJ167">
            <v>2.9650255582174259E-3</v>
          </cell>
        </row>
        <row r="168">
          <cell r="BS168">
            <v>56.515445770621604</v>
          </cell>
          <cell r="BT168">
            <v>0.59962001785952246</v>
          </cell>
          <cell r="BU168">
            <v>1.4877908466905888E-2</v>
          </cell>
          <cell r="BX168">
            <v>56.505773934188078</v>
          </cell>
          <cell r="BY168">
            <v>0.6085999397051417</v>
          </cell>
          <cell r="BZ168">
            <v>1.538164059012867E-2</v>
          </cell>
          <cell r="CC168">
            <v>56.44143725675648</v>
          </cell>
          <cell r="CD168">
            <v>0.59853866939518119</v>
          </cell>
          <cell r="CE168">
            <v>1.6567446705774636E-2</v>
          </cell>
          <cell r="CH168">
            <v>56.599126120920239</v>
          </cell>
          <cell r="CI168">
            <v>0.59172144447824471</v>
          </cell>
          <cell r="CJ168">
            <v>2.9640430398561956E-3</v>
          </cell>
        </row>
        <row r="169">
          <cell r="BS169">
            <v>57.019072910622022</v>
          </cell>
          <cell r="BT169">
            <v>0.59901933841583621</v>
          </cell>
          <cell r="BU169">
            <v>1.4816939796653104E-2</v>
          </cell>
          <cell r="BX169">
            <v>57.008796876359376</v>
          </cell>
          <cell r="BY169">
            <v>0.60797492291470823</v>
          </cell>
          <cell r="BZ169">
            <v>1.5296521641224674E-2</v>
          </cell>
          <cell r="CC169">
            <v>56.948399662755058</v>
          </cell>
          <cell r="CD169">
            <v>0.59797338024728519</v>
          </cell>
          <cell r="CE169">
            <v>1.6494468798244965E-2</v>
          </cell>
          <cell r="CH169">
            <v>57.100022192751617</v>
          </cell>
          <cell r="CI169">
            <v>0.59110971208551488</v>
          </cell>
          <cell r="CJ169">
            <v>2.9521735491142872E-3</v>
          </cell>
        </row>
        <row r="170">
          <cell r="BS170">
            <v>57.522700050622426</v>
          </cell>
          <cell r="BT170">
            <v>0.59841522155602411</v>
          </cell>
          <cell r="BU170">
            <v>1.4796062061033278E-2</v>
          </cell>
          <cell r="BX170">
            <v>57.511819818530682</v>
          </cell>
          <cell r="BY170">
            <v>0.60736255073901013</v>
          </cell>
          <cell r="BZ170">
            <v>1.5266608409201429E-2</v>
          </cell>
          <cell r="CC170">
            <v>57.45536206875363</v>
          </cell>
          <cell r="CD170">
            <v>0.59739839203177636</v>
          </cell>
          <cell r="CE170">
            <v>1.6466824242251321E-2</v>
          </cell>
          <cell r="CH170">
            <v>57.600918264582987</v>
          </cell>
          <cell r="CI170">
            <v>0.59048472189728607</v>
          </cell>
          <cell r="CJ170">
            <v>2.926304490207734E-3</v>
          </cell>
        </row>
        <row r="171">
          <cell r="BS171">
            <v>58.026327190622851</v>
          </cell>
          <cell r="BT171">
            <v>0.59780971453443088</v>
          </cell>
          <cell r="BU171">
            <v>1.4759824842822272E-2</v>
          </cell>
          <cell r="BX171">
            <v>58.014842760701988</v>
          </cell>
          <cell r="BY171">
            <v>0.60673886316677439</v>
          </cell>
          <cell r="BZ171">
            <v>1.5194714907209885E-2</v>
          </cell>
          <cell r="CC171">
            <v>57.962324474752201</v>
          </cell>
          <cell r="CD171">
            <v>0.59683594114178629</v>
          </cell>
          <cell r="CE171">
            <v>1.6437079901201471E-2</v>
          </cell>
          <cell r="CH171">
            <v>58.101814336414357</v>
          </cell>
          <cell r="CI171">
            <v>0.58985433929473208</v>
          </cell>
          <cell r="CJ171">
            <v>2.9213706131533419E-3</v>
          </cell>
        </row>
        <row r="172">
          <cell r="BS172">
            <v>58.529954330623255</v>
          </cell>
          <cell r="BT172">
            <v>0.59719896111313275</v>
          </cell>
          <cell r="BU172">
            <v>1.4679534156135278E-2</v>
          </cell>
          <cell r="BX172">
            <v>58.517865702873287</v>
          </cell>
          <cell r="BY172">
            <v>0.60606170034714746</v>
          </cell>
          <cell r="BZ172">
            <v>1.5063583461899229E-2</v>
          </cell>
          <cell r="CC172">
            <v>58.469286880750765</v>
          </cell>
          <cell r="CD172">
            <v>0.59631896201838441</v>
          </cell>
          <cell r="CE172">
            <v>1.6369749838731663E-2</v>
          </cell>
          <cell r="CH172">
            <v>58.602710408245734</v>
          </cell>
          <cell r="CI172">
            <v>0.58921622097386639</v>
          </cell>
          <cell r="CJ172">
            <v>2.9221956401327518E-3</v>
          </cell>
        </row>
      </sheetData>
      <sheetData sheetId="2">
        <row r="4">
          <cell r="BU4">
            <v>1655.5838155641193</v>
          </cell>
        </row>
        <row r="9">
          <cell r="BS9">
            <v>0.25064661602954147</v>
          </cell>
          <cell r="BT9">
            <v>0.98910107570171535</v>
          </cell>
          <cell r="BU9">
            <v>2.6858890799616912E-3</v>
          </cell>
          <cell r="BX9">
            <v>0.25144741491120337</v>
          </cell>
          <cell r="BY9">
            <v>0.98683452218599721</v>
          </cell>
          <cell r="BZ9">
            <v>5.758103739524022E-4</v>
          </cell>
          <cell r="CC9">
            <v>0.25134697322989502</v>
          </cell>
          <cell r="CD9">
            <v>0.99001854765326824</v>
          </cell>
          <cell r="CE9">
            <v>3.5784932434250153E-3</v>
          </cell>
          <cell r="CH9">
            <v>0.24914545994752588</v>
          </cell>
          <cell r="CI9">
            <v>0.99045015726588004</v>
          </cell>
          <cell r="CJ9">
            <v>8.4011206473486456E-4</v>
          </cell>
        </row>
        <row r="10">
          <cell r="BS10">
            <v>0.50185084410809178</v>
          </cell>
          <cell r="BT10">
            <v>0.9743881658248742</v>
          </cell>
          <cell r="BU10">
            <v>4.7732925193378515E-3</v>
          </cell>
          <cell r="BX10">
            <v>0.50345422340396662</v>
          </cell>
          <cell r="BY10">
            <v>0.97011382678162139</v>
          </cell>
          <cell r="BZ10">
            <v>1.354550338948E-3</v>
          </cell>
          <cell r="CC10">
            <v>0.50325311658933369</v>
          </cell>
          <cell r="CD10">
            <v>0.97634449939593004</v>
          </cell>
          <cell r="CE10">
            <v>6.0986863055313223E-3</v>
          </cell>
          <cell r="CH10">
            <v>0.49884519233097507</v>
          </cell>
          <cell r="CI10">
            <v>0.97670617129707116</v>
          </cell>
          <cell r="CJ10">
            <v>1.3615500300870416E-3</v>
          </cell>
        </row>
        <row r="11">
          <cell r="BS11">
            <v>0.75277626616213777</v>
          </cell>
          <cell r="BT11">
            <v>0.95762737142910603</v>
          </cell>
          <cell r="BU11">
            <v>4.8196973802241217E-3</v>
          </cell>
          <cell r="BX11">
            <v>0.75518133510594998</v>
          </cell>
          <cell r="BY11">
            <v>0.95326892953362707</v>
          </cell>
          <cell r="BZ11">
            <v>2.0872558883733281E-3</v>
          </cell>
          <cell r="CC11">
            <v>0.75487967488400054</v>
          </cell>
          <cell r="CD11">
            <v>0.95898229832331638</v>
          </cell>
          <cell r="CE11">
            <v>5.7034844061578131E-3</v>
          </cell>
          <cell r="CH11">
            <v>0.74826778849646269</v>
          </cell>
          <cell r="CI11">
            <v>0.96063088643037464</v>
          </cell>
          <cell r="CJ11">
            <v>1.7173036971416063E-3</v>
          </cell>
        </row>
        <row r="12">
          <cell r="BS12">
            <v>1.0037016882161836</v>
          </cell>
          <cell r="BT12">
            <v>0.94051462196579627</v>
          </cell>
          <cell r="BU12">
            <v>4.7115929302034417E-3</v>
          </cell>
          <cell r="BX12">
            <v>1.0069084468079332</v>
          </cell>
          <cell r="BY12">
            <v>0.93665945423383301</v>
          </cell>
          <cell r="BZ12">
            <v>2.5329615655867847E-3</v>
          </cell>
          <cell r="CC12">
            <v>1.0065062331786674</v>
          </cell>
          <cell r="CD12">
            <v>0.94099567900445014</v>
          </cell>
          <cell r="CE12">
            <v>5.487939812564277E-3</v>
          </cell>
          <cell r="CH12">
            <v>0.99769038466195015</v>
          </cell>
          <cell r="CI12">
            <v>0.94388873265910533</v>
          </cell>
          <cell r="CJ12">
            <v>1.8935651702670863E-3</v>
          </cell>
        </row>
        <row r="13">
          <cell r="BS13">
            <v>1.2543483042457251</v>
          </cell>
          <cell r="BT13">
            <v>0.92379249771245497</v>
          </cell>
          <cell r="BU13">
            <v>4.1910134786612568E-3</v>
          </cell>
          <cell r="BX13">
            <v>1.2583558617191366</v>
          </cell>
          <cell r="BY13">
            <v>0.92096780363440078</v>
          </cell>
          <cell r="BZ13">
            <v>2.6309464189905214E-3</v>
          </cell>
          <cell r="CC13">
            <v>1.2578532064085624</v>
          </cell>
          <cell r="CD13">
            <v>0.9233551737203628</v>
          </cell>
          <cell r="CE13">
            <v>4.8126044069361617E-3</v>
          </cell>
          <cell r="CH13">
            <v>1.2468358446094761</v>
          </cell>
          <cell r="CI13">
            <v>0.92705451578260123</v>
          </cell>
          <cell r="CJ13">
            <v>1.9493154950098073E-3</v>
          </cell>
        </row>
        <row r="14">
          <cell r="BS14">
            <v>1.5055525323242755</v>
          </cell>
          <cell r="BT14">
            <v>0.90764889302769325</v>
          </cell>
          <cell r="BU14">
            <v>3.8439074104068684E-3</v>
          </cell>
          <cell r="BX14">
            <v>1.5103626702119</v>
          </cell>
          <cell r="BY14">
            <v>0.90599795387735449</v>
          </cell>
          <cell r="BZ14">
            <v>3.2662338770919033E-3</v>
          </cell>
          <cell r="CC14">
            <v>1.5097593497680011</v>
          </cell>
          <cell r="CD14">
            <v>0.90653631832470383</v>
          </cell>
          <cell r="CE14">
            <v>4.3237925932586314E-3</v>
          </cell>
          <cell r="CH14">
            <v>1.4965355769929254</v>
          </cell>
          <cell r="CI14">
            <v>0.91041240688102143</v>
          </cell>
          <cell r="CJ14">
            <v>1.8338416083650783E-3</v>
          </cell>
        </row>
        <row r="15">
          <cell r="BS15">
            <v>1.7564779543783213</v>
          </cell>
          <cell r="BT15">
            <v>0.8916764913460159</v>
          </cell>
          <cell r="BU15">
            <v>3.6776432743265905E-3</v>
          </cell>
          <cell r="BX15">
            <v>1.7620897819138832</v>
          </cell>
          <cell r="BY15">
            <v>0.89064643842060842</v>
          </cell>
          <cell r="BZ15">
            <v>3.69163554341432E-3</v>
          </cell>
          <cell r="CC15">
            <v>1.7613859080626681</v>
          </cell>
          <cell r="CD15">
            <v>0.89033773528456983</v>
          </cell>
          <cell r="CE15">
            <v>3.9225941182071296E-3</v>
          </cell>
          <cell r="CH15">
            <v>1.7459581731584126</v>
          </cell>
          <cell r="CI15">
            <v>0.89404530033286977</v>
          </cell>
          <cell r="CJ15">
            <v>1.7594685904006827E-3</v>
          </cell>
        </row>
        <row r="16">
          <cell r="BS16">
            <v>2.0074033764323671</v>
          </cell>
          <cell r="BT16">
            <v>0.87590471675173665</v>
          </cell>
          <cell r="BU16">
            <v>3.7509043460556969E-3</v>
          </cell>
          <cell r="BX16">
            <v>2.0138168936158665</v>
          </cell>
          <cell r="BY16">
            <v>0.87481478133178392</v>
          </cell>
          <cell r="BZ16">
            <v>4.3419784295040996E-3</v>
          </cell>
          <cell r="CC16">
            <v>2.0130124663573348</v>
          </cell>
          <cell r="CD16">
            <v>0.87448814893690241</v>
          </cell>
          <cell r="CE16">
            <v>3.5048046938828052E-3</v>
          </cell>
          <cell r="CH16">
            <v>1.9953807693239003</v>
          </cell>
          <cell r="CI16">
            <v>0.87841121998652394</v>
          </cell>
          <cell r="CJ16">
            <v>1.2626304113024099E-3</v>
          </cell>
        </row>
        <row r="17">
          <cell r="BS17">
            <v>2.2580499924619084</v>
          </cell>
          <cell r="BT17">
            <v>0.86040755302817007</v>
          </cell>
          <cell r="BU17">
            <v>4.1202303795739581E-3</v>
          </cell>
          <cell r="BX17">
            <v>2.2652643085270703</v>
          </cell>
          <cell r="BY17">
            <v>0.85861804098569794</v>
          </cell>
          <cell r="BZ17">
            <v>4.7753420874889364E-3</v>
          </cell>
          <cell r="CC17">
            <v>2.26435943958723</v>
          </cell>
          <cell r="CD17">
            <v>0.85888911013182023</v>
          </cell>
          <cell r="CE17">
            <v>3.162878065570206E-3</v>
          </cell>
          <cell r="CH17">
            <v>2.2445262292714263</v>
          </cell>
          <cell r="CI17">
            <v>0.86371550796699204</v>
          </cell>
          <cell r="CJ17">
            <v>1.2925236458884296E-3</v>
          </cell>
        </row>
        <row r="18">
          <cell r="BS18">
            <v>2.5092542205404587</v>
          </cell>
          <cell r="BT18">
            <v>0.84476855322962985</v>
          </cell>
          <cell r="BU18">
            <v>4.6293897881166824E-3</v>
          </cell>
          <cell r="BX18">
            <v>2.517271117019833</v>
          </cell>
          <cell r="BY18">
            <v>0.84203277002760446</v>
          </cell>
          <cell r="BZ18">
            <v>5.3254562315728079E-3</v>
          </cell>
          <cell r="CC18">
            <v>2.516265582946668</v>
          </cell>
          <cell r="CD18">
            <v>0.84335619724869604</v>
          </cell>
          <cell r="CE18">
            <v>2.9263375988977081E-3</v>
          </cell>
          <cell r="CH18">
            <v>2.4942259616548754</v>
          </cell>
          <cell r="CI18">
            <v>0.84891669241258894</v>
          </cell>
          <cell r="CJ18">
            <v>8.2673804029683871E-4</v>
          </cell>
        </row>
        <row r="19">
          <cell r="BS19">
            <v>2.7601796425945051</v>
          </cell>
          <cell r="BT19">
            <v>0.82854077634426504</v>
          </cell>
          <cell r="BU19">
            <v>4.6346053488266967E-3</v>
          </cell>
          <cell r="BX19">
            <v>2.7689982287218164</v>
          </cell>
          <cell r="BY19">
            <v>0.82531703086978292</v>
          </cell>
          <cell r="BZ19">
            <v>5.6571332971252514E-3</v>
          </cell>
          <cell r="CC19">
            <v>2.7678921412413353</v>
          </cell>
          <cell r="CD19">
            <v>0.82749492940611091</v>
          </cell>
          <cell r="CE19">
            <v>1.4835685743771619E-3</v>
          </cell>
          <cell r="CH19">
            <v>2.7436485578203631</v>
          </cell>
          <cell r="CI19">
            <v>0.83281036875690095</v>
          </cell>
          <cell r="CJ19">
            <v>7.2028972606038644E-4</v>
          </cell>
        </row>
        <row r="20">
          <cell r="BS20">
            <v>3.0111050646485511</v>
          </cell>
          <cell r="BT20">
            <v>0.81383076991716674</v>
          </cell>
          <cell r="BU20">
            <v>6.664600476379858E-3</v>
          </cell>
          <cell r="BX20">
            <v>3.0207253404237999</v>
          </cell>
          <cell r="BY20">
            <v>0.80883384775754086</v>
          </cell>
          <cell r="BZ20">
            <v>5.8668577542292577E-3</v>
          </cell>
          <cell r="CC20">
            <v>3.0195186995360022</v>
          </cell>
          <cell r="CD20">
            <v>0.81673719642555387</v>
          </cell>
          <cell r="CE20">
            <v>7.7140398093863442E-3</v>
          </cell>
          <cell r="CH20">
            <v>2.9930711539858508</v>
          </cell>
          <cell r="CI20">
            <v>0.81592126556840527</v>
          </cell>
          <cell r="CJ20">
            <v>1.2399799410745709E-3</v>
          </cell>
        </row>
        <row r="21">
          <cell r="BS21">
            <v>3.2620304867025967</v>
          </cell>
          <cell r="BT21">
            <v>0.79955942487414167</v>
          </cell>
          <cell r="BU21">
            <v>7.3507816263008695E-3</v>
          </cell>
          <cell r="BX21">
            <v>3.2724524521257834</v>
          </cell>
          <cell r="BY21">
            <v>0.79295849720601785</v>
          </cell>
          <cell r="BZ21">
            <v>5.4555613024093817E-3</v>
          </cell>
          <cell r="CC21">
            <v>3.271145257830669</v>
          </cell>
          <cell r="CD21">
            <v>0.80447916352280224</v>
          </cell>
          <cell r="CE21">
            <v>7.669913003767727E-3</v>
          </cell>
          <cell r="CH21">
            <v>3.242493750151338</v>
          </cell>
          <cell r="CI21">
            <v>0.80124061389360468</v>
          </cell>
          <cell r="CJ21">
            <v>1.7055163361532205E-3</v>
          </cell>
        </row>
        <row r="22">
          <cell r="BS22">
            <v>3.5129559087566427</v>
          </cell>
          <cell r="BT22">
            <v>0.78915565340317406</v>
          </cell>
          <cell r="BU22">
            <v>9.7180098757411234E-3</v>
          </cell>
          <cell r="BX22">
            <v>3.5241795638277664</v>
          </cell>
          <cell r="BY22">
            <v>0.77932251452130397</v>
          </cell>
          <cell r="BZ22">
            <v>4.7517555345765973E-3</v>
          </cell>
          <cell r="CC22">
            <v>3.5227718161253363</v>
          </cell>
          <cell r="CD22">
            <v>0.79767173734548213</v>
          </cell>
          <cell r="CE22">
            <v>8.8190428427918841E-3</v>
          </cell>
          <cell r="CH22">
            <v>3.4919163463168252</v>
          </cell>
          <cell r="CI22">
            <v>0.79047270834273642</v>
          </cell>
          <cell r="CJ22">
            <v>3.4663396854929165E-3</v>
          </cell>
        </row>
        <row r="23">
          <cell r="BS23">
            <v>3.7638813308106887</v>
          </cell>
          <cell r="BT23">
            <v>0.78199315381838896</v>
          </cell>
          <cell r="BU23">
            <v>1.1342627219214953E-2</v>
          </cell>
          <cell r="BX23">
            <v>3.7759066755297499</v>
          </cell>
          <cell r="BY23">
            <v>0.7704378648809751</v>
          </cell>
          <cell r="BZ23">
            <v>4.509826404736011E-3</v>
          </cell>
          <cell r="CC23">
            <v>3.7743983744200027</v>
          </cell>
          <cell r="CD23">
            <v>0.79254415911513654</v>
          </cell>
          <cell r="CE23">
            <v>9.3481747516816777E-3</v>
          </cell>
          <cell r="CH23">
            <v>3.7413389424823129</v>
          </cell>
          <cell r="CI23">
            <v>0.78299743745905503</v>
          </cell>
          <cell r="CJ23">
            <v>5.690489476606604E-3</v>
          </cell>
        </row>
        <row r="24">
          <cell r="BS24">
            <v>4.0148067528647342</v>
          </cell>
          <cell r="BT24">
            <v>0.77661015664908672</v>
          </cell>
          <cell r="BU24">
            <v>1.1761772496496108E-2</v>
          </cell>
          <cell r="BX24">
            <v>4.0276337872317329</v>
          </cell>
          <cell r="BY24">
            <v>0.76447045830257376</v>
          </cell>
          <cell r="BZ24">
            <v>4.538872375861756E-3</v>
          </cell>
          <cell r="CC24">
            <v>4.0260249327146695</v>
          </cell>
          <cell r="CD24">
            <v>0.78733585625179214</v>
          </cell>
          <cell r="CE24">
            <v>9.5925588827525908E-3</v>
          </cell>
          <cell r="CH24">
            <v>3.9907615386478006</v>
          </cell>
          <cell r="CI24">
            <v>0.77802415539289449</v>
          </cell>
          <cell r="CJ24">
            <v>6.163361749505456E-3</v>
          </cell>
        </row>
        <row r="25">
          <cell r="BS25">
            <v>4.2657321749187798</v>
          </cell>
          <cell r="BT25">
            <v>0.7717763209709152</v>
          </cell>
          <cell r="BU25">
            <v>1.2304359454306062E-2</v>
          </cell>
          <cell r="BX25">
            <v>4.2793608989337164</v>
          </cell>
          <cell r="BY25">
            <v>0.75909999082166335</v>
          </cell>
          <cell r="BZ25">
            <v>5.8302449751263443E-3</v>
          </cell>
          <cell r="CC25">
            <v>4.2776514910093359</v>
          </cell>
          <cell r="CD25">
            <v>0.78282909837598691</v>
          </cell>
          <cell r="CE25">
            <v>9.3251324951000459E-3</v>
          </cell>
          <cell r="CH25">
            <v>4.2401841348132887</v>
          </cell>
          <cell r="CI25">
            <v>0.773399873715095</v>
          </cell>
          <cell r="CJ25">
            <v>6.9103382181428053E-3</v>
          </cell>
        </row>
        <row r="26">
          <cell r="BS26">
            <v>4.5166575969728253</v>
          </cell>
          <cell r="BT26">
            <v>0.76789660807857762</v>
          </cell>
          <cell r="BU26">
            <v>1.2574282366176977E-2</v>
          </cell>
          <cell r="BX26">
            <v>4.5310880106356999</v>
          </cell>
          <cell r="BY26">
            <v>0.75490957541577031</v>
          </cell>
          <cell r="BZ26">
            <v>5.9562898903046104E-3</v>
          </cell>
          <cell r="CC26">
            <v>4.5292780493040032</v>
          </cell>
          <cell r="CD26">
            <v>0.77919720502491296</v>
          </cell>
          <cell r="CE26">
            <v>9.3857965669073701E-3</v>
          </cell>
          <cell r="CH26">
            <v>4.4896067309787755</v>
          </cell>
          <cell r="CI26">
            <v>0.7695830437950496</v>
          </cell>
          <cell r="CJ26">
            <v>7.180291809264776E-3</v>
          </cell>
        </row>
        <row r="27">
          <cell r="BS27">
            <v>4.7675830190268709</v>
          </cell>
          <cell r="BT27">
            <v>0.76439744595005055</v>
          </cell>
          <cell r="BU27">
            <v>1.2739036616641599E-2</v>
          </cell>
          <cell r="BX27">
            <v>4.7828151223376834</v>
          </cell>
          <cell r="BY27">
            <v>0.75118941699144071</v>
          </cell>
          <cell r="BZ27">
            <v>6.0368337380425734E-3</v>
          </cell>
          <cell r="CC27">
            <v>4.7809046075986705</v>
          </cell>
          <cell r="CD27">
            <v>0.77588640768522232</v>
          </cell>
          <cell r="CE27">
            <v>9.4107066970581781E-3</v>
          </cell>
          <cell r="CH27">
            <v>4.7390293271442632</v>
          </cell>
          <cell r="CI27">
            <v>0.76611651317348839</v>
          </cell>
          <cell r="CJ27">
            <v>7.2416114780597144E-3</v>
          </cell>
        </row>
        <row r="28">
          <cell r="BS28">
            <v>5.0185084410809173</v>
          </cell>
          <cell r="BT28">
            <v>0.76122585140772048</v>
          </cell>
          <cell r="BU28">
            <v>1.2921151504973971E-2</v>
          </cell>
          <cell r="BX28">
            <v>5.0345422340396659</v>
          </cell>
          <cell r="BY28">
            <v>0.7478052435430812</v>
          </cell>
          <cell r="BZ28">
            <v>6.1282403915361742E-3</v>
          </cell>
          <cell r="CC28">
            <v>5.032531165893336</v>
          </cell>
          <cell r="CD28">
            <v>0.7728323266587328</v>
          </cell>
          <cell r="CE28">
            <v>9.5371515562441261E-3</v>
          </cell>
          <cell r="CH28">
            <v>4.9884519233097508</v>
          </cell>
          <cell r="CI28">
            <v>0.76303998402134787</v>
          </cell>
          <cell r="CJ28">
            <v>7.3649044930427527E-3</v>
          </cell>
        </row>
        <row r="29">
          <cell r="BS29">
            <v>5.2691550571104591</v>
          </cell>
          <cell r="BT29">
            <v>0.75822029058416307</v>
          </cell>
          <cell r="BU29">
            <v>1.3136970785099129E-2</v>
          </cell>
          <cell r="BX29">
            <v>5.2859896489508698</v>
          </cell>
          <cell r="BY29">
            <v>0.74459696970080669</v>
          </cell>
          <cell r="BZ29">
            <v>6.3733893719723368E-3</v>
          </cell>
          <cell r="CC29">
            <v>5.2838781391232317</v>
          </cell>
          <cell r="CD29">
            <v>0.77000816727966137</v>
          </cell>
          <cell r="CE29">
            <v>9.7157817448427879E-3</v>
          </cell>
          <cell r="CH29">
            <v>5.2375973832572766</v>
          </cell>
          <cell r="CI29">
            <v>0.76005573477202137</v>
          </cell>
          <cell r="CJ29">
            <v>7.4030894212851464E-3</v>
          </cell>
        </row>
        <row r="30">
          <cell r="BS30">
            <v>5.5203592851890102</v>
          </cell>
          <cell r="BT30">
            <v>0.75541638602002792</v>
          </cell>
          <cell r="BU30">
            <v>1.3217047400323338E-2</v>
          </cell>
          <cell r="BX30">
            <v>5.5379964574436329</v>
          </cell>
          <cell r="BY30">
            <v>0.74164158977146444</v>
          </cell>
          <cell r="BZ30">
            <v>6.5075434177216942E-3</v>
          </cell>
          <cell r="CC30">
            <v>5.5357842824826706</v>
          </cell>
          <cell r="CD30">
            <v>0.76720271414716024</v>
          </cell>
          <cell r="CE30">
            <v>9.6534121749871585E-3</v>
          </cell>
          <cell r="CH30">
            <v>5.4872971156407262</v>
          </cell>
          <cell r="CI30">
            <v>0.75740485414145919</v>
          </cell>
          <cell r="CJ30">
            <v>7.4778332499222501E-3</v>
          </cell>
        </row>
        <row r="31">
          <cell r="BS31">
            <v>5.7712847072430549</v>
          </cell>
          <cell r="BT31">
            <v>0.75283095242001441</v>
          </cell>
          <cell r="BU31">
            <v>1.3286655656081709E-2</v>
          </cell>
          <cell r="BX31">
            <v>5.7897235691456155</v>
          </cell>
          <cell r="BY31">
            <v>0.7389714863884701</v>
          </cell>
          <cell r="BZ31">
            <v>6.6169055466121863E-3</v>
          </cell>
          <cell r="CC31">
            <v>5.7874108407773379</v>
          </cell>
          <cell r="CD31">
            <v>0.76466282752124315</v>
          </cell>
          <cell r="CE31">
            <v>9.6750213474240693E-3</v>
          </cell>
          <cell r="CH31">
            <v>5.736719711806213</v>
          </cell>
          <cell r="CI31">
            <v>0.75485854335033009</v>
          </cell>
          <cell r="CJ31">
            <v>7.4851176619114253E-3</v>
          </cell>
        </row>
        <row r="32">
          <cell r="BS32">
            <v>6.0222101292971022</v>
          </cell>
          <cell r="BT32">
            <v>0.75039264856425492</v>
          </cell>
          <cell r="BU32">
            <v>1.3434967597555044E-2</v>
          </cell>
          <cell r="BX32">
            <v>6.0414506808475998</v>
          </cell>
          <cell r="BY32">
            <v>0.73638236820053649</v>
          </cell>
          <cell r="BZ32">
            <v>6.7024060920313914E-3</v>
          </cell>
          <cell r="CC32">
            <v>6.0390373990720043</v>
          </cell>
          <cell r="CD32">
            <v>0.7623267328901413</v>
          </cell>
          <cell r="CE32">
            <v>9.8384078639037302E-3</v>
          </cell>
          <cell r="CH32">
            <v>5.9861423079717015</v>
          </cell>
          <cell r="CI32">
            <v>0.75246884460208674</v>
          </cell>
          <cell r="CJ32">
            <v>7.5337661078752824E-3</v>
          </cell>
        </row>
        <row r="33">
          <cell r="BS33">
            <v>6.2728567453266422</v>
          </cell>
          <cell r="BT33">
            <v>0.74798606341460416</v>
          </cell>
          <cell r="BU33">
            <v>1.3442746542131389E-2</v>
          </cell>
          <cell r="BX33">
            <v>6.2928980957588037</v>
          </cell>
          <cell r="BY33">
            <v>0.73391136253227796</v>
          </cell>
          <cell r="BZ33">
            <v>6.7874307880902195E-3</v>
          </cell>
          <cell r="CC33">
            <v>6.2903843723018982</v>
          </cell>
          <cell r="CD33">
            <v>0.75986862950491429</v>
          </cell>
          <cell r="CE33">
            <v>9.7304485677023409E-3</v>
          </cell>
          <cell r="CH33">
            <v>6.2352877679192273</v>
          </cell>
          <cell r="CI33">
            <v>0.75017819820662046</v>
          </cell>
          <cell r="CJ33">
            <v>7.5679205196822258E-3</v>
          </cell>
        </row>
        <row r="34">
          <cell r="BS34">
            <v>6.5240609734051933</v>
          </cell>
          <cell r="BT34">
            <v>0.74571433120128094</v>
          </cell>
          <cell r="BU34">
            <v>1.3517500731954079E-2</v>
          </cell>
          <cell r="BX34">
            <v>6.5449049042515668</v>
          </cell>
          <cell r="BY34">
            <v>0.73154743255520227</v>
          </cell>
          <cell r="BZ34">
            <v>6.8394061146866657E-3</v>
          </cell>
          <cell r="CC34">
            <v>6.542290515661338</v>
          </cell>
          <cell r="CD34">
            <v>0.75763155036110152</v>
          </cell>
          <cell r="CE34">
            <v>9.8191422061936068E-3</v>
          </cell>
          <cell r="CH34">
            <v>6.484987500302676</v>
          </cell>
          <cell r="CI34">
            <v>0.74796401068753926</v>
          </cell>
          <cell r="CJ34">
            <v>7.5626226208715727E-3</v>
          </cell>
        </row>
        <row r="35">
          <cell r="BS35">
            <v>6.7749863954592389</v>
          </cell>
          <cell r="BT35">
            <v>0.74353214158191883</v>
          </cell>
          <cell r="BU35">
            <v>1.3551222109882865E-2</v>
          </cell>
          <cell r="BX35">
            <v>6.7966320159535494</v>
          </cell>
          <cell r="BY35">
            <v>0.72929362663026531</v>
          </cell>
          <cell r="BZ35">
            <v>6.9047511703665332E-3</v>
          </cell>
          <cell r="CC35">
            <v>6.7939170739560053</v>
          </cell>
          <cell r="CD35">
            <v>0.75543047000092811</v>
          </cell>
          <cell r="CE35">
            <v>9.8021263257303658E-3</v>
          </cell>
          <cell r="CH35">
            <v>6.7344100964681637</v>
          </cell>
          <cell r="CI35">
            <v>0.74587232811456283</v>
          </cell>
          <cell r="CJ35">
            <v>7.5741397254902474E-3</v>
          </cell>
        </row>
        <row r="36">
          <cell r="BS36">
            <v>7.0259118175132853</v>
          </cell>
          <cell r="BT36">
            <v>0.7414879505353752</v>
          </cell>
          <cell r="BU36">
            <v>1.3689132468887867E-2</v>
          </cell>
          <cell r="BX36">
            <v>7.0483591276555329</v>
          </cell>
          <cell r="BY36">
            <v>0.72713607929574009</v>
          </cell>
          <cell r="BZ36">
            <v>6.9293945596536326E-3</v>
          </cell>
          <cell r="CC36">
            <v>7.0455436322506726</v>
          </cell>
          <cell r="CD36">
            <v>0.7534918369033089</v>
          </cell>
          <cell r="CE36">
            <v>1.0033487386588841E-2</v>
          </cell>
          <cell r="CH36">
            <v>6.9838326926336505</v>
          </cell>
          <cell r="CI36">
            <v>0.74383593540707649</v>
          </cell>
          <cell r="CJ36">
            <v>7.6096738551013716E-3</v>
          </cell>
        </row>
        <row r="37">
          <cell r="BS37">
            <v>7.2768372395673317</v>
          </cell>
          <cell r="BT37">
            <v>0.73884892710199113</v>
          </cell>
          <cell r="BU37">
            <v>1.3688260204502097E-2</v>
          </cell>
          <cell r="BX37">
            <v>7.3000862393575154</v>
          </cell>
          <cell r="BY37">
            <v>0.72506254088140409</v>
          </cell>
          <cell r="BZ37">
            <v>6.9880069709740049E-3</v>
          </cell>
          <cell r="CC37">
            <v>7.2971701905453381</v>
          </cell>
          <cell r="CD37">
            <v>0.75155481561689597</v>
          </cell>
          <cell r="CE37">
            <v>1.0120446878109386E-2</v>
          </cell>
          <cell r="CH37">
            <v>7.233255288799139</v>
          </cell>
          <cell r="CI37">
            <v>0.73992942480767276</v>
          </cell>
          <cell r="CJ37">
            <v>7.6274630494737898E-3</v>
          </cell>
        </row>
        <row r="38">
          <cell r="BS38">
            <v>7.5277626616213773</v>
          </cell>
          <cell r="BT38">
            <v>0.7369217393479357</v>
          </cell>
          <cell r="BU38">
            <v>1.3726588269314766E-2</v>
          </cell>
          <cell r="BX38">
            <v>7.5518133510594998</v>
          </cell>
          <cell r="BY38">
            <v>0.7230831094037905</v>
          </cell>
          <cell r="BZ38">
            <v>7.0270805925288903E-3</v>
          </cell>
          <cell r="CC38">
            <v>7.5487967488400054</v>
          </cell>
          <cell r="CD38">
            <v>0.74960843394359467</v>
          </cell>
          <cell r="CE38">
            <v>1.0161681002322587E-2</v>
          </cell>
          <cell r="CH38">
            <v>7.4826778849646258</v>
          </cell>
          <cell r="CI38">
            <v>0.73807367469642193</v>
          </cell>
          <cell r="CJ38">
            <v>7.6701499696810813E-3</v>
          </cell>
        </row>
        <row r="39">
          <cell r="BS39">
            <v>7.7786880836754229</v>
          </cell>
          <cell r="BT39">
            <v>0.73507627463984249</v>
          </cell>
          <cell r="BU39">
            <v>1.3764825943072828E-2</v>
          </cell>
          <cell r="BX39">
            <v>7.8035404627614824</v>
          </cell>
          <cell r="BY39">
            <v>0.72116801137062947</v>
          </cell>
          <cell r="BZ39">
            <v>7.0687470387999799E-3</v>
          </cell>
          <cell r="CC39">
            <v>7.8004233071346727</v>
          </cell>
          <cell r="CD39">
            <v>0.74773339335697664</v>
          </cell>
          <cell r="CE39">
            <v>1.0212641891341488E-2</v>
          </cell>
          <cell r="CH39">
            <v>7.7321004811301135</v>
          </cell>
          <cell r="CI39">
            <v>0.73632741919192146</v>
          </cell>
          <cell r="CJ39">
            <v>7.6771255398348183E-3</v>
          </cell>
        </row>
        <row r="40">
          <cell r="BS40">
            <v>8.0296135057294684</v>
          </cell>
          <cell r="BT40">
            <v>0.73326936787147534</v>
          </cell>
          <cell r="BU40">
            <v>1.377961318341946E-2</v>
          </cell>
          <cell r="BX40">
            <v>8.0552675744634659</v>
          </cell>
          <cell r="BY40">
            <v>0.71933798810105909</v>
          </cell>
          <cell r="BZ40">
            <v>7.1194640674437969E-3</v>
          </cell>
          <cell r="CC40">
            <v>8.0520498654293391</v>
          </cell>
          <cell r="CD40">
            <v>0.74592203249083477</v>
          </cell>
          <cell r="CE40">
            <v>1.0235683988611056E-2</v>
          </cell>
          <cell r="CH40">
            <v>7.9815230772956012</v>
          </cell>
          <cell r="CI40">
            <v>0.73454808302253183</v>
          </cell>
          <cell r="CJ40">
            <v>7.6399506815537956E-3</v>
          </cell>
        </row>
        <row r="41">
          <cell r="BS41">
            <v>8.2805389277835157</v>
          </cell>
          <cell r="BT41">
            <v>0.73154845296468396</v>
          </cell>
          <cell r="BU41">
            <v>1.385368637193048E-2</v>
          </cell>
          <cell r="BX41">
            <v>8.3069946861654511</v>
          </cell>
          <cell r="BY41">
            <v>0.7175669524716719</v>
          </cell>
          <cell r="BZ41">
            <v>7.1730765915716498E-3</v>
          </cell>
          <cell r="CC41">
            <v>8.3036764237240046</v>
          </cell>
          <cell r="CD41">
            <v>0.74422231641841041</v>
          </cell>
          <cell r="CE41">
            <v>1.0377435003662498E-2</v>
          </cell>
          <cell r="CH41">
            <v>8.230945673461088</v>
          </cell>
          <cell r="CI41">
            <v>0.73285609000396945</v>
          </cell>
          <cell r="CJ41">
            <v>7.668807451314096E-3</v>
          </cell>
        </row>
        <row r="42">
          <cell r="BS42">
            <v>8.5314643498375595</v>
          </cell>
          <cell r="BT42">
            <v>0.72982218289600409</v>
          </cell>
          <cell r="BU42">
            <v>1.3823294073910022E-2</v>
          </cell>
          <cell r="BX42">
            <v>8.5587217978674328</v>
          </cell>
          <cell r="BY42">
            <v>0.71581298134408422</v>
          </cell>
          <cell r="BZ42">
            <v>7.2076848771410107E-3</v>
          </cell>
          <cell r="CC42">
            <v>8.5553029820186719</v>
          </cell>
          <cell r="CD42">
            <v>0.74242691073888067</v>
          </cell>
          <cell r="CE42">
            <v>1.0266543291981916E-2</v>
          </cell>
          <cell r="CH42">
            <v>8.4803682696265774</v>
          </cell>
          <cell r="CI42">
            <v>0.73122665660504749</v>
          </cell>
          <cell r="CJ42">
            <v>7.6673532716567787E-3</v>
          </cell>
        </row>
        <row r="43">
          <cell r="BS43">
            <v>8.7823897718916069</v>
          </cell>
          <cell r="BT43">
            <v>0.72822980728781483</v>
          </cell>
          <cell r="BU43">
            <v>1.3912243314199329E-2</v>
          </cell>
          <cell r="BX43">
            <v>8.8104489095694163</v>
          </cell>
          <cell r="BY43">
            <v>0.71414634806642485</v>
          </cell>
          <cell r="BZ43">
            <v>7.2576165560649664E-3</v>
          </cell>
          <cell r="CC43">
            <v>8.8069295403133392</v>
          </cell>
          <cell r="CD43">
            <v>0.74089498106804152</v>
          </cell>
          <cell r="CE43">
            <v>1.0421738809169873E-2</v>
          </cell>
          <cell r="CH43">
            <v>8.7297908657920633</v>
          </cell>
          <cell r="CI43">
            <v>0.72964809272897824</v>
          </cell>
          <cell r="CJ43">
            <v>7.6553197256884475E-3</v>
          </cell>
        </row>
        <row r="44">
          <cell r="BS44">
            <v>9.0333151939456506</v>
          </cell>
          <cell r="BT44">
            <v>0.72668744516091299</v>
          </cell>
          <cell r="BU44">
            <v>1.4008537163583808E-2</v>
          </cell>
          <cell r="BX44">
            <v>9.0621760212713998</v>
          </cell>
          <cell r="BY44">
            <v>0.7125232126736939</v>
          </cell>
          <cell r="BZ44">
            <v>7.3053951183354076E-3</v>
          </cell>
          <cell r="CC44">
            <v>9.0585560986080065</v>
          </cell>
          <cell r="CD44">
            <v>0.73942842268400211</v>
          </cell>
          <cell r="CE44">
            <v>1.0570951930330834E-2</v>
          </cell>
          <cell r="CH44">
            <v>8.979213461957551</v>
          </cell>
          <cell r="CI44">
            <v>0.7281107001250432</v>
          </cell>
          <cell r="CJ44">
            <v>7.6563616002242822E-3</v>
          </cell>
        </row>
        <row r="45">
          <cell r="BS45">
            <v>9.284240615999698</v>
          </cell>
          <cell r="BT45">
            <v>0.72516914736295623</v>
          </cell>
          <cell r="BU45">
            <v>1.4045826688385195E-2</v>
          </cell>
          <cell r="BX45">
            <v>9.3139031329733815</v>
          </cell>
          <cell r="BY45">
            <v>0.71094706337708169</v>
          </cell>
          <cell r="BZ45">
            <v>7.3381409537910296E-3</v>
          </cell>
          <cell r="CC45">
            <v>9.3101826569026738</v>
          </cell>
          <cell r="CD45">
            <v>0.73791934159096506</v>
          </cell>
          <cell r="CE45">
            <v>1.0636394470877221E-2</v>
          </cell>
          <cell r="CH45">
            <v>9.2286360581230387</v>
          </cell>
          <cell r="CI45">
            <v>0.72664103712082218</v>
          </cell>
          <cell r="CJ45">
            <v>7.607427743338442E-3</v>
          </cell>
        </row>
        <row r="46">
          <cell r="BS46">
            <v>9.5351660380537417</v>
          </cell>
          <cell r="BT46">
            <v>0.72365135582345641</v>
          </cell>
          <cell r="BU46">
            <v>1.4035383307230948E-2</v>
          </cell>
          <cell r="BX46">
            <v>9.5656302446753667</v>
          </cell>
          <cell r="BY46">
            <v>0.7094065637590955</v>
          </cell>
          <cell r="BZ46">
            <v>7.3728969022276852E-3</v>
          </cell>
          <cell r="CC46">
            <v>9.5618092151973411</v>
          </cell>
          <cell r="CD46">
            <v>0.73637109569674652</v>
          </cell>
          <cell r="CE46">
            <v>1.0596476999470458E-2</v>
          </cell>
          <cell r="CH46">
            <v>9.4780586542885263</v>
          </cell>
          <cell r="CI46">
            <v>0.72517640801452699</v>
          </cell>
          <cell r="CJ46">
            <v>7.5696335859123925E-3</v>
          </cell>
        </row>
        <row r="47">
          <cell r="BS47">
            <v>9.7860914601077909</v>
          </cell>
          <cell r="BT47">
            <v>0.72223359187373015</v>
          </cell>
          <cell r="BU47">
            <v>1.4111660071487996E-2</v>
          </cell>
          <cell r="BX47">
            <v>9.8173573563773484</v>
          </cell>
          <cell r="BY47">
            <v>0.7079276861853282</v>
          </cell>
          <cell r="BZ47">
            <v>7.4143582561493303E-3</v>
          </cell>
          <cell r="CC47">
            <v>9.8134357734920084</v>
          </cell>
          <cell r="CD47">
            <v>0.73502433241863818</v>
          </cell>
          <cell r="CE47">
            <v>1.0697289040309071E-2</v>
          </cell>
          <cell r="CH47">
            <v>9.727481250454014</v>
          </cell>
          <cell r="CI47">
            <v>0.72374875701722419</v>
          </cell>
          <cell r="CJ47">
            <v>7.5798708493334073E-3</v>
          </cell>
        </row>
        <row r="48">
          <cell r="BS48">
            <v>10.037016882161835</v>
          </cell>
          <cell r="BT48">
            <v>0.72080503250329686</v>
          </cell>
          <cell r="BU48">
            <v>1.4145244008402145E-2</v>
          </cell>
          <cell r="BX48">
            <v>10.069084468079332</v>
          </cell>
          <cell r="BY48">
            <v>0.70644839837350759</v>
          </cell>
          <cell r="BZ48">
            <v>7.4326393166028234E-3</v>
          </cell>
          <cell r="CC48">
            <v>10.065062331786672</v>
          </cell>
          <cell r="CD48">
            <v>0.73362176146858105</v>
          </cell>
          <cell r="CE48">
            <v>1.0733463127563909E-2</v>
          </cell>
          <cell r="CH48">
            <v>9.9769038466195017</v>
          </cell>
          <cell r="CI48">
            <v>0.72234493766780172</v>
          </cell>
          <cell r="CJ48">
            <v>7.5537827231376576E-3</v>
          </cell>
        </row>
        <row r="49">
          <cell r="BS49">
            <v>10.287942304215882</v>
          </cell>
          <cell r="BT49">
            <v>0.71943450246414631</v>
          </cell>
          <cell r="BU49">
            <v>1.4215329915248478E-2</v>
          </cell>
          <cell r="BX49">
            <v>10.320811579781315</v>
          </cell>
          <cell r="BY49">
            <v>0.70502488252763651</v>
          </cell>
          <cell r="BZ49">
            <v>7.473080485529757E-3</v>
          </cell>
          <cell r="CC49">
            <v>10.316688890081339</v>
          </cell>
          <cell r="CD49">
            <v>0.7323187526046947</v>
          </cell>
          <cell r="CE49">
            <v>1.0849487352503739E-2</v>
          </cell>
          <cell r="CH49">
            <v>10.226326442784989</v>
          </cell>
          <cell r="CI49">
            <v>0.72095987226010816</v>
          </cell>
          <cell r="CJ49">
            <v>7.5299870271744937E-3</v>
          </cell>
        </row>
        <row r="50">
          <cell r="BS50">
            <v>10.538867726269928</v>
          </cell>
          <cell r="BT50">
            <v>0.71806495843976081</v>
          </cell>
          <cell r="BU50">
            <v>1.420754142721691E-2</v>
          </cell>
          <cell r="BX50">
            <v>10.572538691483299</v>
          </cell>
          <cell r="BY50">
            <v>0.70365719678926641</v>
          </cell>
          <cell r="BZ50">
            <v>7.5085675210677374E-3</v>
          </cell>
          <cell r="CC50">
            <v>10.568315448376008</v>
          </cell>
          <cell r="CD50">
            <v>0.73093011855388978</v>
          </cell>
          <cell r="CE50">
            <v>1.0820345041817156E-2</v>
          </cell>
          <cell r="CH50">
            <v>10.475749038950477</v>
          </cell>
          <cell r="CI50">
            <v>0.71960755997612624</v>
          </cell>
          <cell r="CJ50">
            <v>7.5252034614496427E-3</v>
          </cell>
        </row>
        <row r="51">
          <cell r="BS51">
            <v>10.761682932241499</v>
          </cell>
          <cell r="BT51">
            <v>0.71685864564260882</v>
          </cell>
          <cell r="BU51">
            <v>1.4073516854417011E-2</v>
          </cell>
          <cell r="BX51">
            <v>10.739935154937863</v>
          </cell>
          <cell r="BY51">
            <v>0.7027576830441925</v>
          </cell>
          <cell r="BZ51">
            <v>7.7219867662834743E-3</v>
          </cell>
          <cell r="CC51">
            <v>10.819942006670674</v>
          </cell>
          <cell r="CD51">
            <v>0.72954016480634731</v>
          </cell>
          <cell r="CE51">
            <v>1.077832165017038E-2</v>
          </cell>
          <cell r="CH51">
            <v>10.725171635115965</v>
          </cell>
          <cell r="CI51">
            <v>0.71827808907728696</v>
          </cell>
          <cell r="CJ51">
            <v>7.5310980988856305E-3</v>
          </cell>
        </row>
        <row r="52">
          <cell r="BS52">
            <v>11.012608354295546</v>
          </cell>
          <cell r="BT52">
            <v>0.71556073234266915</v>
          </cell>
          <cell r="BU52">
            <v>1.4101716778066514E-2</v>
          </cell>
          <cell r="BX52">
            <v>10.991662266639848</v>
          </cell>
          <cell r="BY52">
            <v>0.70143337205021561</v>
          </cell>
          <cell r="BZ52">
            <v>7.7257904527195049E-3</v>
          </cell>
          <cell r="CC52">
            <v>11.071568564965341</v>
          </cell>
          <cell r="CD52">
            <v>0.72823007832680664</v>
          </cell>
          <cell r="CE52">
            <v>1.0829298307405323E-2</v>
          </cell>
          <cell r="CH52">
            <v>10.974594231281452</v>
          </cell>
          <cell r="CI52">
            <v>0.71701874665098542</v>
          </cell>
          <cell r="CJ52">
            <v>7.5758343497249435E-3</v>
          </cell>
        </row>
        <row r="53">
          <cell r="BS53">
            <v>11.263533776349592</v>
          </cell>
          <cell r="BT53">
            <v>0.71428232137939274</v>
          </cell>
          <cell r="BU53">
            <v>1.4122299393251407E-2</v>
          </cell>
          <cell r="BX53">
            <v>11.243389378341831</v>
          </cell>
          <cell r="BY53">
            <v>0.70014736706850955</v>
          </cell>
          <cell r="BZ53">
            <v>7.7795199453269846E-3</v>
          </cell>
          <cell r="CC53">
            <v>11.323195123260009</v>
          </cell>
          <cell r="CD53">
            <v>0.72696923975279748</v>
          </cell>
          <cell r="CE53">
            <v>1.0877456057967286E-2</v>
          </cell>
          <cell r="CH53">
            <v>11.22401682744694</v>
          </cell>
          <cell r="CI53">
            <v>0.71573035731687107</v>
          </cell>
          <cell r="CJ53">
            <v>7.5250515164161117E-3</v>
          </cell>
        </row>
        <row r="54">
          <cell r="BS54">
            <v>11.514459198403639</v>
          </cell>
          <cell r="BT54">
            <v>0.71304255648171355</v>
          </cell>
          <cell r="BU54">
            <v>1.4162728888798744E-2</v>
          </cell>
          <cell r="BX54">
            <v>11.495116490043813</v>
          </cell>
          <cell r="BY54">
            <v>0.69888003919234587</v>
          </cell>
          <cell r="BZ54">
            <v>7.7955456345592021E-3</v>
          </cell>
          <cell r="CC54">
            <v>11.574821681554676</v>
          </cell>
          <cell r="CD54">
            <v>0.72576192467397771</v>
          </cell>
          <cell r="CE54">
            <v>1.0925978041947218E-2</v>
          </cell>
          <cell r="CH54">
            <v>11.473439423612426</v>
          </cell>
          <cell r="CI54">
            <v>0.7144857055788173</v>
          </cell>
          <cell r="CJ54">
            <v>7.5603728956145522E-3</v>
          </cell>
        </row>
        <row r="55">
          <cell r="BS55">
            <v>11.765384620457684</v>
          </cell>
          <cell r="BT55">
            <v>0.71180777778989124</v>
          </cell>
          <cell r="BU55">
            <v>1.4128220953723158E-2</v>
          </cell>
          <cell r="BX55">
            <v>11.746843601745796</v>
          </cell>
          <cell r="BY55">
            <v>0.69764965609247154</v>
          </cell>
          <cell r="BZ55">
            <v>7.8108851529928381E-3</v>
          </cell>
          <cell r="CC55">
            <v>11.826448239849341</v>
          </cell>
          <cell r="CD55">
            <v>0.72447248495644578</v>
          </cell>
          <cell r="CE55">
            <v>1.0850783301176611E-2</v>
          </cell>
          <cell r="CH55">
            <v>11.722862019777914</v>
          </cell>
          <cell r="CI55">
            <v>0.71330119232075662</v>
          </cell>
          <cell r="CJ55">
            <v>7.5493676725144074E-3</v>
          </cell>
        </row>
        <row r="56">
          <cell r="BS56">
            <v>12.016310042511732</v>
          </cell>
          <cell r="BT56">
            <v>0.71057771081309995</v>
          </cell>
          <cell r="BU56">
            <v>1.4134826394105257E-2</v>
          </cell>
          <cell r="BX56">
            <v>11.998570713447782</v>
          </cell>
          <cell r="BY56">
            <v>0.6964196987901915</v>
          </cell>
          <cell r="BZ56">
            <v>7.8684462306918487E-3</v>
          </cell>
          <cell r="CC56">
            <v>12.078074798144009</v>
          </cell>
          <cell r="CD56">
            <v>0.72323033363404388</v>
          </cell>
          <cell r="CE56">
            <v>1.0853190009604215E-2</v>
          </cell>
          <cell r="CH56">
            <v>11.972284615943403</v>
          </cell>
          <cell r="CI56">
            <v>0.71208310001506459</v>
          </cell>
          <cell r="CJ56">
            <v>7.5413133315978187E-3</v>
          </cell>
        </row>
        <row r="57">
          <cell r="BS57">
            <v>12.239166954862887</v>
          </cell>
          <cell r="BT57">
            <v>0.70953345215820818</v>
          </cell>
          <cell r="BU57">
            <v>1.4099396243389855E-2</v>
          </cell>
          <cell r="BX57">
            <v>12.166092296041095</v>
          </cell>
          <cell r="BY57">
            <v>0.6956218196770303</v>
          </cell>
          <cell r="BZ57">
            <v>8.2294840953491422E-3</v>
          </cell>
          <cell r="CC57">
            <v>12.329701356438676</v>
          </cell>
          <cell r="CD57">
            <v>0.72209093003381686</v>
          </cell>
          <cell r="CE57">
            <v>1.0885968518658935E-2</v>
          </cell>
          <cell r="CH57">
            <v>12.221707212108889</v>
          </cell>
          <cell r="CI57">
            <v>0.71088760676377716</v>
          </cell>
          <cell r="CJ57">
            <v>7.5559711907843006E-3</v>
          </cell>
        </row>
        <row r="58">
          <cell r="BS58">
            <v>12.490092376916934</v>
          </cell>
          <cell r="BT58">
            <v>0.70840070636520458</v>
          </cell>
          <cell r="BU58">
            <v>1.4103370819044038E-2</v>
          </cell>
          <cell r="BX58">
            <v>12.41781940774308</v>
          </cell>
          <cell r="BY58">
            <v>0.69449141387238356</v>
          </cell>
          <cell r="BZ58">
            <v>8.2606164246411869E-3</v>
          </cell>
          <cell r="CC58">
            <v>12.581327914733341</v>
          </cell>
          <cell r="CD58">
            <v>0.72092687557247537</v>
          </cell>
          <cell r="CE58">
            <v>1.0918951998907311E-2</v>
          </cell>
          <cell r="CH58">
            <v>12.471129808274377</v>
          </cell>
          <cell r="CI58">
            <v>0.70978382965075471</v>
          </cell>
          <cell r="CJ58">
            <v>7.5476848255500023E-3</v>
          </cell>
        </row>
        <row r="59">
          <cell r="BS59">
            <v>12.741017798970978</v>
          </cell>
          <cell r="BT59">
            <v>0.70724480281509694</v>
          </cell>
          <cell r="BU59">
            <v>1.414066420740742E-2</v>
          </cell>
          <cell r="BX59">
            <v>12.669546519445062</v>
          </cell>
          <cell r="BY59">
            <v>0.69331607666531847</v>
          </cell>
          <cell r="BZ59">
            <v>8.2709926926588101E-3</v>
          </cell>
          <cell r="CC59">
            <v>12.832954473028009</v>
          </cell>
          <cell r="CD59">
            <v>0.71981573736112825</v>
          </cell>
          <cell r="CE59">
            <v>1.0981381283801994E-2</v>
          </cell>
          <cell r="CH59">
            <v>12.720552404439863</v>
          </cell>
          <cell r="CI59">
            <v>0.70860259441884421</v>
          </cell>
          <cell r="CJ59">
            <v>7.5494166729869038E-3</v>
          </cell>
        </row>
        <row r="60">
          <cell r="BS60">
            <v>12.991943221025023</v>
          </cell>
          <cell r="BT60">
            <v>0.70615058868382607</v>
          </cell>
          <cell r="BU60">
            <v>1.4103295675519401E-2</v>
          </cell>
          <cell r="BX60">
            <v>12.921273631147045</v>
          </cell>
          <cell r="BY60">
            <v>0.69222125950185276</v>
          </cell>
          <cell r="BZ60">
            <v>8.2851205865796928E-3</v>
          </cell>
          <cell r="CC60">
            <v>13.084581031322676</v>
          </cell>
          <cell r="CD60">
            <v>0.71866531068864592</v>
          </cell>
          <cell r="CE60">
            <v>1.0936779397438E-2</v>
          </cell>
          <cell r="CH60">
            <v>12.969975000605352</v>
          </cell>
          <cell r="CI60">
            <v>0.70756519586097977</v>
          </cell>
          <cell r="CJ60">
            <v>7.4704008076964873E-3</v>
          </cell>
        </row>
        <row r="61">
          <cell r="BS61">
            <v>13.242652257860996</v>
          </cell>
          <cell r="BT61">
            <v>0.70504176586285938</v>
          </cell>
          <cell r="BU61">
            <v>1.4131281975987486E-2</v>
          </cell>
          <cell r="BX61">
            <v>13.172908308477533</v>
          </cell>
          <cell r="BY61">
            <v>0.69111423700692587</v>
          </cell>
          <cell r="BZ61">
            <v>8.2928471916257646E-3</v>
          </cell>
          <cell r="CC61">
            <v>13.335928004552573</v>
          </cell>
          <cell r="CD61">
            <v>0.71757935518365301</v>
          </cell>
          <cell r="CE61">
            <v>1.094838070664041E-2</v>
          </cell>
          <cell r="CH61">
            <v>13.21912046055288</v>
          </cell>
          <cell r="CI61">
            <v>0.70643170539799927</v>
          </cell>
          <cell r="CJ61">
            <v>7.5724433502226008E-3</v>
          </cell>
        </row>
        <row r="62">
          <cell r="BS62">
            <v>13.493731644326687</v>
          </cell>
          <cell r="BT62">
            <v>0.7039589182477296</v>
          </cell>
          <cell r="BU62">
            <v>1.4138744374424993E-2</v>
          </cell>
          <cell r="BX62">
            <v>13.424540592131727</v>
          </cell>
          <cell r="BY62">
            <v>0.69002648154271451</v>
          </cell>
          <cell r="BZ62">
            <v>8.3260216013301084E-3</v>
          </cell>
          <cell r="CC62">
            <v>13.587834147912011</v>
          </cell>
          <cell r="CD62">
            <v>0.71650647166233039</v>
          </cell>
          <cell r="CE62">
            <v>1.0963193788249229E-2</v>
          </cell>
          <cell r="CH62">
            <v>13.468820192936327</v>
          </cell>
          <cell r="CI62">
            <v>0.70534380153814402</v>
          </cell>
          <cell r="CJ62">
            <v>7.5316819337978777E-3</v>
          </cell>
        </row>
        <row r="63">
          <cell r="BS63">
            <v>13.744719487187163</v>
          </cell>
          <cell r="BT63">
            <v>0.70290350017898651</v>
          </cell>
          <cell r="BU63">
            <v>1.4128798109694678E-2</v>
          </cell>
          <cell r="BX63">
            <v>13.676454966252996</v>
          </cell>
          <cell r="BY63">
            <v>0.68896681287448602</v>
          </cell>
          <cell r="BZ63">
            <v>8.3469250360198814E-3</v>
          </cell>
          <cell r="CC63">
            <v>13.839460706206674</v>
          </cell>
          <cell r="CD63">
            <v>0.71541523524985584</v>
          </cell>
          <cell r="CE63">
            <v>1.094591888204598E-2</v>
          </cell>
          <cell r="CH63">
            <v>13.718242789101815</v>
          </cell>
          <cell r="CI63">
            <v>0.70432845241261788</v>
          </cell>
          <cell r="CJ63">
            <v>7.521918237331073E-3</v>
          </cell>
        </row>
        <row r="64">
          <cell r="BS64">
            <v>13.995644909241207</v>
          </cell>
          <cell r="BT64">
            <v>0.70184590079751275</v>
          </cell>
          <cell r="BU64">
            <v>1.4128376472986417E-2</v>
          </cell>
          <cell r="BX64">
            <v>13.928182077954977</v>
          </cell>
          <cell r="BY64">
            <v>0.68791436547790064</v>
          </cell>
          <cell r="BZ64">
            <v>8.3610615214895299E-3</v>
          </cell>
          <cell r="CC64">
            <v>14.091087264501345</v>
          </cell>
          <cell r="CD64">
            <v>0.71434438353390439</v>
          </cell>
          <cell r="CE64">
            <v>1.0932634559688213E-2</v>
          </cell>
          <cell r="CH64">
            <v>13.967665385267301</v>
          </cell>
          <cell r="CI64">
            <v>0.7032789533807331</v>
          </cell>
          <cell r="CJ64">
            <v>7.5531338082766341E-3</v>
          </cell>
        </row>
        <row r="65">
          <cell r="BS65">
            <v>14.246353946077177</v>
          </cell>
          <cell r="BT65">
            <v>0.70084187743868309</v>
          </cell>
          <cell r="BU65">
            <v>1.4163537982667375E-2</v>
          </cell>
          <cell r="BX65">
            <v>14.179816755285467</v>
          </cell>
          <cell r="BY65">
            <v>0.68688944644022865</v>
          </cell>
          <cell r="BZ65">
            <v>8.3566726022235686E-3</v>
          </cell>
          <cell r="CC65">
            <v>14.34243423773124</v>
          </cell>
          <cell r="CD65">
            <v>0.7134046643366978</v>
          </cell>
          <cell r="CE65">
            <v>1.1011058625294171E-2</v>
          </cell>
          <cell r="CH65">
            <v>14.21681084521483</v>
          </cell>
          <cell r="CI65">
            <v>0.70223152153912272</v>
          </cell>
          <cell r="CJ65">
            <v>7.5043307090984449E-3</v>
          </cell>
        </row>
        <row r="66">
          <cell r="BS66">
            <v>14.497433332542872</v>
          </cell>
          <cell r="BT66">
            <v>0.69982346536657702</v>
          </cell>
          <cell r="BU66">
            <v>1.4141175134626443E-2</v>
          </cell>
          <cell r="BX66">
            <v>14.431449038939661</v>
          </cell>
          <cell r="BY66">
            <v>0.68587532466728651</v>
          </cell>
          <cell r="BZ66">
            <v>8.3543751857139519E-3</v>
          </cell>
          <cell r="CC66">
            <v>14.594340381090676</v>
          </cell>
          <cell r="CD66">
            <v>0.71232150439147246</v>
          </cell>
          <cell r="CE66">
            <v>1.0977934563460736E-2</v>
          </cell>
          <cell r="CH66">
            <v>14.466510577598278</v>
          </cell>
          <cell r="CI66">
            <v>0.70127356704097166</v>
          </cell>
          <cell r="CJ66">
            <v>7.5334897119549195E-3</v>
          </cell>
        </row>
        <row r="67">
          <cell r="BS67">
            <v>14.748421175403344</v>
          </cell>
          <cell r="BT67">
            <v>0.69879261302620099</v>
          </cell>
          <cell r="BU67">
            <v>1.4098767762961248E-2</v>
          </cell>
          <cell r="BX67">
            <v>14.683363413060929</v>
          </cell>
          <cell r="BY67">
            <v>0.68489026475982373</v>
          </cell>
          <cell r="BZ67">
            <v>8.3817377243818984E-3</v>
          </cell>
          <cell r="CC67">
            <v>14.845966939385342</v>
          </cell>
          <cell r="CD67">
            <v>0.71126582674078842</v>
          </cell>
          <cell r="CE67">
            <v>1.0886286141160979E-2</v>
          </cell>
          <cell r="CH67">
            <v>14.715933173763764</v>
          </cell>
          <cell r="CI67">
            <v>0.70022174757799116</v>
          </cell>
          <cell r="CJ67">
            <v>7.5274318872809824E-3</v>
          </cell>
        </row>
        <row r="68">
          <cell r="BS68">
            <v>14.999130212239313</v>
          </cell>
          <cell r="BT68">
            <v>0.69786008213738571</v>
          </cell>
          <cell r="BU68">
            <v>1.4148279800357608E-2</v>
          </cell>
          <cell r="BX68">
            <v>14.934998090391417</v>
          </cell>
          <cell r="BY68">
            <v>0.6839122081354384</v>
          </cell>
          <cell r="BZ68">
            <v>8.3699827832060848E-3</v>
          </cell>
          <cell r="CC68">
            <v>15.09731391261524</v>
          </cell>
          <cell r="CD68">
            <v>0.71037442958133978</v>
          </cell>
          <cell r="CE68">
            <v>1.1004466705547014E-2</v>
          </cell>
          <cell r="CH68">
            <v>14.965078633711292</v>
          </cell>
          <cell r="CI68">
            <v>0.69929360869537882</v>
          </cell>
          <cell r="CJ68">
            <v>7.4939632470604322E-3</v>
          </cell>
        </row>
        <row r="69">
          <cell r="BS69">
            <v>15.250209598705007</v>
          </cell>
          <cell r="BT69">
            <v>0.69687507544484895</v>
          </cell>
          <cell r="BU69">
            <v>1.4129069331684296E-2</v>
          </cell>
          <cell r="BX69">
            <v>15.186630374045611</v>
          </cell>
          <cell r="BY69">
            <v>0.68294083999938549</v>
          </cell>
          <cell r="BZ69">
            <v>8.3728207097490751E-3</v>
          </cell>
          <cell r="CC69">
            <v>15.349220055974678</v>
          </cell>
          <cell r="CD69">
            <v>0.70937378530857942</v>
          </cell>
          <cell r="CE69">
            <v>1.0958544502675806E-2</v>
          </cell>
          <cell r="CH69">
            <v>15.214778366094739</v>
          </cell>
          <cell r="CI69">
            <v>0.69831060102658193</v>
          </cell>
          <cell r="CJ69">
            <v>7.5004384459018674E-3</v>
          </cell>
        </row>
        <row r="70">
          <cell r="BS70">
            <v>15.501197441565482</v>
          </cell>
          <cell r="BT70">
            <v>0.69594233806554973</v>
          </cell>
          <cell r="BU70">
            <v>1.4133757981858243E-2</v>
          </cell>
          <cell r="BX70">
            <v>15.438544748166876</v>
          </cell>
          <cell r="BY70">
            <v>0.6820149890205075</v>
          </cell>
          <cell r="BZ70">
            <v>8.3802021812491943E-3</v>
          </cell>
          <cell r="CC70">
            <v>15.600846614269345</v>
          </cell>
          <cell r="CD70">
            <v>0.70844985091613932</v>
          </cell>
          <cell r="CE70">
            <v>1.0969850519777816E-2</v>
          </cell>
          <cell r="CH70">
            <v>15.464200962260227</v>
          </cell>
          <cell r="CI70">
            <v>0.69736217426000235</v>
          </cell>
          <cell r="CJ70">
            <v>7.5032706931818455E-3</v>
          </cell>
        </row>
        <row r="71">
          <cell r="BS71">
            <v>15.752122863619528</v>
          </cell>
          <cell r="BT71">
            <v>0.69501464606492791</v>
          </cell>
          <cell r="BU71">
            <v>1.4154870683113175E-2</v>
          </cell>
          <cell r="BX71">
            <v>15.690271859868863</v>
          </cell>
          <cell r="BY71">
            <v>0.68108066589979455</v>
          </cell>
          <cell r="BZ71">
            <v>8.4026206928943335E-3</v>
          </cell>
          <cell r="CC71">
            <v>15.852473172564011</v>
          </cell>
          <cell r="CD71">
            <v>0.70753642749554346</v>
          </cell>
          <cell r="CE71">
            <v>1.1001321673404695E-2</v>
          </cell>
          <cell r="CH71">
            <v>15.713623558425715</v>
          </cell>
          <cell r="CI71">
            <v>0.69642684479944605</v>
          </cell>
          <cell r="CJ71">
            <v>7.5168384572490716E-3</v>
          </cell>
        </row>
        <row r="72">
          <cell r="BS72">
            <v>16.003048285673575</v>
          </cell>
          <cell r="BT72">
            <v>0.69409409136291511</v>
          </cell>
          <cell r="BU72">
            <v>1.4124383276157219E-2</v>
          </cell>
          <cell r="BX72">
            <v>15.941998971570845</v>
          </cell>
          <cell r="BY72">
            <v>0.68017127423536294</v>
          </cell>
          <cell r="BZ72">
            <v>8.3894971754103036E-3</v>
          </cell>
          <cell r="CC72">
            <v>16.104099730858678</v>
          </cell>
          <cell r="CD72">
            <v>0.70656410232286337</v>
          </cell>
          <cell r="CE72">
            <v>1.0984621127176745E-2</v>
          </cell>
          <cell r="CH72">
            <v>15.963046154591202</v>
          </cell>
          <cell r="CI72">
            <v>0.69554689753051868</v>
          </cell>
          <cell r="CJ72">
            <v>7.482806209064506E-3</v>
          </cell>
        </row>
        <row r="73">
          <cell r="BS73">
            <v>16.253973707727621</v>
          </cell>
          <cell r="BT73">
            <v>0.69318610487252585</v>
          </cell>
          <cell r="BU73">
            <v>1.4131733954435427E-2</v>
          </cell>
          <cell r="BX73">
            <v>16.193726083272825</v>
          </cell>
          <cell r="BY73">
            <v>0.67927136406787481</v>
          </cell>
          <cell r="BZ73">
            <v>8.4034347893786193E-3</v>
          </cell>
          <cell r="CC73">
            <v>16.355726289153345</v>
          </cell>
          <cell r="CD73">
            <v>0.70568425482695563</v>
          </cell>
          <cell r="CE73">
            <v>1.0984082364193808E-2</v>
          </cell>
          <cell r="CH73">
            <v>16.212468750756688</v>
          </cell>
          <cell r="CI73">
            <v>0.69460269572274724</v>
          </cell>
          <cell r="CJ73">
            <v>7.484613447141731E-3</v>
          </cell>
        </row>
        <row r="74">
          <cell r="BS74">
            <v>16.504899129781663</v>
          </cell>
          <cell r="BT74">
            <v>0.69229274381909045</v>
          </cell>
          <cell r="BU74">
            <v>1.4135268954768345E-2</v>
          </cell>
          <cell r="BX74">
            <v>16.445453194974807</v>
          </cell>
          <cell r="BY74">
            <v>0.6783834258273268</v>
          </cell>
          <cell r="BZ74">
            <v>8.4110377790697789E-3</v>
          </cell>
          <cell r="CC74">
            <v>16.607352847448009</v>
          </cell>
          <cell r="CD74">
            <v>0.70478438528672405</v>
          </cell>
          <cell r="CE74">
            <v>1.1006440250325194E-2</v>
          </cell>
          <cell r="CH74">
            <v>16.461891346922176</v>
          </cell>
          <cell r="CI74">
            <v>0.69371042034322039</v>
          </cell>
          <cell r="CJ74">
            <v>7.4839936856614568E-3</v>
          </cell>
        </row>
        <row r="75">
          <cell r="BS75">
            <v>16.755824551835715</v>
          </cell>
          <cell r="BT75">
            <v>0.69141284717132023</v>
          </cell>
          <cell r="BU75">
            <v>1.4129781346546329E-2</v>
          </cell>
          <cell r="BX75">
            <v>16.697180306676795</v>
          </cell>
          <cell r="BY75">
            <v>0.67751142817661991</v>
          </cell>
          <cell r="BZ75">
            <v>8.4202362844914887E-3</v>
          </cell>
          <cell r="CC75">
            <v>16.858979405742677</v>
          </cell>
          <cell r="CD75">
            <v>0.70390390656743784</v>
          </cell>
          <cell r="CE75">
            <v>1.0989744120113675E-2</v>
          </cell>
          <cell r="CH75">
            <v>16.711313943087664</v>
          </cell>
          <cell r="CI75">
            <v>0.69282320676990305</v>
          </cell>
          <cell r="CJ75">
            <v>7.4841284522995759E-3</v>
          </cell>
        </row>
        <row r="76">
          <cell r="BS76">
            <v>17.006749973889757</v>
          </cell>
          <cell r="BT76">
            <v>0.69055899284126498</v>
          </cell>
          <cell r="BU76">
            <v>1.4150666964601001E-2</v>
          </cell>
          <cell r="BX76">
            <v>16.948907418378777</v>
          </cell>
          <cell r="BY76">
            <v>0.67665261682826738</v>
          </cell>
          <cell r="BZ76">
            <v>8.4348094268008184E-3</v>
          </cell>
          <cell r="CC76">
            <v>17.110605964037344</v>
          </cell>
          <cell r="CD76">
            <v>0.70305903180055562</v>
          </cell>
          <cell r="CE76">
            <v>1.102711205583422E-2</v>
          </cell>
          <cell r="CH76">
            <v>16.960736539253155</v>
          </cell>
          <cell r="CI76">
            <v>0.69196532989497161</v>
          </cell>
          <cell r="CJ76">
            <v>7.5076537322580628E-3</v>
          </cell>
        </row>
        <row r="77">
          <cell r="BS77">
            <v>17.257675395943807</v>
          </cell>
          <cell r="BT77">
            <v>0.68969646241520144</v>
          </cell>
          <cell r="BU77">
            <v>1.4143024949477116E-2</v>
          </cell>
          <cell r="BX77">
            <v>17.200634530080759</v>
          </cell>
          <cell r="BY77">
            <v>0.67580661540425646</v>
          </cell>
          <cell r="BZ77">
            <v>8.4350980564394627E-3</v>
          </cell>
          <cell r="CC77">
            <v>17.362232522332015</v>
          </cell>
          <cell r="CD77">
            <v>0.70220148393418824</v>
          </cell>
          <cell r="CE77">
            <v>1.103666010286789E-2</v>
          </cell>
          <cell r="CH77">
            <v>17.210159135418639</v>
          </cell>
          <cell r="CI77">
            <v>0.69108128790715961</v>
          </cell>
          <cell r="CJ77">
            <v>7.4763335864347904E-3</v>
          </cell>
        </row>
        <row r="78">
          <cell r="BS78">
            <v>17.508600817997849</v>
          </cell>
          <cell r="BT78">
            <v>0.68884742143305977</v>
          </cell>
          <cell r="BU78">
            <v>1.4135755307569066E-2</v>
          </cell>
          <cell r="BX78">
            <v>17.452361641782744</v>
          </cell>
          <cell r="BY78">
            <v>0.67496945471490755</v>
          </cell>
          <cell r="BZ78">
            <v>8.4417882958484625E-3</v>
          </cell>
          <cell r="CC78">
            <v>17.613859080626678</v>
          </cell>
          <cell r="CD78">
            <v>0.70132823828566915</v>
          </cell>
          <cell r="CE78">
            <v>1.1036194053978023E-2</v>
          </cell>
          <cell r="CH78">
            <v>17.459581731584127</v>
          </cell>
          <cell r="CI78">
            <v>0.69024457129860262</v>
          </cell>
          <cell r="CJ78">
            <v>7.4884302915972792E-3</v>
          </cell>
        </row>
        <row r="79">
          <cell r="BS79">
            <v>17.731550991546285</v>
          </cell>
          <cell r="BT79">
            <v>0.68810616161166482</v>
          </cell>
          <cell r="BU79">
            <v>1.4213625018504088E-2</v>
          </cell>
          <cell r="BX79">
            <v>17.704088753484726</v>
          </cell>
          <cell r="BY79">
            <v>0.67414427272576194</v>
          </cell>
          <cell r="BZ79">
            <v>8.4379294702021761E-3</v>
          </cell>
          <cell r="CC79">
            <v>17.781559893404509</v>
          </cell>
          <cell r="CD79">
            <v>0.70078624529748568</v>
          </cell>
          <cell r="CE79">
            <v>1.1041777805777494E-2</v>
          </cell>
          <cell r="CH79">
            <v>17.709004327749614</v>
          </cell>
          <cell r="CI79">
            <v>0.68938796681174674</v>
          </cell>
          <cell r="CJ79">
            <v>7.4565413920258056E-3</v>
          </cell>
        </row>
        <row r="80">
          <cell r="BS80">
            <v>17.982476413600331</v>
          </cell>
          <cell r="BT80">
            <v>0.68728657234933277</v>
          </cell>
          <cell r="BU80">
            <v>1.420479119798208E-2</v>
          </cell>
          <cell r="BX80">
            <v>17.955815865186711</v>
          </cell>
          <cell r="BY80">
            <v>0.67333764095928217</v>
          </cell>
          <cell r="BZ80">
            <v>8.4445735455102294E-3</v>
          </cell>
          <cell r="CC80">
            <v>18.033186451699176</v>
          </cell>
          <cell r="CD80">
            <v>0.69996815682827707</v>
          </cell>
          <cell r="CE80">
            <v>1.103507556278718E-2</v>
          </cell>
          <cell r="CH80">
            <v>17.958426923915102</v>
          </cell>
          <cell r="CI80">
            <v>0.68855391926043918</v>
          </cell>
          <cell r="CJ80">
            <v>7.4325718213028797E-3</v>
          </cell>
        </row>
        <row r="81">
          <cell r="BS81">
            <v>18.233401835654377</v>
          </cell>
          <cell r="BT81">
            <v>0.68647432440489653</v>
          </cell>
          <cell r="BU81">
            <v>1.4201750122931928E-2</v>
          </cell>
          <cell r="BX81">
            <v>18.207542976888693</v>
          </cell>
          <cell r="BY81">
            <v>0.67253267601144306</v>
          </cell>
          <cell r="BZ81">
            <v>8.4606551035645867E-3</v>
          </cell>
          <cell r="CC81">
            <v>18.284813009993844</v>
          </cell>
          <cell r="CD81">
            <v>0.69913880367246206</v>
          </cell>
          <cell r="CE81">
            <v>1.1044884626224412E-2</v>
          </cell>
          <cell r="CH81">
            <v>18.20784952008059</v>
          </cell>
          <cell r="CI81">
            <v>0.68775149353078435</v>
          </cell>
          <cell r="CJ81">
            <v>7.42342255655082E-3</v>
          </cell>
        </row>
        <row r="82">
          <cell r="BS82">
            <v>18.484327257708419</v>
          </cell>
          <cell r="BT82">
            <v>0.68566159184495434</v>
          </cell>
          <cell r="BU82">
            <v>1.4189630138760189E-2</v>
          </cell>
          <cell r="BX82">
            <v>18.459270088590674</v>
          </cell>
          <cell r="BY82">
            <v>0.67174482243127409</v>
          </cell>
          <cell r="BZ82">
            <v>8.4491721217505901E-3</v>
          </cell>
          <cell r="CC82">
            <v>18.536439568288511</v>
          </cell>
          <cell r="CD82">
            <v>0.69832556178158522</v>
          </cell>
          <cell r="CE82">
            <v>1.1040658584754582E-2</v>
          </cell>
          <cell r="CH82">
            <v>18.457272116246077</v>
          </cell>
          <cell r="CI82">
            <v>0.6869143913220036</v>
          </cell>
          <cell r="CJ82">
            <v>7.424961070417996E-3</v>
          </cell>
        </row>
        <row r="83">
          <cell r="BS83">
            <v>18.707288054788876</v>
          </cell>
          <cell r="BT83">
            <v>0.68495805733945792</v>
          </cell>
          <cell r="BU83">
            <v>1.4186571944409827E-2</v>
          </cell>
          <cell r="BX83">
            <v>18.710997200292656</v>
          </cell>
          <cell r="BY83">
            <v>0.67096549392291083</v>
          </cell>
          <cell r="BZ83">
            <v>8.4796327295253056E-3</v>
          </cell>
          <cell r="CC83">
            <v>18.704172251662403</v>
          </cell>
          <cell r="CD83">
            <v>0.69781734154087294</v>
          </cell>
          <cell r="CE83">
            <v>1.07098677499165E-2</v>
          </cell>
          <cell r="CH83">
            <v>18.706694712411565</v>
          </cell>
          <cell r="CI83">
            <v>0.68609133655458987</v>
          </cell>
          <cell r="CJ83">
            <v>7.3982220320229402E-3</v>
          </cell>
        </row>
        <row r="84">
          <cell r="BS84">
            <v>18.958213476842918</v>
          </cell>
          <cell r="BT84">
            <v>0.68417252148221486</v>
          </cell>
          <cell r="BU84">
            <v>1.4185664475579318E-2</v>
          </cell>
          <cell r="BX84">
            <v>18.962724311994645</v>
          </cell>
          <cell r="BY84">
            <v>0.67019624734074679</v>
          </cell>
          <cell r="BZ84">
            <v>8.4825458889243727E-3</v>
          </cell>
          <cell r="CC84">
            <v>18.955798809957074</v>
          </cell>
          <cell r="CD84">
            <v>0.6970193725745526</v>
          </cell>
          <cell r="CE84">
            <v>1.0729381416032238E-2</v>
          </cell>
          <cell r="CH84">
            <v>18.956117308577053</v>
          </cell>
          <cell r="CI84">
            <v>0.68530194453134508</v>
          </cell>
          <cell r="CJ84">
            <v>7.4143510317936411E-3</v>
          </cell>
        </row>
        <row r="85">
          <cell r="BS85">
            <v>19.209138898896967</v>
          </cell>
          <cell r="BT85">
            <v>0.68340096539940132</v>
          </cell>
          <cell r="BU85">
            <v>1.4185686777837794E-2</v>
          </cell>
          <cell r="BX85">
            <v>19.21445142369663</v>
          </cell>
          <cell r="BY85">
            <v>0.66943608048190928</v>
          </cell>
          <cell r="BZ85">
            <v>8.4947710512325216E-3</v>
          </cell>
          <cell r="CC85">
            <v>19.207425368251737</v>
          </cell>
          <cell r="CD85">
            <v>0.69627089971079592</v>
          </cell>
          <cell r="CE85">
            <v>1.0704908050589372E-2</v>
          </cell>
          <cell r="CH85">
            <v>19.20553990474254</v>
          </cell>
          <cell r="CI85">
            <v>0.68449591600549864</v>
          </cell>
          <cell r="CJ85">
            <v>7.4224524063230025E-3</v>
          </cell>
        </row>
        <row r="86">
          <cell r="BS86">
            <v>19.460064320951016</v>
          </cell>
          <cell r="BT86">
            <v>0.6826561399085086</v>
          </cell>
          <cell r="BU86">
            <v>1.418764435790976E-2</v>
          </cell>
          <cell r="BX86">
            <v>19.466178535398612</v>
          </cell>
          <cell r="BY86">
            <v>0.66868524595749701</v>
          </cell>
          <cell r="BZ86">
            <v>8.5090625612996157E-3</v>
          </cell>
          <cell r="CC86">
            <v>19.459051926546408</v>
          </cell>
          <cell r="CD86">
            <v>0.69554724098577958</v>
          </cell>
          <cell r="CE86">
            <v>1.0658676853100705E-2</v>
          </cell>
          <cell r="CH86">
            <v>19.454962500908028</v>
          </cell>
          <cell r="CI86">
            <v>0.6837359327822492</v>
          </cell>
          <cell r="CJ86">
            <v>7.4380038937637083E-3</v>
          </cell>
        </row>
        <row r="87">
          <cell r="BS87">
            <v>19.710989743005062</v>
          </cell>
          <cell r="BT87">
            <v>0.68191411907175092</v>
          </cell>
          <cell r="BU87">
            <v>1.418479379985502E-2</v>
          </cell>
          <cell r="BX87">
            <v>19.717905647100597</v>
          </cell>
          <cell r="BY87">
            <v>0.6679373580675293</v>
          </cell>
          <cell r="BZ87">
            <v>8.5129732003533451E-3</v>
          </cell>
          <cell r="CC87">
            <v>19.710678484841072</v>
          </cell>
          <cell r="CD87">
            <v>0.69481761789893515</v>
          </cell>
          <cell r="CE87">
            <v>1.0613075312539088E-2</v>
          </cell>
          <cell r="CH87">
            <v>19.704385097073516</v>
          </cell>
          <cell r="CI87">
            <v>0.68298738124878844</v>
          </cell>
          <cell r="CJ87">
            <v>7.4508404412336558E-3</v>
          </cell>
        </row>
        <row r="88">
          <cell r="BS88">
            <v>19.961915165059104</v>
          </cell>
          <cell r="BT88">
            <v>0.6811717919236443</v>
          </cell>
          <cell r="BU88">
            <v>1.418219602778468E-2</v>
          </cell>
          <cell r="BX88">
            <v>19.969632758802579</v>
          </cell>
          <cell r="BY88">
            <v>0.66719098978956115</v>
          </cell>
          <cell r="BZ88">
            <v>8.511520140502769E-3</v>
          </cell>
          <cell r="CC88">
            <v>19.962305043135739</v>
          </cell>
          <cell r="CD88">
            <v>0.69410881865183949</v>
          </cell>
          <cell r="CE88">
            <v>1.0578340524643169E-2</v>
          </cell>
          <cell r="CH88">
            <v>19.953807693239003</v>
          </cell>
          <cell r="CI88">
            <v>0.68221556732953237</v>
          </cell>
          <cell r="CJ88">
            <v>7.4254853833056137E-3</v>
          </cell>
        </row>
        <row r="89">
          <cell r="BS89">
            <v>20.212840587113153</v>
          </cell>
          <cell r="BT89">
            <v>0.68045046128617692</v>
          </cell>
          <cell r="BU89">
            <v>1.4174666297971318E-2</v>
          </cell>
          <cell r="BX89">
            <v>20.221359870504561</v>
          </cell>
          <cell r="BY89">
            <v>0.66647600283620678</v>
          </cell>
          <cell r="BZ89">
            <v>8.5355217897115036E-3</v>
          </cell>
          <cell r="CC89">
            <v>20.213931601430406</v>
          </cell>
          <cell r="CD89">
            <v>0.69340317121915085</v>
          </cell>
          <cell r="CE89">
            <v>1.0525754317682164E-2</v>
          </cell>
          <cell r="CH89">
            <v>20.203230289404491</v>
          </cell>
          <cell r="CI89">
            <v>0.68147220980317325</v>
          </cell>
          <cell r="CJ89">
            <v>7.4171897769979515E-3</v>
          </cell>
        </row>
        <row r="90">
          <cell r="BS90">
            <v>20.463766009167202</v>
          </cell>
          <cell r="BT90">
            <v>0.67972406428706222</v>
          </cell>
          <cell r="BU90">
            <v>1.416911517345527E-2</v>
          </cell>
          <cell r="BX90">
            <v>20.473086982206542</v>
          </cell>
          <cell r="BY90">
            <v>0.66575905914125977</v>
          </cell>
          <cell r="BZ90">
            <v>8.5343399313901405E-3</v>
          </cell>
          <cell r="CC90">
            <v>20.465558159725074</v>
          </cell>
          <cell r="CD90">
            <v>0.69271704559490033</v>
          </cell>
          <cell r="CE90">
            <v>1.0493509667225053E-2</v>
          </cell>
          <cell r="CH90">
            <v>20.452652885569979</v>
          </cell>
          <cell r="CI90">
            <v>0.68069608812502669</v>
          </cell>
          <cell r="CJ90">
            <v>7.3864070335693168E-3</v>
          </cell>
        </row>
        <row r="91">
          <cell r="BS91">
            <v>20.714691431221244</v>
          </cell>
          <cell r="BT91">
            <v>0.67900452312134152</v>
          </cell>
          <cell r="BU91">
            <v>1.4155126334810064E-2</v>
          </cell>
          <cell r="BX91">
            <v>20.724814093908531</v>
          </cell>
          <cell r="BY91">
            <v>0.66506346001812922</v>
          </cell>
          <cell r="BZ91">
            <v>8.5523886722540538E-3</v>
          </cell>
          <cell r="CC91">
            <v>20.717184718019741</v>
          </cell>
          <cell r="CD91">
            <v>0.69201319085626067</v>
          </cell>
          <cell r="CE91">
            <v>1.0438628343226506E-2</v>
          </cell>
          <cell r="CH91">
            <v>20.702075481735466</v>
          </cell>
          <cell r="CI91">
            <v>0.67993691848963456</v>
          </cell>
          <cell r="CJ91">
            <v>7.385557065374318E-3</v>
          </cell>
        </row>
        <row r="92">
          <cell r="BS92">
            <v>20.965616853275289</v>
          </cell>
          <cell r="BT92">
            <v>0.67831104424035837</v>
          </cell>
          <cell r="BU92">
            <v>1.415339738154547E-2</v>
          </cell>
          <cell r="BX92">
            <v>20.976541205610513</v>
          </cell>
          <cell r="BY92">
            <v>0.66436684561340797</v>
          </cell>
          <cell r="BZ92">
            <v>8.562806805126541E-3</v>
          </cell>
          <cell r="CC92">
            <v>20.968811276314408</v>
          </cell>
          <cell r="CD92">
            <v>0.69135766873193394</v>
          </cell>
          <cell r="CE92">
            <v>1.0385803055140329E-2</v>
          </cell>
          <cell r="CH92">
            <v>20.951498077900954</v>
          </cell>
          <cell r="CI92">
            <v>0.67920861837573288</v>
          </cell>
          <cell r="CJ92">
            <v>7.3694424169816865E-3</v>
          </cell>
        </row>
        <row r="93">
          <cell r="BS93">
            <v>21.216542275329335</v>
          </cell>
          <cell r="BT93">
            <v>0.67762116408525763</v>
          </cell>
          <cell r="BU93">
            <v>1.4150526661579349E-2</v>
          </cell>
          <cell r="BX93">
            <v>21.228268317312494</v>
          </cell>
          <cell r="BY93">
            <v>0.66367609769314984</v>
          </cell>
          <cell r="BZ93">
            <v>8.5606789001182286E-3</v>
          </cell>
          <cell r="CC93">
            <v>21.220437834609076</v>
          </cell>
          <cell r="CD93">
            <v>0.69067571094158708</v>
          </cell>
          <cell r="CE93">
            <v>1.035397689653857E-2</v>
          </cell>
          <cell r="CH93">
            <v>21.200920674066438</v>
          </cell>
          <cell r="CI93">
            <v>0.6785116836210362</v>
          </cell>
          <cell r="CJ93">
            <v>7.3853272268209081E-3</v>
          </cell>
        </row>
        <row r="94">
          <cell r="BS94">
            <v>21.46746769738338</v>
          </cell>
          <cell r="BT94">
            <v>0.6769281747919681</v>
          </cell>
          <cell r="BU94">
            <v>1.4129323109429041E-2</v>
          </cell>
          <cell r="BX94">
            <v>21.47999542901448</v>
          </cell>
          <cell r="BY94">
            <v>0.66300381205927439</v>
          </cell>
          <cell r="BZ94">
            <v>8.5838544019409355E-3</v>
          </cell>
          <cell r="CC94">
            <v>21.472064392903743</v>
          </cell>
          <cell r="CD94">
            <v>0.68999991682713802</v>
          </cell>
          <cell r="CE94">
            <v>1.0285991131771893E-2</v>
          </cell>
          <cell r="CH94">
            <v>21.450343270231929</v>
          </cell>
          <cell r="CI94">
            <v>0.67778079548949144</v>
          </cell>
          <cell r="CJ94">
            <v>7.3446487482943003E-3</v>
          </cell>
        </row>
        <row r="95">
          <cell r="BS95">
            <v>21.718393119437426</v>
          </cell>
          <cell r="BT95">
            <v>0.67623777517762795</v>
          </cell>
          <cell r="BU95">
            <v>1.4116757404889718E-2</v>
          </cell>
          <cell r="BX95">
            <v>21.731722540716461</v>
          </cell>
          <cell r="BY95">
            <v>0.66233603493393522</v>
          </cell>
          <cell r="BZ95">
            <v>8.595101527974389E-3</v>
          </cell>
          <cell r="CC95">
            <v>21.723690951198407</v>
          </cell>
          <cell r="CD95">
            <v>0.68931444704622091</v>
          </cell>
          <cell r="CE95">
            <v>1.0246515352547414E-2</v>
          </cell>
          <cell r="CH95">
            <v>21.699765866397417</v>
          </cell>
          <cell r="CI95">
            <v>0.6770628435527275</v>
          </cell>
          <cell r="CJ95">
            <v>7.3514083653270666E-3</v>
          </cell>
        </row>
        <row r="96">
          <cell r="BS96">
            <v>21.969318541491475</v>
          </cell>
          <cell r="BT96">
            <v>0.67557171042786623</v>
          </cell>
          <cell r="BU96">
            <v>1.4100250851959531E-2</v>
          </cell>
          <cell r="BX96">
            <v>21.983449652418443</v>
          </cell>
          <cell r="BY96">
            <v>0.66168163970980209</v>
          </cell>
          <cell r="BZ96">
            <v>8.5903988789747809E-3</v>
          </cell>
          <cell r="CC96">
            <v>21.975317509493077</v>
          </cell>
          <cell r="CD96">
            <v>0.68864045282918684</v>
          </cell>
          <cell r="CE96">
            <v>1.0205606758090804E-2</v>
          </cell>
          <cell r="CH96">
            <v>21.949188462562905</v>
          </cell>
          <cell r="CI96">
            <v>0.67639303874460976</v>
          </cell>
          <cell r="CJ96">
            <v>7.3553509335106994E-3</v>
          </cell>
        </row>
        <row r="97">
          <cell r="BS97">
            <v>22.192308317593167</v>
          </cell>
          <cell r="BT97">
            <v>0.67495640721512717</v>
          </cell>
          <cell r="BU97">
            <v>1.4225525099026002E-2</v>
          </cell>
          <cell r="BX97">
            <v>22.235176764120425</v>
          </cell>
          <cell r="BY97">
            <v>0.66101711418934983</v>
          </cell>
          <cell r="BZ97">
            <v>8.5799133518896543E-3</v>
          </cell>
          <cell r="CC97">
            <v>22.143137129930683</v>
          </cell>
          <cell r="CD97">
            <v>0.68821692857270678</v>
          </cell>
          <cell r="CE97">
            <v>1.0437393140321962E-2</v>
          </cell>
          <cell r="CH97">
            <v>22.198611058728392</v>
          </cell>
          <cell r="CI97">
            <v>0.67563517888332525</v>
          </cell>
          <cell r="CJ97">
            <v>7.3441511848970405E-3</v>
          </cell>
        </row>
        <row r="98">
          <cell r="BS98">
            <v>22.443233739647209</v>
          </cell>
          <cell r="BT98">
            <v>0.67429671941975278</v>
          </cell>
          <cell r="BU98">
            <v>1.4215048019104552E-2</v>
          </cell>
          <cell r="BX98">
            <v>22.48690387582241</v>
          </cell>
          <cell r="BY98">
            <v>0.66038417882078637</v>
          </cell>
          <cell r="BZ98">
            <v>8.5932534250647528E-3</v>
          </cell>
          <cell r="CC98">
            <v>22.39476368822535</v>
          </cell>
          <cell r="CD98">
            <v>0.68756362093399137</v>
          </cell>
          <cell r="CE98">
            <v>1.0420483464314016E-2</v>
          </cell>
          <cell r="CH98">
            <v>22.44803365489388</v>
          </cell>
          <cell r="CI98">
            <v>0.67494235850448081</v>
          </cell>
          <cell r="CJ98">
            <v>7.3338924838582589E-3</v>
          </cell>
        </row>
        <row r="99">
          <cell r="BS99">
            <v>22.694159161701254</v>
          </cell>
          <cell r="BT99">
            <v>0.67338961305958178</v>
          </cell>
          <cell r="BU99">
            <v>1.4174051369061072E-2</v>
          </cell>
          <cell r="BX99">
            <v>22.738630987524392</v>
          </cell>
          <cell r="BY99">
            <v>0.65976132242117236</v>
          </cell>
          <cell r="BZ99">
            <v>8.6046867498593485E-3</v>
          </cell>
          <cell r="CC99">
            <v>22.646390246520017</v>
          </cell>
          <cell r="CD99">
            <v>0.68687588004929834</v>
          </cell>
          <cell r="CE99">
            <v>1.0374377040920271E-2</v>
          </cell>
          <cell r="CH99">
            <v>22.697456251059368</v>
          </cell>
          <cell r="CI99">
            <v>0.67353163670827498</v>
          </cell>
          <cell r="CJ99">
            <v>7.3084191059560842E-3</v>
          </cell>
        </row>
        <row r="100">
          <cell r="BS100">
            <v>22.945084583755303</v>
          </cell>
          <cell r="BT100">
            <v>0.67223259960965842</v>
          </cell>
          <cell r="BU100">
            <v>1.4091157437534368E-2</v>
          </cell>
          <cell r="BX100">
            <v>22.990358099226381</v>
          </cell>
          <cell r="BY100">
            <v>0.65888538366460525</v>
          </cell>
          <cell r="BZ100">
            <v>8.9072292098091206E-3</v>
          </cell>
          <cell r="CC100">
            <v>22.898016804814684</v>
          </cell>
          <cell r="CD100">
            <v>0.68559816099517246</v>
          </cell>
          <cell r="CE100">
            <v>1.0318809552604597E-2</v>
          </cell>
          <cell r="CH100">
            <v>22.946878847224852</v>
          </cell>
          <cell r="CI100">
            <v>0.67221425416919756</v>
          </cell>
          <cell r="CJ100">
            <v>7.2855233044808489E-3</v>
          </cell>
        </row>
        <row r="101">
          <cell r="BS101">
            <v>23.196010005809349</v>
          </cell>
          <cell r="BT101">
            <v>0.67094437842622567</v>
          </cell>
          <cell r="BU101">
            <v>1.4068055575913785E-2</v>
          </cell>
          <cell r="BX101">
            <v>23.242085210928362</v>
          </cell>
          <cell r="BY101">
            <v>0.65761813852454309</v>
          </cell>
          <cell r="BZ101">
            <v>8.9168103309780356E-3</v>
          </cell>
          <cell r="CC101">
            <v>23.149643363109352</v>
          </cell>
          <cell r="CD101">
            <v>0.68431552238063909</v>
          </cell>
          <cell r="CE101">
            <v>1.0250257114934363E-2</v>
          </cell>
          <cell r="CH101">
            <v>23.19630144339034</v>
          </cell>
          <cell r="CI101">
            <v>0.67089947437349473</v>
          </cell>
          <cell r="CJ101">
            <v>7.2646478730427032E-3</v>
          </cell>
        </row>
        <row r="102">
          <cell r="BS102">
            <v>23.446935427863394</v>
          </cell>
          <cell r="BT102">
            <v>0.66966171588295531</v>
          </cell>
          <cell r="BU102">
            <v>1.404424569314253E-2</v>
          </cell>
          <cell r="BX102">
            <v>23.493812322630344</v>
          </cell>
          <cell r="BY102">
            <v>0.65637410701877352</v>
          </cell>
          <cell r="BZ102">
            <v>8.9167066415959707E-3</v>
          </cell>
          <cell r="CC102">
            <v>23.401269921404019</v>
          </cell>
          <cell r="CD102">
            <v>0.68306044721332271</v>
          </cell>
          <cell r="CE102">
            <v>1.0177945482518654E-2</v>
          </cell>
          <cell r="CH102">
            <v>23.445724039555827</v>
          </cell>
          <cell r="CI102">
            <v>0.66955059341676926</v>
          </cell>
          <cell r="CJ102">
            <v>7.2474396097732584E-3</v>
          </cell>
        </row>
        <row r="103">
          <cell r="BS103">
            <v>24.032620085023463</v>
          </cell>
          <cell r="BT103">
            <v>0.66785891915345685</v>
          </cell>
          <cell r="BU103">
            <v>1.3671617798524691E-2</v>
          </cell>
          <cell r="BX103">
            <v>23.997141426895563</v>
          </cell>
          <cell r="BY103">
            <v>0.65475962782268193</v>
          </cell>
          <cell r="BZ103">
            <v>8.5606875595481725E-3</v>
          </cell>
          <cell r="CC103">
            <v>24.156149596288017</v>
          </cell>
          <cell r="CD103">
            <v>0.68058304990039231</v>
          </cell>
          <cell r="CE103">
            <v>1.006808180827729E-2</v>
          </cell>
          <cell r="CH103">
            <v>23.944569231886806</v>
          </cell>
          <cell r="CI103">
            <v>0.66823407973729643</v>
          </cell>
          <cell r="CJ103">
            <v>7.2423804649544158E-3</v>
          </cell>
        </row>
        <row r="104">
          <cell r="BS104">
            <v>24.478117524507695</v>
          </cell>
          <cell r="BT104">
            <v>0.6667707743354252</v>
          </cell>
          <cell r="BU104">
            <v>1.3613211273235079E-2</v>
          </cell>
          <cell r="BX104">
            <v>24.332092157710694</v>
          </cell>
          <cell r="BY104">
            <v>0.65395822402031545</v>
          </cell>
          <cell r="BZ104">
            <v>8.9292963917253689E-3</v>
          </cell>
          <cell r="CC104">
            <v>24.659123127812578</v>
          </cell>
          <cell r="CD104">
            <v>0.679399898434208</v>
          </cell>
          <cell r="CE104">
            <v>1.0040711535663854E-2</v>
          </cell>
          <cell r="CH104">
            <v>24.443137287999814</v>
          </cell>
          <cell r="CI104">
            <v>0.66695420055175247</v>
          </cell>
          <cell r="CJ104">
            <v>7.1916948669279168E-3</v>
          </cell>
        </row>
        <row r="105">
          <cell r="BS105">
            <v>24.980122333027438</v>
          </cell>
          <cell r="BT105">
            <v>0.66553828426508443</v>
          </cell>
          <cell r="BU105">
            <v>1.3581052824747435E-2</v>
          </cell>
          <cell r="BX105">
            <v>24.835451553066871</v>
          </cell>
          <cell r="BY105">
            <v>0.65277125533807079</v>
          </cell>
          <cell r="BZ105">
            <v>8.9363908717734145E-3</v>
          </cell>
          <cell r="CC105">
            <v>25.162655829466683</v>
          </cell>
          <cell r="CD105">
            <v>0.67815085575341982</v>
          </cell>
          <cell r="CE105">
            <v>9.978791065801353E-3</v>
          </cell>
          <cell r="CH105">
            <v>24.942259616548753</v>
          </cell>
          <cell r="CI105">
            <v>0.66569274170376247</v>
          </cell>
          <cell r="CJ105">
            <v>7.1973460571081865E-3</v>
          </cell>
        </row>
        <row r="106">
          <cell r="BS106">
            <v>25.482035597941955</v>
          </cell>
          <cell r="BT106">
            <v>0.66433574563585263</v>
          </cell>
          <cell r="BU106">
            <v>1.3573176772875424E-2</v>
          </cell>
          <cell r="BX106">
            <v>25.339093038890123</v>
          </cell>
          <cell r="BY106">
            <v>0.65159941869350901</v>
          </cell>
          <cell r="BZ106">
            <v>8.9470378973274707E-3</v>
          </cell>
          <cell r="CC106">
            <v>25.665908946056017</v>
          </cell>
          <cell r="CD106">
            <v>0.6769615067032736</v>
          </cell>
          <cell r="CE106">
            <v>9.9485126299197549E-3</v>
          </cell>
          <cell r="CH106">
            <v>25.441104808879725</v>
          </cell>
          <cell r="CI106">
            <v>0.6644463115107756</v>
          </cell>
          <cell r="CJ106">
            <v>7.2135221017696075E-3</v>
          </cell>
        </row>
        <row r="107">
          <cell r="BS107">
            <v>25.983886442050046</v>
          </cell>
          <cell r="BT107">
            <v>0.66315066859328153</v>
          </cell>
          <cell r="BU107">
            <v>1.3536259083635597E-2</v>
          </cell>
          <cell r="BX107">
            <v>25.84254726229409</v>
          </cell>
          <cell r="BY107">
            <v>0.6504543250709709</v>
          </cell>
          <cell r="BZ107">
            <v>8.940158955947285E-3</v>
          </cell>
          <cell r="CC107">
            <v>26.169162062645352</v>
          </cell>
          <cell r="CD107">
            <v>0.67579307294041102</v>
          </cell>
          <cell r="CE107">
            <v>9.8729191263212494E-3</v>
          </cell>
          <cell r="CH107">
            <v>25.939950001210704</v>
          </cell>
          <cell r="CI107">
            <v>0.66320460776846268</v>
          </cell>
          <cell r="CJ107">
            <v>7.1595753895032192E-3</v>
          </cell>
        </row>
        <row r="108">
          <cell r="BS108">
            <v>26.485737286158137</v>
          </cell>
          <cell r="BT108">
            <v>0.66197877358305013</v>
          </cell>
          <cell r="BU108">
            <v>1.3506013116541921E-2</v>
          </cell>
          <cell r="BX108">
            <v>26.346001485698054</v>
          </cell>
          <cell r="BY108">
            <v>0.64934512756291185</v>
          </cell>
          <cell r="BZ108">
            <v>8.9711036769425379E-3</v>
          </cell>
          <cell r="CC108">
            <v>26.672415179234687</v>
          </cell>
          <cell r="CD108">
            <v>0.67462493303220539</v>
          </cell>
          <cell r="CE108">
            <v>9.8125768289657658E-3</v>
          </cell>
          <cell r="CH108">
            <v>26.438795193541676</v>
          </cell>
          <cell r="CI108">
            <v>0.66196626015403337</v>
          </cell>
          <cell r="CJ108">
            <v>7.1368962822980081E-3</v>
          </cell>
        </row>
        <row r="109">
          <cell r="BS109">
            <v>26.987588130266232</v>
          </cell>
          <cell r="BT109">
            <v>0.6608303691218349</v>
          </cell>
          <cell r="BU109">
            <v>1.3487943554737839E-2</v>
          </cell>
          <cell r="BX109">
            <v>26.849455709102028</v>
          </cell>
          <cell r="BY109">
            <v>0.64820502809414382</v>
          </cell>
          <cell r="BZ109">
            <v>8.9564532203843961E-3</v>
          </cell>
          <cell r="CC109">
            <v>27.175668295824021</v>
          </cell>
          <cell r="CD109">
            <v>0.67349437449106686</v>
          </cell>
          <cell r="CE109">
            <v>9.7470934563902625E-3</v>
          </cell>
          <cell r="CH109">
            <v>26.937640385872655</v>
          </cell>
          <cell r="CI109">
            <v>0.66079170478029381</v>
          </cell>
          <cell r="CJ109">
            <v>7.1254625030307932E-3</v>
          </cell>
        </row>
        <row r="110">
          <cell r="BS110">
            <v>27.489438974374327</v>
          </cell>
          <cell r="BT110">
            <v>0.65967914168111585</v>
          </cell>
          <cell r="BU110">
            <v>1.3470233176711354E-2</v>
          </cell>
          <cell r="BX110">
            <v>27.352909932505991</v>
          </cell>
          <cell r="BY110">
            <v>0.64710744866622105</v>
          </cell>
          <cell r="BZ110">
            <v>8.980816307866216E-3</v>
          </cell>
          <cell r="CC110">
            <v>27.678921412413349</v>
          </cell>
          <cell r="CD110">
            <v>0.67237474761682303</v>
          </cell>
          <cell r="CE110">
            <v>9.6932491762158745E-3</v>
          </cell>
          <cell r="CH110">
            <v>27.43648557820363</v>
          </cell>
          <cell r="CI110">
            <v>0.65955522876030404</v>
          </cell>
          <cell r="CJ110">
            <v>7.1053623841165958E-3</v>
          </cell>
        </row>
        <row r="111">
          <cell r="BS111">
            <v>27.991289818482414</v>
          </cell>
          <cell r="BT111">
            <v>0.65854339662357808</v>
          </cell>
          <cell r="BU111">
            <v>1.3440699717225993E-2</v>
          </cell>
          <cell r="BX111">
            <v>27.856364155909954</v>
          </cell>
          <cell r="BY111">
            <v>0.64601892585634413</v>
          </cell>
          <cell r="BZ111">
            <v>8.9860688977012396E-3</v>
          </cell>
          <cell r="CC111">
            <v>28.18217452900269</v>
          </cell>
          <cell r="CD111">
            <v>0.67125510296498681</v>
          </cell>
          <cell r="CE111">
            <v>9.6258988718868135E-3</v>
          </cell>
          <cell r="CH111">
            <v>27.935330770534602</v>
          </cell>
          <cell r="CI111">
            <v>0.65835616104940353</v>
          </cell>
          <cell r="CJ111">
            <v>7.0756596915159961E-3</v>
          </cell>
        </row>
        <row r="112">
          <cell r="BS112">
            <v>28.493140662590505</v>
          </cell>
          <cell r="BT112">
            <v>0.65742376069855901</v>
          </cell>
          <cell r="BU112">
            <v>1.340823287103985E-2</v>
          </cell>
          <cell r="BX112">
            <v>28.359818379313921</v>
          </cell>
          <cell r="BY112">
            <v>0.64493868168090474</v>
          </cell>
          <cell r="BZ112">
            <v>8.9628979831964991E-3</v>
          </cell>
          <cell r="CC112">
            <v>28.685427645592018</v>
          </cell>
          <cell r="CD112">
            <v>0.6701354173400782</v>
          </cell>
          <cell r="CE112">
            <v>9.5732219579585422E-3</v>
          </cell>
          <cell r="CH112">
            <v>28.434175962865581</v>
          </cell>
          <cell r="CI112">
            <v>0.65719718307469421</v>
          </cell>
          <cell r="CJ112">
            <v>7.0602590030384342E-3</v>
          </cell>
        </row>
        <row r="113">
          <cell r="BS113">
            <v>28.9949915066986</v>
          </cell>
          <cell r="BT113">
            <v>0.65633389342265847</v>
          </cell>
          <cell r="BU113">
            <v>1.3373022391607335E-2</v>
          </cell>
          <cell r="BX113">
            <v>28.863272602717888</v>
          </cell>
          <cell r="BY113">
            <v>0.64389206389533804</v>
          </cell>
          <cell r="BZ113">
            <v>8.9754309968501731E-3</v>
          </cell>
          <cell r="CC113">
            <v>29.188680762181352</v>
          </cell>
          <cell r="CD113">
            <v>0.66903741004689843</v>
          </cell>
          <cell r="CE113">
            <v>9.5101692337898995E-3</v>
          </cell>
          <cell r="CH113">
            <v>28.933021155196556</v>
          </cell>
          <cell r="CI113">
            <v>0.65607220632573904</v>
          </cell>
          <cell r="CJ113">
            <v>7.0188721657267706E-3</v>
          </cell>
        </row>
        <row r="114">
          <cell r="BS114">
            <v>29.496842350806688</v>
          </cell>
          <cell r="BT114">
            <v>0.65523726028603235</v>
          </cell>
          <cell r="BU114">
            <v>1.3347786630654727E-2</v>
          </cell>
          <cell r="BX114">
            <v>29.366726826121859</v>
          </cell>
          <cell r="BY114">
            <v>0.64283512237086582</v>
          </cell>
          <cell r="BZ114">
            <v>8.9718938878469989E-3</v>
          </cell>
          <cell r="CC114">
            <v>29.691933878770683</v>
          </cell>
          <cell r="CD114">
            <v>0.66794837639026738</v>
          </cell>
          <cell r="CE114">
            <v>9.4437104461409047E-3</v>
          </cell>
          <cell r="CH114">
            <v>29.431866347527528</v>
          </cell>
          <cell r="CI114">
            <v>0.65492828209696408</v>
          </cell>
          <cell r="CJ114">
            <v>7.0235825533447108E-3</v>
          </cell>
        </row>
        <row r="115">
          <cell r="BS115">
            <v>29.998693194914786</v>
          </cell>
          <cell r="BT115">
            <v>0.65416098660312016</v>
          </cell>
          <cell r="BU115">
            <v>1.3305930662897366E-2</v>
          </cell>
          <cell r="BX115">
            <v>29.870181049525822</v>
          </cell>
          <cell r="BY115">
            <v>0.64180499127293489</v>
          </cell>
          <cell r="BZ115">
            <v>8.9713724063783754E-3</v>
          </cell>
          <cell r="CC115">
            <v>30.195186995360022</v>
          </cell>
          <cell r="CD115">
            <v>0.66688060139789618</v>
          </cell>
          <cell r="CE115">
            <v>9.3664539522098113E-3</v>
          </cell>
          <cell r="CH115">
            <v>29.930711539858503</v>
          </cell>
          <cell r="CI115">
            <v>0.65379736713852932</v>
          </cell>
          <cell r="CJ115">
            <v>6.9524060355126106E-3</v>
          </cell>
        </row>
        <row r="116">
          <cell r="BS116">
            <v>30.50054403902287</v>
          </cell>
          <cell r="BT116">
            <v>0.65310581862256822</v>
          </cell>
          <cell r="BU116">
            <v>1.3287742477662116E-2</v>
          </cell>
          <cell r="BX116">
            <v>30.373635272929789</v>
          </cell>
          <cell r="BY116">
            <v>0.64079507459251106</v>
          </cell>
          <cell r="BZ116">
            <v>9.0003724698762711E-3</v>
          </cell>
          <cell r="CC116">
            <v>30.698440111949356</v>
          </cell>
          <cell r="CD116">
            <v>0.66581733102072727</v>
          </cell>
          <cell r="CE116">
            <v>9.3212843353507741E-3</v>
          </cell>
          <cell r="CH116">
            <v>30.429556732189479</v>
          </cell>
          <cell r="CI116">
            <v>0.65270505025446635</v>
          </cell>
          <cell r="CJ116">
            <v>6.9643142443479552E-3</v>
          </cell>
        </row>
        <row r="117">
          <cell r="BS117">
            <v>31.002394883130965</v>
          </cell>
          <cell r="BT117">
            <v>0.65205355968143475</v>
          </cell>
          <cell r="BU117">
            <v>1.3259644259735973E-2</v>
          </cell>
          <cell r="BX117">
            <v>30.877089496333753</v>
          </cell>
          <cell r="BY117">
            <v>0.63976791433977731</v>
          </cell>
          <cell r="BZ117">
            <v>8.9680138849042787E-3</v>
          </cell>
          <cell r="CC117">
            <v>31.201693228538691</v>
          </cell>
          <cell r="CD117">
            <v>0.66480544529541874</v>
          </cell>
          <cell r="CE117">
            <v>9.2372478012293403E-3</v>
          </cell>
          <cell r="CH117">
            <v>30.928401924520454</v>
          </cell>
          <cell r="CI117">
            <v>0.6515873194091083</v>
          </cell>
          <cell r="CJ117">
            <v>6.9236861236218134E-3</v>
          </cell>
        </row>
        <row r="118">
          <cell r="BS118">
            <v>31.504245727239056</v>
          </cell>
          <cell r="BT118">
            <v>0.65101311375468396</v>
          </cell>
          <cell r="BU118">
            <v>1.3234820702352696E-2</v>
          </cell>
          <cell r="BX118">
            <v>31.380543719737727</v>
          </cell>
          <cell r="BY118">
            <v>0.63877623914362991</v>
          </cell>
          <cell r="BZ118">
            <v>8.9748246690490134E-3</v>
          </cell>
          <cell r="CC118">
            <v>31.704946345128022</v>
          </cell>
          <cell r="CD118">
            <v>0.66375907768530074</v>
          </cell>
          <cell r="CE118">
            <v>9.1942412899977521E-3</v>
          </cell>
          <cell r="CH118">
            <v>31.427247116851429</v>
          </cell>
          <cell r="CI118">
            <v>0.65050402443512123</v>
          </cell>
          <cell r="CJ118">
            <v>6.9238730222951263E-3</v>
          </cell>
        </row>
        <row r="119">
          <cell r="BS119">
            <v>32.00609657134715</v>
          </cell>
          <cell r="BT119">
            <v>0.64998637452262897</v>
          </cell>
          <cell r="BU119">
            <v>1.3211513424300559E-2</v>
          </cell>
          <cell r="BX119">
            <v>31.88399794314169</v>
          </cell>
          <cell r="BY119">
            <v>0.63777685692329189</v>
          </cell>
          <cell r="BZ119">
            <v>8.9717210722172463E-3</v>
          </cell>
          <cell r="CC119">
            <v>32.208199461717356</v>
          </cell>
          <cell r="CD119">
            <v>0.66275159636146797</v>
          </cell>
          <cell r="CE119">
            <v>9.1356216623714494E-3</v>
          </cell>
          <cell r="CH119">
            <v>31.926092309182405</v>
          </cell>
          <cell r="CI119">
            <v>0.64943067028312729</v>
          </cell>
          <cell r="CJ119">
            <v>6.8810524573403161E-3</v>
          </cell>
        </row>
        <row r="120">
          <cell r="BS120">
            <v>32.507947415455241</v>
          </cell>
          <cell r="BT120">
            <v>0.64896626270674995</v>
          </cell>
          <cell r="BU120">
            <v>1.3179897409025365E-2</v>
          </cell>
          <cell r="BX120">
            <v>32.38745216654565</v>
          </cell>
          <cell r="BY120">
            <v>0.63679265119363382</v>
          </cell>
          <cell r="BZ120">
            <v>8.9734272404104632E-3</v>
          </cell>
          <cell r="CC120">
            <v>32.711452578306691</v>
          </cell>
          <cell r="CD120">
            <v>0.66172431097770679</v>
          </cell>
          <cell r="CE120">
            <v>9.0734532459083948E-3</v>
          </cell>
          <cell r="CH120">
            <v>32.424937501513377</v>
          </cell>
          <cell r="CI120">
            <v>0.64838182594890925</v>
          </cell>
          <cell r="CJ120">
            <v>6.8536820478061712E-3</v>
          </cell>
        </row>
        <row r="121">
          <cell r="BS121">
            <v>33.009798259563325</v>
          </cell>
          <cell r="BT121">
            <v>0.64796983699137456</v>
          </cell>
          <cell r="BU121">
            <v>1.3144435392130289E-2</v>
          </cell>
          <cell r="BX121">
            <v>32.890906389949613</v>
          </cell>
          <cell r="BY121">
            <v>0.63584659997533499</v>
          </cell>
          <cell r="BZ121">
            <v>8.9677184886947092E-3</v>
          </cell>
          <cell r="CC121">
            <v>33.214705694896018</v>
          </cell>
          <cell r="CD121">
            <v>0.66072898572748018</v>
          </cell>
          <cell r="CE121">
            <v>8.9879138898842446E-3</v>
          </cell>
          <cell r="CH121">
            <v>32.923782693844352</v>
          </cell>
          <cell r="CI121">
            <v>0.64733392527130829</v>
          </cell>
          <cell r="CJ121">
            <v>6.8522141251098458E-3</v>
          </cell>
        </row>
        <row r="122">
          <cell r="BS122">
            <v>33.511649103671431</v>
          </cell>
          <cell r="BT122">
            <v>0.64697924312098054</v>
          </cell>
          <cell r="BU122">
            <v>1.3118998813912519E-2</v>
          </cell>
          <cell r="BX122">
            <v>33.394360613353591</v>
          </cell>
          <cell r="BY122">
            <v>0.63489258832465123</v>
          </cell>
          <cell r="BZ122">
            <v>8.9641862113889297E-3</v>
          </cell>
          <cell r="CC122">
            <v>33.717958811485353</v>
          </cell>
          <cell r="CD122">
            <v>0.65975409295424237</v>
          </cell>
          <cell r="CE122">
            <v>8.9318968861270189E-3</v>
          </cell>
          <cell r="CH122">
            <v>33.422627886175327</v>
          </cell>
          <cell r="CI122">
            <v>0.64629104808404791</v>
          </cell>
          <cell r="CJ122">
            <v>6.8140552085064893E-3</v>
          </cell>
        </row>
        <row r="123">
          <cell r="BS123">
            <v>34.013499947779515</v>
          </cell>
          <cell r="BT123">
            <v>0.64602632227052992</v>
          </cell>
          <cell r="BU123">
            <v>1.3095468663670149E-2</v>
          </cell>
          <cell r="BX123">
            <v>33.897814836757554</v>
          </cell>
          <cell r="BY123">
            <v>0.63397433549184001</v>
          </cell>
          <cell r="BZ123">
            <v>8.9731888315185623E-3</v>
          </cell>
          <cell r="CC123">
            <v>34.221211928074688</v>
          </cell>
          <cell r="CD123">
            <v>0.65878638139879009</v>
          </cell>
          <cell r="CE123">
            <v>8.9060076008371288E-3</v>
          </cell>
          <cell r="CH123">
            <v>33.92147307850631</v>
          </cell>
          <cell r="CI123">
            <v>0.64531824992095976</v>
          </cell>
          <cell r="CJ123">
            <v>6.787337375481161E-3</v>
          </cell>
        </row>
        <row r="124">
          <cell r="BS124">
            <v>34.515350791887613</v>
          </cell>
          <cell r="BT124">
            <v>0.64502833579421048</v>
          </cell>
          <cell r="BU124">
            <v>1.3069161189967416E-2</v>
          </cell>
          <cell r="BX124">
            <v>34.401269060161518</v>
          </cell>
          <cell r="BY124">
            <v>0.63300275785549354</v>
          </cell>
          <cell r="BZ124">
            <v>8.9565046586437842E-3</v>
          </cell>
          <cell r="CC124">
            <v>34.724465044664029</v>
          </cell>
          <cell r="CD124">
            <v>0.65780465806251587</v>
          </cell>
          <cell r="CE124">
            <v>8.833036861568451E-3</v>
          </cell>
          <cell r="CH124">
            <v>34.420318270837278</v>
          </cell>
          <cell r="CI124">
            <v>0.6442775914646216</v>
          </cell>
          <cell r="CJ124">
            <v>6.7642334538182856E-3</v>
          </cell>
        </row>
        <row r="125">
          <cell r="BS125">
            <v>35.017201635995697</v>
          </cell>
          <cell r="BT125">
            <v>0.6440638279661316</v>
          </cell>
          <cell r="BU125">
            <v>1.3034350140729322E-2</v>
          </cell>
          <cell r="BX125">
            <v>34.904723283565488</v>
          </cell>
          <cell r="BY125">
            <v>0.6320942606550809</v>
          </cell>
          <cell r="BZ125">
            <v>8.9471088192785136E-3</v>
          </cell>
          <cell r="CC125">
            <v>35.227718161253357</v>
          </cell>
          <cell r="CD125">
            <v>0.65680666627102013</v>
          </cell>
          <cell r="CE125">
            <v>8.8127696078753055E-3</v>
          </cell>
          <cell r="CH125">
            <v>34.919163463168253</v>
          </cell>
          <cell r="CI125">
            <v>0.64329055697229365</v>
          </cell>
          <cell r="CJ125">
            <v>6.7615655494620633E-3</v>
          </cell>
        </row>
        <row r="126">
          <cell r="BS126">
            <v>35.463101983092571</v>
          </cell>
          <cell r="BT126">
            <v>0.6432274097948798</v>
          </cell>
          <cell r="BU126">
            <v>1.3106787840495571E-2</v>
          </cell>
          <cell r="BX126">
            <v>35.408177506969452</v>
          </cell>
          <cell r="BY126">
            <v>0.63118896848037209</v>
          </cell>
          <cell r="BZ126">
            <v>8.9532292391837232E-3</v>
          </cell>
          <cell r="CC126">
            <v>35.563119786809018</v>
          </cell>
          <cell r="CD126">
            <v>0.656191655668663</v>
          </cell>
          <cell r="CE126">
            <v>8.7219876523255101E-3</v>
          </cell>
          <cell r="CH126">
            <v>35.418008655499229</v>
          </cell>
          <cell r="CI126">
            <v>0.64230160523560409</v>
          </cell>
          <cell r="CJ126">
            <v>6.7288502457604768E-3</v>
          </cell>
        </row>
        <row r="127">
          <cell r="BS127">
            <v>35.964952827200662</v>
          </cell>
          <cell r="BT127">
            <v>0.64229285269742031</v>
          </cell>
          <cell r="BU127">
            <v>1.3077808366704269E-2</v>
          </cell>
          <cell r="BX127">
            <v>35.911631730373422</v>
          </cell>
          <cell r="BY127">
            <v>0.63028094831062342</v>
          </cell>
          <cell r="BZ127">
            <v>8.9260544966007806E-3</v>
          </cell>
          <cell r="CC127">
            <v>36.066372903398353</v>
          </cell>
          <cell r="CD127">
            <v>0.65526176053521656</v>
          </cell>
          <cell r="CE127">
            <v>8.6713763637595708E-3</v>
          </cell>
          <cell r="CH127">
            <v>35.916853847830204</v>
          </cell>
          <cell r="CI127">
            <v>0.64133584924642084</v>
          </cell>
          <cell r="CJ127">
            <v>6.6952016401626924E-3</v>
          </cell>
        </row>
        <row r="128">
          <cell r="BS128">
            <v>36.466803671308753</v>
          </cell>
          <cell r="BT128">
            <v>0.64134876509389138</v>
          </cell>
          <cell r="BU128">
            <v>1.3049540504228612E-2</v>
          </cell>
          <cell r="BX128">
            <v>36.415085953777385</v>
          </cell>
          <cell r="BY128">
            <v>0.62941100623577262</v>
          </cell>
          <cell r="BZ128">
            <v>8.9519072363207081E-3</v>
          </cell>
          <cell r="CC128">
            <v>36.569626019987687</v>
          </cell>
          <cell r="CD128">
            <v>0.65430843764120761</v>
          </cell>
          <cell r="CE128">
            <v>8.6393483463509998E-3</v>
          </cell>
          <cell r="CH128">
            <v>36.415699040161179</v>
          </cell>
          <cell r="CI128">
            <v>0.64032685140469381</v>
          </cell>
          <cell r="CJ128">
            <v>6.6775019596250536E-3</v>
          </cell>
        </row>
        <row r="129">
          <cell r="BS129">
            <v>36.968654515416837</v>
          </cell>
          <cell r="BT129">
            <v>0.6404054650535983</v>
          </cell>
          <cell r="BU129">
            <v>1.3015729647813156E-2</v>
          </cell>
          <cell r="BX129">
            <v>36.918540177181349</v>
          </cell>
          <cell r="BY129">
            <v>0.62852514437060536</v>
          </cell>
          <cell r="BZ129">
            <v>8.9326889229134343E-3</v>
          </cell>
          <cell r="CC129">
            <v>37.072879136577022</v>
          </cell>
          <cell r="CD129">
            <v>0.65335419490073388</v>
          </cell>
          <cell r="CE129">
            <v>8.6177017594693192E-3</v>
          </cell>
          <cell r="CH129">
            <v>36.914544232492155</v>
          </cell>
          <cell r="CI129">
            <v>0.63933705588945566</v>
          </cell>
          <cell r="CJ129">
            <v>6.6495727275752564E-3</v>
          </cell>
        </row>
        <row r="130">
          <cell r="BS130">
            <v>37.414421879774657</v>
          </cell>
          <cell r="BT130">
            <v>0.63961105370490501</v>
          </cell>
          <cell r="BU130">
            <v>1.300852561868634E-2</v>
          </cell>
          <cell r="BX130">
            <v>37.421901966213824</v>
          </cell>
          <cell r="BY130">
            <v>0.62767458276854127</v>
          </cell>
          <cell r="BZ130">
            <v>8.9357287315859953E-3</v>
          </cell>
          <cell r="CC130">
            <v>37.408251384504972</v>
          </cell>
          <cell r="CD130">
            <v>0.65271714439315554</v>
          </cell>
          <cell r="CE130">
            <v>8.2665625211567756E-3</v>
          </cell>
          <cell r="CH130">
            <v>37.41311228860517</v>
          </cell>
          <cell r="CI130">
            <v>0.63844143395301822</v>
          </cell>
          <cell r="CJ130">
            <v>6.6230620205510529E-3</v>
          </cell>
        </row>
        <row r="131">
          <cell r="BS131">
            <v>37.91630237746444</v>
          </cell>
          <cell r="BT131">
            <v>0.63870521984017004</v>
          </cell>
          <cell r="BU131">
            <v>1.2981627761437331E-2</v>
          </cell>
          <cell r="BX131">
            <v>37.925261361570001</v>
          </cell>
          <cell r="BY131">
            <v>0.62682932358014387</v>
          </cell>
          <cell r="BZ131">
            <v>8.927969841655406E-3</v>
          </cell>
          <cell r="CC131">
            <v>37.911411153669214</v>
          </cell>
          <cell r="CD131">
            <v>0.65180178335957784</v>
          </cell>
          <cell r="CE131">
            <v>8.254591953623552E-3</v>
          </cell>
          <cell r="CH131">
            <v>37.912234617154105</v>
          </cell>
          <cell r="CI131">
            <v>0.63748455258078851</v>
          </cell>
          <cell r="CJ131">
            <v>6.6086403775901916E-3</v>
          </cell>
        </row>
        <row r="132">
          <cell r="BS132">
            <v>38.41812356799084</v>
          </cell>
          <cell r="BT132">
            <v>0.63781700914710582</v>
          </cell>
          <cell r="BU132">
            <v>1.2933499687921807E-2</v>
          </cell>
          <cell r="BX132">
            <v>38.428810413021758</v>
          </cell>
          <cell r="BY132">
            <v>0.6259991924930205</v>
          </cell>
          <cell r="BZ132">
            <v>8.9262340281577989E-3</v>
          </cell>
          <cell r="CC132">
            <v>38.414757617683641</v>
          </cell>
          <cell r="CD132">
            <v>0.65086082918727683</v>
          </cell>
          <cell r="CE132">
            <v>8.2140458665028761E-3</v>
          </cell>
          <cell r="CH132">
            <v>38.410802673267121</v>
          </cell>
          <cell r="CI132">
            <v>0.63659100576102068</v>
          </cell>
          <cell r="CJ132">
            <v>6.5858122579774961E-3</v>
          </cell>
        </row>
        <row r="133">
          <cell r="BS133">
            <v>38.920004065680622</v>
          </cell>
          <cell r="BT133">
            <v>0.63694145337509256</v>
          </cell>
          <cell r="BU133">
            <v>1.2906885044849622E-2</v>
          </cell>
          <cell r="BX133">
            <v>38.932169808377942</v>
          </cell>
          <cell r="BY133">
            <v>0.62518233357405917</v>
          </cell>
          <cell r="BZ133">
            <v>8.919678780241606E-3</v>
          </cell>
          <cell r="CC133">
            <v>38.917917386847883</v>
          </cell>
          <cell r="CD133">
            <v>0.64995928653233159</v>
          </cell>
          <cell r="CE133">
            <v>8.2004228731589104E-3</v>
          </cell>
          <cell r="CH133">
            <v>38.909925001816056</v>
          </cell>
          <cell r="CI133">
            <v>0.6356827400188868</v>
          </cell>
          <cell r="CJ133">
            <v>6.6053161865054734E-3</v>
          </cell>
        </row>
        <row r="134">
          <cell r="BS134">
            <v>39.421825256207029</v>
          </cell>
          <cell r="BT134">
            <v>0.63606886666053208</v>
          </cell>
          <cell r="BU134">
            <v>1.2885569465589367E-2</v>
          </cell>
          <cell r="BX134">
            <v>39.435718859829691</v>
          </cell>
          <cell r="BY134">
            <v>0.62435022762963432</v>
          </cell>
          <cell r="BZ134">
            <v>8.9184526195577995E-3</v>
          </cell>
          <cell r="CC134">
            <v>39.42126385086231</v>
          </cell>
          <cell r="CD134">
            <v>0.64909857260278347</v>
          </cell>
          <cell r="CE134">
            <v>8.1644142104046139E-3</v>
          </cell>
          <cell r="CH134">
            <v>39.408493057929071</v>
          </cell>
          <cell r="CI134">
            <v>0.63475779974917812</v>
          </cell>
          <cell r="CJ134">
            <v>6.5649532143925854E-3</v>
          </cell>
        </row>
        <row r="135">
          <cell r="BS135">
            <v>39.923705753896805</v>
          </cell>
          <cell r="BT135">
            <v>0.63519848516550514</v>
          </cell>
          <cell r="BU135">
            <v>1.2830339676557098E-2</v>
          </cell>
          <cell r="BX135">
            <v>39.939078255185876</v>
          </cell>
          <cell r="BY135">
            <v>0.62354934931732764</v>
          </cell>
          <cell r="BZ135">
            <v>8.9062504627584697E-3</v>
          </cell>
          <cell r="CC135">
            <v>39.924423620026545</v>
          </cell>
          <cell r="CD135">
            <v>0.64817822615033127</v>
          </cell>
          <cell r="CE135">
            <v>8.1245407038369188E-3</v>
          </cell>
          <cell r="CH135">
            <v>39.907615386478007</v>
          </cell>
          <cell r="CI135">
            <v>0.63386788002885641</v>
          </cell>
          <cell r="CJ135">
            <v>6.5250929205393779E-3</v>
          </cell>
        </row>
        <row r="136">
          <cell r="BS136">
            <v>40.425526944423204</v>
          </cell>
          <cell r="BT136">
            <v>0.63434078951150907</v>
          </cell>
          <cell r="BU136">
            <v>1.2801372432210228E-2</v>
          </cell>
          <cell r="BX136">
            <v>40.442627306637625</v>
          </cell>
          <cell r="BY136">
            <v>0.6227344682383068</v>
          </cell>
          <cell r="BZ136">
            <v>8.9041900811722731E-3</v>
          </cell>
          <cell r="CC136">
            <v>40.427770084040965</v>
          </cell>
          <cell r="CD136">
            <v>0.64730266971639028</v>
          </cell>
          <cell r="CE136">
            <v>8.1045312232991482E-3</v>
          </cell>
          <cell r="CH136">
            <v>40.406183442591022</v>
          </cell>
          <cell r="CI136">
            <v>0.63298523057983047</v>
          </cell>
          <cell r="CJ136">
            <v>6.4886677472072709E-3</v>
          </cell>
        </row>
        <row r="137">
          <cell r="BS137">
            <v>40.927407442112994</v>
          </cell>
          <cell r="BT137">
            <v>0.63349762938266818</v>
          </cell>
          <cell r="BU137">
            <v>1.2769496236655395E-2</v>
          </cell>
          <cell r="BX137">
            <v>40.945986701993803</v>
          </cell>
          <cell r="BY137">
            <v>0.62193860710694215</v>
          </cell>
          <cell r="BZ137">
            <v>8.8916904394339136E-3</v>
          </cell>
          <cell r="CC137">
            <v>40.930929853205221</v>
          </cell>
          <cell r="CD137">
            <v>0.6464336211344498</v>
          </cell>
          <cell r="CE137">
            <v>8.085678036429237E-3</v>
          </cell>
          <cell r="CH137">
            <v>40.905305771139957</v>
          </cell>
          <cell r="CI137">
            <v>0.63212065990661259</v>
          </cell>
          <cell r="CJ137">
            <v>6.4724671280334718E-3</v>
          </cell>
        </row>
        <row r="138">
          <cell r="BS138">
            <v>41.429228632639393</v>
          </cell>
          <cell r="BT138">
            <v>0.63266571247938341</v>
          </cell>
          <cell r="BU138">
            <v>1.2741606170137695E-2</v>
          </cell>
          <cell r="BX138">
            <v>41.449535753445559</v>
          </cell>
          <cell r="BY138">
            <v>0.62115735148894502</v>
          </cell>
          <cell r="BZ138">
            <v>8.8811311236809982E-3</v>
          </cell>
          <cell r="CC138">
            <v>41.434276317219641</v>
          </cell>
          <cell r="CD138">
            <v>0.64557889004657365</v>
          </cell>
          <cell r="CE138">
            <v>8.0668179647545267E-3</v>
          </cell>
          <cell r="CH138">
            <v>41.403873827252973</v>
          </cell>
          <cell r="CI138">
            <v>0.63126089590263146</v>
          </cell>
          <cell r="CJ138">
            <v>6.4754539678562898E-3</v>
          </cell>
        </row>
        <row r="139">
          <cell r="BS139">
            <v>41.931109130329169</v>
          </cell>
          <cell r="BT139">
            <v>0.6318338483760938</v>
          </cell>
          <cell r="BU139">
            <v>1.2713274772999753E-2</v>
          </cell>
          <cell r="BX139">
            <v>41.952895148801737</v>
          </cell>
          <cell r="BY139">
            <v>0.62037520176151839</v>
          </cell>
          <cell r="BZ139">
            <v>8.8822811436623638E-3</v>
          </cell>
          <cell r="CC139">
            <v>41.93743608638389</v>
          </cell>
          <cell r="CD139">
            <v>0.64473728958733567</v>
          </cell>
          <cell r="CE139">
            <v>8.039409350461265E-3</v>
          </cell>
          <cell r="CH139">
            <v>41.902996155801908</v>
          </cell>
          <cell r="CI139">
            <v>0.63038905377942744</v>
          </cell>
          <cell r="CJ139">
            <v>6.4395835723889492E-3</v>
          </cell>
        </row>
        <row r="140">
          <cell r="BS140">
            <v>42.43308455065867</v>
          </cell>
          <cell r="BT140">
            <v>0.630989215557901</v>
          </cell>
          <cell r="BU140">
            <v>1.2672425155535015E-2</v>
          </cell>
          <cell r="BX140">
            <v>42.456536634624989</v>
          </cell>
          <cell r="BY140">
            <v>0.61961081588126343</v>
          </cell>
          <cell r="BZ140">
            <v>8.8714282297065392E-3</v>
          </cell>
          <cell r="CC140">
            <v>42.440875669218151</v>
          </cell>
          <cell r="CD140">
            <v>0.64386752106318645</v>
          </cell>
          <cell r="CE140">
            <v>8.0380714465769412E-3</v>
          </cell>
          <cell r="CH140">
            <v>42.401841348132876</v>
          </cell>
          <cell r="CI140">
            <v>0.62948930972925299</v>
          </cell>
          <cell r="CJ140">
            <v>6.3945130517668574E-3</v>
          </cell>
        </row>
        <row r="141">
          <cell r="BS141">
            <v>42.934935394766761</v>
          </cell>
          <cell r="BT141">
            <v>0.6301740869153909</v>
          </cell>
          <cell r="BU141">
            <v>1.2641141538658128E-2</v>
          </cell>
          <cell r="BX141">
            <v>42.959990858028959</v>
          </cell>
          <cell r="BY141">
            <v>0.61885465836234577</v>
          </cell>
          <cell r="BZ141">
            <v>8.8699377328605982E-3</v>
          </cell>
          <cell r="CC141">
            <v>42.944128785807486</v>
          </cell>
          <cell r="CD141">
            <v>0.64303739155565165</v>
          </cell>
          <cell r="CE141">
            <v>8.0183201147749454E-3</v>
          </cell>
          <cell r="CH141">
            <v>42.900686540463859</v>
          </cell>
          <cell r="CI141">
            <v>0.62863021082817516</v>
          </cell>
          <cell r="CJ141">
            <v>6.3599137529537688E-3</v>
          </cell>
        </row>
        <row r="142">
          <cell r="BS142">
            <v>43.436632009071758</v>
          </cell>
          <cell r="BT142">
            <v>0.6293634223009773</v>
          </cell>
          <cell r="BU142">
            <v>1.2588906861165865E-2</v>
          </cell>
          <cell r="BX142">
            <v>43.46335264706142</v>
          </cell>
          <cell r="BY142">
            <v>0.61811821707069858</v>
          </cell>
          <cell r="BZ142">
            <v>8.8523504322198607E-3</v>
          </cell>
          <cell r="CC142">
            <v>43.447288783576973</v>
          </cell>
          <cell r="CD142">
            <v>0.64216541530024596</v>
          </cell>
          <cell r="CE142">
            <v>7.9996536643904288E-3</v>
          </cell>
          <cell r="CH142">
            <v>43.399254596576874</v>
          </cell>
          <cell r="CI142">
            <v>0.62780663453198704</v>
          </cell>
          <cell r="CJ142">
            <v>6.3493233789293415E-3</v>
          </cell>
        </row>
        <row r="143">
          <cell r="BS143">
            <v>43.938512506761541</v>
          </cell>
          <cell r="BT143">
            <v>0.62858618702834079</v>
          </cell>
          <cell r="BU143">
            <v>1.2554778076444294E-2</v>
          </cell>
          <cell r="BX143">
            <v>43.966712042417605</v>
          </cell>
          <cell r="BY143">
            <v>0.61739001331963606</v>
          </cell>
          <cell r="BZ143">
            <v>8.8557884137052852E-3</v>
          </cell>
          <cell r="CC143">
            <v>43.950448552741221</v>
          </cell>
          <cell r="CD143">
            <v>0.64134885639434114</v>
          </cell>
          <cell r="CE143">
            <v>7.9773287258865528E-3</v>
          </cell>
          <cell r="CH143">
            <v>43.89837692512581</v>
          </cell>
          <cell r="CI143">
            <v>0.62701969137104518</v>
          </cell>
          <cell r="CJ143">
            <v>6.3332970806260006E-3</v>
          </cell>
        </row>
        <row r="144">
          <cell r="BS144">
            <v>44.384616635186333</v>
          </cell>
          <cell r="BT144">
            <v>0.62788970768373564</v>
          </cell>
          <cell r="BU144">
            <v>1.2706327725132725E-2</v>
          </cell>
          <cell r="BX144">
            <v>44.47035352824085</v>
          </cell>
          <cell r="BY144">
            <v>0.61663889017323126</v>
          </cell>
          <cell r="BZ144">
            <v>8.8428095555731639E-3</v>
          </cell>
          <cell r="CC144">
            <v>44.286274259861365</v>
          </cell>
          <cell r="CD144">
            <v>0.64082216065847031</v>
          </cell>
          <cell r="CE144">
            <v>8.327774984170094E-3</v>
          </cell>
          <cell r="CH144">
            <v>44.397222117456785</v>
          </cell>
          <cell r="CI144">
            <v>0.62620807221950525</v>
          </cell>
          <cell r="CJ144">
            <v>6.3362483631380405E-3</v>
          </cell>
        </row>
        <row r="145">
          <cell r="BS145">
            <v>44.886467479294417</v>
          </cell>
          <cell r="BT145">
            <v>0.62712478148418815</v>
          </cell>
          <cell r="BU145">
            <v>1.2676121005938755E-2</v>
          </cell>
          <cell r="BX145">
            <v>44.97380775164482</v>
          </cell>
          <cell r="BY145">
            <v>0.61591860499328532</v>
          </cell>
          <cell r="BZ145">
            <v>8.8406673365687034E-3</v>
          </cell>
          <cell r="CC145">
            <v>44.7895273764507</v>
          </cell>
          <cell r="CD145">
            <v>0.64002875590564001</v>
          </cell>
          <cell r="CE145">
            <v>8.2899360114556016E-3</v>
          </cell>
          <cell r="CH145">
            <v>44.89606730978776</v>
          </cell>
          <cell r="CI145">
            <v>0.62542698355363913</v>
          </cell>
          <cell r="CJ145">
            <v>6.3402072532356014E-3</v>
          </cell>
        </row>
        <row r="146">
          <cell r="BS146">
            <v>45.388318323402508</v>
          </cell>
          <cell r="BT146">
            <v>0.62633605928796776</v>
          </cell>
          <cell r="BU146">
            <v>1.2632390495590722E-2</v>
          </cell>
          <cell r="BX146">
            <v>45.477261975048783</v>
          </cell>
          <cell r="BY146">
            <v>0.61520882006045807</v>
          </cell>
          <cell r="BZ146">
            <v>8.8237623910519866E-3</v>
          </cell>
          <cell r="CC146">
            <v>45.292780493040034</v>
          </cell>
          <cell r="CD146">
            <v>0.63920238580820155</v>
          </cell>
          <cell r="CE146">
            <v>8.3046354436843283E-3</v>
          </cell>
          <cell r="CH146">
            <v>45.394912502118736</v>
          </cell>
          <cell r="CI146">
            <v>0.62459697199524389</v>
          </cell>
          <cell r="CJ146">
            <v>6.2868021083708802E-3</v>
          </cell>
        </row>
        <row r="147">
          <cell r="BS147">
            <v>45.890169167510606</v>
          </cell>
          <cell r="BT147">
            <v>0.62557020776145889</v>
          </cell>
          <cell r="BU147">
            <v>1.2596580975826745E-2</v>
          </cell>
          <cell r="BX147">
            <v>45.980716198452761</v>
          </cell>
          <cell r="BY147">
            <v>0.61450465950577648</v>
          </cell>
          <cell r="BZ147">
            <v>8.8266539415448944E-3</v>
          </cell>
          <cell r="CC147">
            <v>45.796033609629369</v>
          </cell>
          <cell r="CD147">
            <v>0.63841434380307327</v>
          </cell>
          <cell r="CE147">
            <v>8.2597545305410323E-3</v>
          </cell>
          <cell r="CH147">
            <v>45.893757694449704</v>
          </cell>
          <cell r="CI147">
            <v>0.62379161997552701</v>
          </cell>
          <cell r="CJ147">
            <v>6.2694998816890469E-3</v>
          </cell>
        </row>
        <row r="148">
          <cell r="BS148">
            <v>46.392020011618698</v>
          </cell>
          <cell r="BT148">
            <v>0.62480563735088857</v>
          </cell>
          <cell r="BU148">
            <v>1.2554275271642268E-2</v>
          </cell>
          <cell r="BX148">
            <v>46.484170421856724</v>
          </cell>
          <cell r="BY148">
            <v>0.61380780978422012</v>
          </cell>
          <cell r="BZ148">
            <v>8.8073858920454159E-3</v>
          </cell>
          <cell r="CC148">
            <v>46.299286726218703</v>
          </cell>
          <cell r="CD148">
            <v>0.63762560794362999</v>
          </cell>
          <cell r="CE148">
            <v>8.2326369107363698E-3</v>
          </cell>
          <cell r="CH148">
            <v>46.392602886780679</v>
          </cell>
          <cell r="CI148">
            <v>0.62298349432481537</v>
          </cell>
          <cell r="CJ148">
            <v>6.2337038460848369E-3</v>
          </cell>
        </row>
        <row r="149">
          <cell r="BS149">
            <v>46.893870855726789</v>
          </cell>
          <cell r="BT149">
            <v>0.62402660149112898</v>
          </cell>
          <cell r="BU149">
            <v>1.2501730494026657E-2</v>
          </cell>
          <cell r="BX149">
            <v>46.987624645260688</v>
          </cell>
          <cell r="BY149">
            <v>0.6131086342517339</v>
          </cell>
          <cell r="BZ149">
            <v>8.804652530844748E-3</v>
          </cell>
          <cell r="CC149">
            <v>46.802539842808038</v>
          </cell>
          <cell r="CD149">
            <v>0.63679189255298896</v>
          </cell>
          <cell r="CE149">
            <v>8.2108208262937042E-3</v>
          </cell>
          <cell r="CH149">
            <v>46.891448079111655</v>
          </cell>
          <cell r="CI149">
            <v>0.6221792776686641</v>
          </cell>
          <cell r="CJ149">
            <v>6.1945977565834223E-3</v>
          </cell>
        </row>
        <row r="150">
          <cell r="BS150">
            <v>47.39572169983488</v>
          </cell>
          <cell r="BT150">
            <v>0.62327979208439732</v>
          </cell>
          <cell r="BU150">
            <v>1.2464716539713335E-2</v>
          </cell>
          <cell r="BX150">
            <v>47.491078868664651</v>
          </cell>
          <cell r="BY150">
            <v>0.61242509826048119</v>
          </cell>
          <cell r="BZ150">
            <v>8.8008407867088082E-3</v>
          </cell>
          <cell r="CC150">
            <v>47.305792959397365</v>
          </cell>
          <cell r="CD150">
            <v>0.63600510130533061</v>
          </cell>
          <cell r="CE150">
            <v>8.2037503023254417E-3</v>
          </cell>
          <cell r="CH150">
            <v>47.39029327144263</v>
          </cell>
          <cell r="CI150">
            <v>0.62140917668738005</v>
          </cell>
          <cell r="CJ150">
            <v>6.1720404184851261E-3</v>
          </cell>
        </row>
        <row r="151">
          <cell r="BS151">
            <v>47.897572543942978</v>
          </cell>
          <cell r="BT151">
            <v>0.62251284543356988</v>
          </cell>
          <cell r="BU151">
            <v>1.2418214246687296E-2</v>
          </cell>
          <cell r="BX151">
            <v>47.994533092068622</v>
          </cell>
          <cell r="BY151">
            <v>0.61172795444298877</v>
          </cell>
          <cell r="BZ151">
            <v>8.7889033608566976E-3</v>
          </cell>
          <cell r="CC151">
            <v>47.809046075986693</v>
          </cell>
          <cell r="CD151">
            <v>0.63519487005207442</v>
          </cell>
          <cell r="CE151">
            <v>8.1833267416369891E-3</v>
          </cell>
          <cell r="CH151">
            <v>47.889138463773612</v>
          </cell>
          <cell r="CI151">
            <v>0.62061571180564634</v>
          </cell>
          <cell r="CJ151">
            <v>6.1382194712913171E-3</v>
          </cell>
        </row>
        <row r="152">
          <cell r="BS152">
            <v>48.399423388051069</v>
          </cell>
          <cell r="BT152">
            <v>0.62178342896012306</v>
          </cell>
          <cell r="BU152">
            <v>1.2389294402567821E-2</v>
          </cell>
          <cell r="BX152">
            <v>48.497987315472592</v>
          </cell>
          <cell r="BY152">
            <v>0.61105793195571467</v>
          </cell>
          <cell r="BZ152">
            <v>8.7888444040065319E-3</v>
          </cell>
          <cell r="CC152">
            <v>48.312299192576035</v>
          </cell>
          <cell r="CD152">
            <v>0.63443343217740511</v>
          </cell>
          <cell r="CE152">
            <v>8.1699164172838509E-3</v>
          </cell>
          <cell r="CH152">
            <v>48.387983656104581</v>
          </cell>
          <cell r="CI152">
            <v>0.61985892274724919</v>
          </cell>
          <cell r="CJ152">
            <v>6.142469829396242E-3</v>
          </cell>
        </row>
        <row r="153">
          <cell r="BS153">
            <v>48.901274232159153</v>
          </cell>
          <cell r="BT153">
            <v>0.62103407077221462</v>
          </cell>
          <cell r="BU153">
            <v>1.2341954627584958E-2</v>
          </cell>
          <cell r="BX153">
            <v>49.001441538876549</v>
          </cell>
          <cell r="BY153">
            <v>0.61039339547959448</v>
          </cell>
          <cell r="BZ153">
            <v>8.7850483367558439E-3</v>
          </cell>
          <cell r="CC153">
            <v>48.815552309165362</v>
          </cell>
          <cell r="CD153">
            <v>0.63365175487662206</v>
          </cell>
          <cell r="CE153">
            <v>8.1508353764777417E-3</v>
          </cell>
          <cell r="CH153">
            <v>48.886828848435556</v>
          </cell>
          <cell r="CI153">
            <v>0.61905706196042731</v>
          </cell>
          <cell r="CJ153">
            <v>6.0843942830031148E-3</v>
          </cell>
        </row>
        <row r="154">
          <cell r="BS154">
            <v>49.403125076267244</v>
          </cell>
          <cell r="BT154">
            <v>0.62030678163002562</v>
          </cell>
          <cell r="BU154">
            <v>1.230283711391335E-2</v>
          </cell>
          <cell r="BX154">
            <v>49.504895762280519</v>
          </cell>
          <cell r="BY154">
            <v>0.6097301881855246</v>
          </cell>
          <cell r="BZ154">
            <v>8.7839547382817743E-3</v>
          </cell>
          <cell r="CC154">
            <v>49.318805425754704</v>
          </cell>
          <cell r="CD154">
            <v>0.63288974915573559</v>
          </cell>
          <cell r="CE154">
            <v>8.1114576942996029E-3</v>
          </cell>
          <cell r="CH154">
            <v>49.385674040766531</v>
          </cell>
          <cell r="CI154">
            <v>0.61830040754881688</v>
          </cell>
          <cell r="CJ154">
            <v>6.0749369368557331E-3</v>
          </cell>
        </row>
        <row r="155">
          <cell r="BS155">
            <v>49.90485273017886</v>
          </cell>
          <cell r="BT155">
            <v>0.61958153352909295</v>
          </cell>
          <cell r="BU155">
            <v>1.2264662655115189E-2</v>
          </cell>
          <cell r="BX155">
            <v>50.008257551313001</v>
          </cell>
          <cell r="BY155">
            <v>0.60906026961477389</v>
          </cell>
          <cell r="BZ155">
            <v>8.7760139208532383E-3</v>
          </cell>
          <cell r="CC155">
            <v>49.822058542344031</v>
          </cell>
          <cell r="CD155">
            <v>0.63212618040149837</v>
          </cell>
          <cell r="CE155">
            <v>8.0839130258156307E-3</v>
          </cell>
          <cell r="CH155">
            <v>49.884242096879547</v>
          </cell>
          <cell r="CI155">
            <v>0.6175581505710066</v>
          </cell>
          <cell r="CJ155">
            <v>6.0612327030225895E-3</v>
          </cell>
        </row>
        <row r="156">
          <cell r="BS156">
            <v>50.40667114865542</v>
          </cell>
          <cell r="BT156">
            <v>0.61884280952464465</v>
          </cell>
          <cell r="BU156">
            <v>1.2224344928779907E-2</v>
          </cell>
          <cell r="BX156">
            <v>50.511616946669172</v>
          </cell>
          <cell r="BY156">
            <v>0.6083983735831352</v>
          </cell>
          <cell r="BZ156">
            <v>8.7762927423072762E-3</v>
          </cell>
          <cell r="CC156">
            <v>50.325032073868591</v>
          </cell>
          <cell r="CD156">
            <v>0.6313500420243624</v>
          </cell>
          <cell r="CE156">
            <v>8.0595821637254091E-3</v>
          </cell>
          <cell r="CH156">
            <v>50.383364425428482</v>
          </cell>
          <cell r="CI156">
            <v>0.61678001296643625</v>
          </cell>
          <cell r="CJ156">
            <v>6.0457763175624001E-3</v>
          </cell>
        </row>
        <row r="157">
          <cell r="BS157">
            <v>50.908677608591525</v>
          </cell>
          <cell r="BT157">
            <v>0.61812152964833067</v>
          </cell>
          <cell r="BU157">
            <v>1.2177032633166383E-2</v>
          </cell>
          <cell r="BX157">
            <v>51.015258432492423</v>
          </cell>
          <cell r="BY157">
            <v>0.60774142603169157</v>
          </cell>
          <cell r="BZ157">
            <v>8.7682109566000147E-3</v>
          </cell>
          <cell r="CC157">
            <v>50.8285647755227</v>
          </cell>
          <cell r="CD157">
            <v>0.63057871609271399</v>
          </cell>
          <cell r="CE157">
            <v>8.0329050582695887E-3</v>
          </cell>
          <cell r="CH157">
            <v>50.88220961775945</v>
          </cell>
          <cell r="CI157">
            <v>0.61604444682058646</v>
          </cell>
          <cell r="CJ157">
            <v>6.0157265494187344E-3</v>
          </cell>
        </row>
        <row r="158">
          <cell r="BS158">
            <v>51.410528452699623</v>
          </cell>
          <cell r="BT158">
            <v>0.61739331697763133</v>
          </cell>
          <cell r="BU158">
            <v>1.2137960849620712E-2</v>
          </cell>
          <cell r="BX158">
            <v>51.518712655896387</v>
          </cell>
          <cell r="BY158">
            <v>0.60709029470299314</v>
          </cell>
          <cell r="BZ158">
            <v>8.7549488743424216E-3</v>
          </cell>
          <cell r="CC158">
            <v>51.331817892112035</v>
          </cell>
          <cell r="CD158">
            <v>0.62984902695011769</v>
          </cell>
          <cell r="CE158">
            <v>7.9999043664783134E-3</v>
          </cell>
          <cell r="CH158">
            <v>51.381054810090433</v>
          </cell>
          <cell r="CI158">
            <v>0.61524062927978329</v>
          </cell>
          <cell r="CJ158">
            <v>5.9507678379160057E-3</v>
          </cell>
        </row>
        <row r="159">
          <cell r="BS159">
            <v>51.912379296807707</v>
          </cell>
          <cell r="BT159">
            <v>0.61669053794919926</v>
          </cell>
          <cell r="BU159">
            <v>1.2092419997665606E-2</v>
          </cell>
          <cell r="BX159">
            <v>52.022166879300357</v>
          </cell>
          <cell r="BY159">
            <v>0.60644772922697932</v>
          </cell>
          <cell r="BZ159">
            <v>8.7345841767481995E-3</v>
          </cell>
          <cell r="CC159">
            <v>51.83507100870137</v>
          </cell>
          <cell r="CD159">
            <v>0.62909245429725458</v>
          </cell>
          <cell r="CE159">
            <v>7.9843232149508989E-3</v>
          </cell>
          <cell r="CH159">
            <v>51.879900002421408</v>
          </cell>
          <cell r="CI159">
            <v>0.61453143032336388</v>
          </cell>
          <cell r="CJ159">
            <v>5.9374304959501625E-3</v>
          </cell>
        </row>
        <row r="160">
          <cell r="BS160">
            <v>52.414230140915805</v>
          </cell>
          <cell r="BT160">
            <v>0.61597939750397945</v>
          </cell>
          <cell r="BU160">
            <v>1.2061281224656103E-2</v>
          </cell>
          <cell r="BX160">
            <v>52.525621102704321</v>
          </cell>
          <cell r="BY160">
            <v>0.60580013450551651</v>
          </cell>
          <cell r="BZ160">
            <v>8.7242078831111427E-3</v>
          </cell>
          <cell r="CC160">
            <v>52.338324125290704</v>
          </cell>
          <cell r="CD160">
            <v>0.62836589814553589</v>
          </cell>
          <cell r="CE160">
            <v>7.9709233710039146E-3</v>
          </cell>
          <cell r="CH160">
            <v>52.378745194752383</v>
          </cell>
          <cell r="CI160">
            <v>0.61377215986088585</v>
          </cell>
          <cell r="CJ160">
            <v>5.9043543608362078E-3</v>
          </cell>
        </row>
        <row r="161">
          <cell r="BS161">
            <v>52.916080985023889</v>
          </cell>
          <cell r="BT161">
            <v>0.61527831961144019</v>
          </cell>
          <cell r="BU161">
            <v>1.2027766030585422E-2</v>
          </cell>
          <cell r="BX161">
            <v>53.029075326108284</v>
          </cell>
          <cell r="BY161">
            <v>0.60515783690890756</v>
          </cell>
          <cell r="BZ161">
            <v>8.7288968017305187E-3</v>
          </cell>
          <cell r="CC161">
            <v>52.841577241880039</v>
          </cell>
          <cell r="CD161">
            <v>0.62762392895377672</v>
          </cell>
          <cell r="CE161">
            <v>7.9541818866396344E-3</v>
          </cell>
          <cell r="CH161">
            <v>52.877590387083352</v>
          </cell>
          <cell r="CI161">
            <v>0.61305319297163641</v>
          </cell>
          <cell r="CJ161">
            <v>5.8948612765266873E-3</v>
          </cell>
        </row>
        <row r="162">
          <cell r="BS162">
            <v>53.473226786515411</v>
          </cell>
          <cell r="BT162">
            <v>0.61448755325141213</v>
          </cell>
          <cell r="BU162">
            <v>1.1989859518559048E-2</v>
          </cell>
          <cell r="BX162">
            <v>53.532529549512255</v>
          </cell>
          <cell r="BY162">
            <v>0.60451927044424936</v>
          </cell>
          <cell r="BZ162">
            <v>8.7209562968435586E-3</v>
          </cell>
          <cell r="CC162">
            <v>53.344830358469373</v>
          </cell>
          <cell r="CD162">
            <v>0.62691035940780626</v>
          </cell>
          <cell r="CE162">
            <v>7.9241813812482454E-3</v>
          </cell>
          <cell r="CH162">
            <v>53.542320451564599</v>
          </cell>
          <cell r="CI162">
            <v>0.61203302990218067</v>
          </cell>
          <cell r="CJ162">
            <v>5.7188289653672172E-3</v>
          </cell>
        </row>
        <row r="163">
          <cell r="BS163">
            <v>53.975077630623495</v>
          </cell>
          <cell r="BT163">
            <v>0.6138033486454576</v>
          </cell>
          <cell r="BU163">
            <v>1.1948931689419483E-2</v>
          </cell>
          <cell r="BX163">
            <v>54.035983772916218</v>
          </cell>
          <cell r="BY163">
            <v>0.60388612958431875</v>
          </cell>
          <cell r="BZ163">
            <v>8.7053835156076925E-3</v>
          </cell>
          <cell r="CC163">
            <v>53.848083475058708</v>
          </cell>
          <cell r="CD163">
            <v>0.6261870507380437</v>
          </cell>
          <cell r="CE163">
            <v>7.9037161098735095E-3</v>
          </cell>
          <cell r="CH163">
            <v>54.041165643895575</v>
          </cell>
          <cell r="CI163">
            <v>0.61133686561401024</v>
          </cell>
          <cell r="CJ163">
            <v>5.6822200843504719E-3</v>
          </cell>
        </row>
        <row r="164">
          <cell r="BS164">
            <v>54.476928474731587</v>
          </cell>
          <cell r="BT164">
            <v>0.61310859390358885</v>
          </cell>
          <cell r="BU164">
            <v>1.1917584706052628E-2</v>
          </cell>
          <cell r="BX164">
            <v>54.539437996320181</v>
          </cell>
          <cell r="BY164">
            <v>0.60327176812035344</v>
          </cell>
          <cell r="BZ164">
            <v>8.7053525474488757E-3</v>
          </cell>
          <cell r="CC164">
            <v>54.351336591648042</v>
          </cell>
          <cell r="CD164">
            <v>0.6254647497565492</v>
          </cell>
          <cell r="CE164">
            <v>7.8963022916086045E-3</v>
          </cell>
          <cell r="CH164">
            <v>54.54001083622655</v>
          </cell>
          <cell r="CI164">
            <v>0.61058926383386369</v>
          </cell>
          <cell r="CJ164">
            <v>5.6715932390630306E-3</v>
          </cell>
        </row>
        <row r="165">
          <cell r="BS165">
            <v>54.978779318839685</v>
          </cell>
          <cell r="BT165">
            <v>0.6124386888149469</v>
          </cell>
          <cell r="BU165">
            <v>1.1886547225059314E-2</v>
          </cell>
          <cell r="BX165">
            <v>55.042892219724145</v>
          </cell>
          <cell r="BY165">
            <v>0.60265209178482182</v>
          </cell>
          <cell r="BZ165">
            <v>8.7018485191711573E-3</v>
          </cell>
          <cell r="CC165">
            <v>54.85458970823737</v>
          </cell>
          <cell r="CD165">
            <v>0.62476617314432803</v>
          </cell>
          <cell r="CE165">
            <v>7.8802364877493796E-3</v>
          </cell>
          <cell r="CH165">
            <v>55.038856028557525</v>
          </cell>
          <cell r="CI165">
            <v>0.60989780151569084</v>
          </cell>
          <cell r="CJ165">
            <v>5.6435149028354406E-3</v>
          </cell>
        </row>
        <row r="166">
          <cell r="BS166">
            <v>55.480630162947776</v>
          </cell>
          <cell r="BT166">
            <v>0.61174398257158735</v>
          </cell>
          <cell r="BU166">
            <v>1.1856663245133165E-2</v>
          </cell>
          <cell r="BX166">
            <v>55.546346443128122</v>
          </cell>
          <cell r="BY166">
            <v>0.6020177791259228</v>
          </cell>
          <cell r="BZ166">
            <v>8.6886290192795274E-3</v>
          </cell>
          <cell r="CC166">
            <v>55.357842824826697</v>
          </cell>
          <cell r="CD166">
            <v>0.62404602123405717</v>
          </cell>
          <cell r="CE166">
            <v>7.8728014699313044E-3</v>
          </cell>
          <cell r="CH166">
            <v>55.537701220888493</v>
          </cell>
          <cell r="CI166">
            <v>0.60916814735478209</v>
          </cell>
          <cell r="CJ166">
            <v>5.6297421719258721E-3</v>
          </cell>
        </row>
        <row r="167">
          <cell r="BS167">
            <v>55.982481007055867</v>
          </cell>
          <cell r="BT167">
            <v>0.61106983242304169</v>
          </cell>
          <cell r="BU167">
            <v>1.1826767919570276E-2</v>
          </cell>
          <cell r="BX167">
            <v>56.049800666532086</v>
          </cell>
          <cell r="BY167">
            <v>0.60139734698126124</v>
          </cell>
          <cell r="BZ167">
            <v>8.6943295794723041E-3</v>
          </cell>
          <cell r="CC167">
            <v>55.861095941416039</v>
          </cell>
          <cell r="CD167">
            <v>0.62335388518008228</v>
          </cell>
          <cell r="CE167">
            <v>7.838563529777267E-3</v>
          </cell>
          <cell r="CH167">
            <v>56.036546413219476</v>
          </cell>
          <cell r="CI167">
            <v>0.60845826510778167</v>
          </cell>
          <cell r="CJ167">
            <v>5.5953250684784503E-3</v>
          </cell>
        </row>
        <row r="168">
          <cell r="BS168">
            <v>56.484331851163958</v>
          </cell>
          <cell r="BT168">
            <v>0.61040405024056632</v>
          </cell>
          <cell r="BU168">
            <v>1.1792168367233133E-2</v>
          </cell>
          <cell r="BX168">
            <v>56.553254889936056</v>
          </cell>
          <cell r="BY168">
            <v>0.60079324258165723</v>
          </cell>
          <cell r="BZ168">
            <v>8.6799531703027778E-3</v>
          </cell>
          <cell r="CC168">
            <v>56.364349058005381</v>
          </cell>
          <cell r="CD168">
            <v>0.62267281421379017</v>
          </cell>
          <cell r="CE168">
            <v>7.8054439020530811E-3</v>
          </cell>
          <cell r="CH168">
            <v>56.535391605550444</v>
          </cell>
          <cell r="CI168">
            <v>0.60774609392625178</v>
          </cell>
          <cell r="CJ168">
            <v>5.5627545155926784E-3</v>
          </cell>
        </row>
        <row r="169">
          <cell r="BS169">
            <v>56.986182695272049</v>
          </cell>
          <cell r="BT169">
            <v>0.60976487152384629</v>
          </cell>
          <cell r="BU169">
            <v>1.178032361379866E-2</v>
          </cell>
          <cell r="BX169">
            <v>57.05670911334002</v>
          </cell>
          <cell r="BY169">
            <v>0.60018467943256215</v>
          </cell>
          <cell r="BZ169">
            <v>8.6676701760726969E-3</v>
          </cell>
          <cell r="CC169">
            <v>56.867602174594708</v>
          </cell>
          <cell r="CD169">
            <v>0.62206086958425622</v>
          </cell>
          <cell r="CE169">
            <v>7.754043355840695E-3</v>
          </cell>
          <cell r="CH169">
            <v>57.034236797881427</v>
          </cell>
          <cell r="CI169">
            <v>0.60704906555472049</v>
          </cell>
          <cell r="CJ169">
            <v>5.5432055547836199E-3</v>
          </cell>
        </row>
        <row r="170">
          <cell r="BS170">
            <v>57.48803353938014</v>
          </cell>
          <cell r="BT170">
            <v>0.60907461503767835</v>
          </cell>
          <cell r="BU170">
            <v>1.171877004661152E-2</v>
          </cell>
          <cell r="BX170">
            <v>57.560163336743983</v>
          </cell>
          <cell r="BY170">
            <v>0.59959336726217582</v>
          </cell>
          <cell r="BZ170">
            <v>8.6589085809880284E-3</v>
          </cell>
          <cell r="CC170">
            <v>57.370855291184036</v>
          </cell>
          <cell r="CD170">
            <v>0.62128722906677158</v>
          </cell>
          <cell r="CE170">
            <v>7.7654298991798971E-3</v>
          </cell>
          <cell r="CH170">
            <v>57.533081990212395</v>
          </cell>
          <cell r="CI170">
            <v>0.60634324878408796</v>
          </cell>
          <cell r="CJ170">
            <v>5.496157973326833E-3</v>
          </cell>
        </row>
        <row r="171">
          <cell r="BS171">
            <v>57.989884383488238</v>
          </cell>
          <cell r="BT171">
            <v>0.60841707600976747</v>
          </cell>
          <cell r="BU171">
            <v>1.1695540904466246E-2</v>
          </cell>
          <cell r="BX171">
            <v>58.063617560147954</v>
          </cell>
          <cell r="BY171">
            <v>0.5989704760814859</v>
          </cell>
          <cell r="BZ171">
            <v>8.6607057044635512E-3</v>
          </cell>
          <cell r="CC171">
            <v>57.87410840777337</v>
          </cell>
          <cell r="CD171">
            <v>0.62059175896077934</v>
          </cell>
          <cell r="CE171">
            <v>7.7529529970083487E-3</v>
          </cell>
          <cell r="CH171">
            <v>58.031927182543377</v>
          </cell>
          <cell r="CI171">
            <v>0.60568899298703727</v>
          </cell>
          <cell r="CJ171">
            <v>5.5079338711901708E-3</v>
          </cell>
        </row>
        <row r="172">
          <cell r="BS172">
            <v>58.491735227596322</v>
          </cell>
          <cell r="BT172">
            <v>0.60776088909520132</v>
          </cell>
          <cell r="BU172">
            <v>1.1653408560860348E-2</v>
          </cell>
          <cell r="BX172">
            <v>58.567071783551917</v>
          </cell>
          <cell r="BY172">
            <v>0.59837948922926343</v>
          </cell>
          <cell r="BZ172">
            <v>8.6514403697741746E-3</v>
          </cell>
          <cell r="CC172">
            <v>58.377361524362705</v>
          </cell>
          <cell r="CD172">
            <v>0.61990700367404361</v>
          </cell>
          <cell r="CE172">
            <v>7.7219532391831491E-3</v>
          </cell>
          <cell r="CH172">
            <v>58.530772374874353</v>
          </cell>
          <cell r="CI172">
            <v>0.60499617438229703</v>
          </cell>
          <cell r="CJ172">
            <v>5.4541177754404363E-3</v>
          </cell>
        </row>
      </sheetData>
      <sheetData sheetId="3">
        <row r="4">
          <cell r="BU4">
            <v>1620.9385024619996</v>
          </cell>
        </row>
        <row r="9">
          <cell r="A9">
            <v>0.24972222222222223</v>
          </cell>
          <cell r="BS9">
            <v>0.24540149922621524</v>
          </cell>
          <cell r="BT9">
            <v>0.98911672448120724</v>
          </cell>
          <cell r="BU9">
            <v>3.3492202823249603E-3</v>
          </cell>
          <cell r="BX9">
            <v>0.24974152747741704</v>
          </cell>
          <cell r="BY9">
            <v>0.98651218950398423</v>
          </cell>
          <cell r="BZ9">
            <v>2.4070043824367354E-3</v>
          </cell>
          <cell r="CC9">
            <v>0.2505887150112463</v>
          </cell>
          <cell r="CD9">
            <v>0.98750396062618628</v>
          </cell>
          <cell r="CE9">
            <v>7.8995307679535309E-4</v>
          </cell>
          <cell r="CH9">
            <v>0.23587425518998248</v>
          </cell>
          <cell r="CI9">
            <v>0.99333402331345122</v>
          </cell>
          <cell r="CJ9">
            <v>2.5281297022844315E-4</v>
          </cell>
        </row>
        <row r="10">
          <cell r="A10">
            <v>0.5</v>
          </cell>
          <cell r="BS10">
            <v>0.49134894172100935</v>
          </cell>
          <cell r="BT10">
            <v>0.97585326845715004</v>
          </cell>
          <cell r="BU10">
            <v>5.7127958888032468E-3</v>
          </cell>
          <cell r="BX10">
            <v>0.50003865345867704</v>
          </cell>
          <cell r="BY10">
            <v>0.9710997761070731</v>
          </cell>
          <cell r="BZ10">
            <v>2.4710730409360847E-3</v>
          </cell>
          <cell r="CC10">
            <v>0.50173491325944763</v>
          </cell>
          <cell r="CD10">
            <v>0.9729012256800873</v>
          </cell>
          <cell r="CE10">
            <v>8.766023742920034E-4</v>
          </cell>
          <cell r="CH10">
            <v>0.47227325844490364</v>
          </cell>
          <cell r="CI10">
            <v>0.98355880358428971</v>
          </cell>
          <cell r="CJ10">
            <v>5.8988069106831172E-4</v>
          </cell>
        </row>
        <row r="11">
          <cell r="A11">
            <v>0.75</v>
          </cell>
          <cell r="BS11">
            <v>0.73702341258151405</v>
          </cell>
          <cell r="BT11">
            <v>0.96175562566916539</v>
          </cell>
          <cell r="BU11">
            <v>7.2431589030911335E-3</v>
          </cell>
          <cell r="BX11">
            <v>0.75005798018801562</v>
          </cell>
          <cell r="BY11">
            <v>0.95571384684309857</v>
          </cell>
          <cell r="BZ11">
            <v>2.3493069492297402E-3</v>
          </cell>
          <cell r="CC11">
            <v>0.75260236988917129</v>
          </cell>
          <cell r="CD11">
            <v>0.95785306225838684</v>
          </cell>
          <cell r="CE11">
            <v>9.4123533516187548E-4</v>
          </cell>
          <cell r="CH11">
            <v>0.70840988766735535</v>
          </cell>
          <cell r="CI11">
            <v>0.97169996790601043</v>
          </cell>
          <cell r="CJ11">
            <v>6.0154011227157031E-4</v>
          </cell>
        </row>
        <row r="12">
          <cell r="A12">
            <v>1</v>
          </cell>
          <cell r="BS12">
            <v>0.98269788344201869</v>
          </cell>
          <cell r="BT12">
            <v>0.94738082998998741</v>
          </cell>
          <cell r="BU12">
            <v>8.5585697254254387E-3</v>
          </cell>
          <cell r="BX12">
            <v>1.0000773069173541</v>
          </cell>
          <cell r="BY12">
            <v>0.94024982533800083</v>
          </cell>
          <cell r="BZ12">
            <v>1.6818197133748843E-3</v>
          </cell>
          <cell r="CC12">
            <v>1.0034698265188953</v>
          </cell>
          <cell r="CD12">
            <v>0.94259610346407341</v>
          </cell>
          <cell r="CE12">
            <v>9.8847424178409083E-4</v>
          </cell>
          <cell r="CH12">
            <v>0.94454651688980729</v>
          </cell>
          <cell r="CI12">
            <v>0.95929656116788797</v>
          </cell>
          <cell r="CJ12">
            <v>4.607207196452688E-4</v>
          </cell>
        </row>
        <row r="13">
          <cell r="A13">
            <v>1.2497222222222222</v>
          </cell>
          <cell r="BS13">
            <v>1.2280993826682338</v>
          </cell>
          <cell r="BT13">
            <v>0.93310013206638154</v>
          </cell>
          <cell r="BU13">
            <v>9.5262310280894505E-3</v>
          </cell>
          <cell r="BX13">
            <v>1.2498188343947711</v>
          </cell>
          <cell r="BY13">
            <v>0.92547168925296808</v>
          </cell>
          <cell r="BZ13">
            <v>9.6389677240836069E-4</v>
          </cell>
          <cell r="CC13">
            <v>1.2540585415301415</v>
          </cell>
          <cell r="CD13">
            <v>0.92735467249747361</v>
          </cell>
          <cell r="CE13">
            <v>1.0391921864125609E-3</v>
          </cell>
          <cell r="CH13">
            <v>1.1804207720797897</v>
          </cell>
          <cell r="CI13">
            <v>0.94647403444870271</v>
          </cell>
          <cell r="CJ13">
            <v>4.1653939323028232E-4</v>
          </cell>
        </row>
        <row r="14">
          <cell r="A14">
            <v>1.5</v>
          </cell>
          <cell r="BS14">
            <v>1.4740468251630281</v>
          </cell>
          <cell r="BT14">
            <v>0.91907632326008482</v>
          </cell>
          <cell r="BU14">
            <v>1.0391589209093997E-2</v>
          </cell>
          <cell r="BX14">
            <v>1.5001159603760312</v>
          </cell>
          <cell r="BY14">
            <v>0.91136035396204151</v>
          </cell>
          <cell r="BZ14">
            <v>7.6626239231806159E-4</v>
          </cell>
          <cell r="CC14">
            <v>1.5052047397783426</v>
          </cell>
          <cell r="CD14">
            <v>0.91214830000905378</v>
          </cell>
          <cell r="CE14">
            <v>1.1434244994406502E-3</v>
          </cell>
          <cell r="CH14">
            <v>1.4168197753347107</v>
          </cell>
          <cell r="CI14">
            <v>0.93372031580915937</v>
          </cell>
          <cell r="CJ14">
            <v>2.838927250763232E-4</v>
          </cell>
        </row>
        <row r="15">
          <cell r="A15">
            <v>1.75</v>
          </cell>
          <cell r="BS15">
            <v>1.7197212960235329</v>
          </cell>
          <cell r="BT15">
            <v>0.90306646758740983</v>
          </cell>
          <cell r="BU15">
            <v>1.2632379264297749E-2</v>
          </cell>
          <cell r="BX15">
            <v>1.7501352871053697</v>
          </cell>
          <cell r="BY15">
            <v>0.8965660057260707</v>
          </cell>
          <cell r="BZ15">
            <v>6.6952195073276711E-4</v>
          </cell>
          <cell r="CC15">
            <v>1.7560721964080663</v>
          </cell>
          <cell r="CD15">
            <v>0.89194159756781011</v>
          </cell>
          <cell r="CE15">
            <v>1.2186632814490954E-3</v>
          </cell>
          <cell r="CH15">
            <v>1.6529564045571625</v>
          </cell>
          <cell r="CI15">
            <v>0.92069179946834867</v>
          </cell>
          <cell r="CJ15">
            <v>3.5574782946220054E-4</v>
          </cell>
        </row>
        <row r="16">
          <cell r="A16">
            <v>2</v>
          </cell>
          <cell r="BS16">
            <v>1.991371802779516</v>
          </cell>
          <cell r="BT16">
            <v>0.8872143355351656</v>
          </cell>
          <cell r="BU16">
            <v>1.2275853889255142E-2</v>
          </cell>
          <cell r="BX16">
            <v>2.0001546138347082</v>
          </cell>
          <cell r="BY16">
            <v>0.88068238879489902</v>
          </cell>
          <cell r="BZ16">
            <v>6.4889231348358488E-4</v>
          </cell>
          <cell r="CC16">
            <v>2.0069396530377905</v>
          </cell>
          <cell r="CD16">
            <v>0.87736519723191597</v>
          </cell>
          <cell r="CE16">
            <v>1.3024300080805064E-3</v>
          </cell>
          <cell r="CH16">
            <v>1.9670211414660488</v>
          </cell>
          <cell r="CI16">
            <v>0.9035954205786817</v>
          </cell>
          <cell r="CJ16">
            <v>6.4776986834407021E-3</v>
          </cell>
        </row>
        <row r="17">
          <cell r="A17">
            <v>2.2497222222222222</v>
          </cell>
          <cell r="BS17">
            <v>2.2368310907396474</v>
          </cell>
          <cell r="BT17">
            <v>0.8723422032306678</v>
          </cell>
          <cell r="BU17">
            <v>1.3605768364268836E-2</v>
          </cell>
          <cell r="BX17">
            <v>2.2498961413121252</v>
          </cell>
          <cell r="BY17">
            <v>0.86306733637724553</v>
          </cell>
          <cell r="BZ17">
            <v>1.7408844087592121E-3</v>
          </cell>
          <cell r="CC17">
            <v>2.2575283680490363</v>
          </cell>
          <cell r="CD17">
            <v>0.8632090487131473</v>
          </cell>
          <cell r="CE17">
            <v>1.6025886669158993E-3</v>
          </cell>
          <cell r="CH17">
            <v>2.203068762857781</v>
          </cell>
          <cell r="CI17">
            <v>0.89075022460161046</v>
          </cell>
          <cell r="CJ17">
            <v>6.4388595266340835E-3</v>
          </cell>
        </row>
        <row r="18">
          <cell r="A18">
            <v>2.5</v>
          </cell>
          <cell r="BS18">
            <v>2.5354569183458642</v>
          </cell>
          <cell r="BT18">
            <v>0.85526545290501732</v>
          </cell>
          <cell r="BU18">
            <v>1.0468885246013261E-2</v>
          </cell>
          <cell r="BX18">
            <v>2.5001932672933851</v>
          </cell>
          <cell r="BY18">
            <v>0.8468484706177053</v>
          </cell>
          <cell r="BZ18">
            <v>5.1119140933492807E-4</v>
          </cell>
          <cell r="CC18">
            <v>2.5086745662972376</v>
          </cell>
          <cell r="CD18">
            <v>0.84902828530902685</v>
          </cell>
          <cell r="CE18">
            <v>1.8723144832807552E-3</v>
          </cell>
          <cell r="CH18">
            <v>2.5975029214469703</v>
          </cell>
          <cell r="CI18">
            <v>0.86991960278832003</v>
          </cell>
          <cell r="CJ18">
            <v>7.3064180937231361E-4</v>
          </cell>
        </row>
        <row r="19">
          <cell r="A19">
            <v>2.75</v>
          </cell>
          <cell r="BS19">
            <v>2.7811313892063687</v>
          </cell>
          <cell r="BT19">
            <v>0.84173365513112786</v>
          </cell>
          <cell r="BU19">
            <v>1.1659982573036078E-2</v>
          </cell>
          <cell r="BX19">
            <v>2.7502125940227238</v>
          </cell>
          <cell r="BY19">
            <v>0.83241239056950744</v>
          </cell>
          <cell r="BZ19">
            <v>3.9743473548093881E-3</v>
          </cell>
          <cell r="CC19">
            <v>2.7595420229269614</v>
          </cell>
          <cell r="CD19">
            <v>0.83505643082334613</v>
          </cell>
          <cell r="CE19">
            <v>2.0235896248174965E-3</v>
          </cell>
          <cell r="CH19">
            <v>2.8336395506694214</v>
          </cell>
          <cell r="CI19">
            <v>0.85773214400052977</v>
          </cell>
          <cell r="CJ19">
            <v>7.4315903791492897E-4</v>
          </cell>
        </row>
        <row r="20">
          <cell r="A20">
            <v>3</v>
          </cell>
          <cell r="BS20">
            <v>3.0268058600668732</v>
          </cell>
          <cell r="BT20">
            <v>0.82936759091599088</v>
          </cell>
          <cell r="BU20">
            <v>1.2602095670009524E-2</v>
          </cell>
          <cell r="BX20">
            <v>3.0002319207520625</v>
          </cell>
          <cell r="BY20">
            <v>0.82102422541220976</v>
          </cell>
          <cell r="BZ20">
            <v>8.213233968002949E-3</v>
          </cell>
          <cell r="CC20">
            <v>3.0104094795566851</v>
          </cell>
          <cell r="CD20">
            <v>0.82132071392524042</v>
          </cell>
          <cell r="CE20">
            <v>2.318819193935871E-3</v>
          </cell>
          <cell r="CH20">
            <v>3.0697761798918735</v>
          </cell>
          <cell r="CI20">
            <v>0.84575783341052235</v>
          </cell>
          <cell r="CJ20">
            <v>7.747805478952799E-4</v>
          </cell>
        </row>
        <row r="21">
          <cell r="A21">
            <v>3.25</v>
          </cell>
          <cell r="BS21">
            <v>3.2724803309273782</v>
          </cell>
          <cell r="BT21">
            <v>0.81826859758892945</v>
          </cell>
          <cell r="BU21">
            <v>1.3155060237243792E-2</v>
          </cell>
          <cell r="BX21">
            <v>3.2502512474814012</v>
          </cell>
          <cell r="BY21">
            <v>0.81109970438447876</v>
          </cell>
          <cell r="BZ21">
            <v>1.168125390459636E-2</v>
          </cell>
          <cell r="CC21">
            <v>3.2612769361864089</v>
          </cell>
          <cell r="CD21">
            <v>0.80967177706287419</v>
          </cell>
          <cell r="CE21">
            <v>2.8736297464517172E-3</v>
          </cell>
          <cell r="CH21">
            <v>3.3059128091143251</v>
          </cell>
          <cell r="CI21">
            <v>0.83403431131943506</v>
          </cell>
          <cell r="CJ21">
            <v>7.7543953143734904E-4</v>
          </cell>
        </row>
        <row r="22">
          <cell r="A22">
            <v>3.5</v>
          </cell>
          <cell r="BS22">
            <v>3.5181548017878828</v>
          </cell>
          <cell r="BT22">
            <v>0.80829855258458227</v>
          </cell>
          <cell r="BU22">
            <v>1.3125461834405957E-2</v>
          </cell>
          <cell r="BX22">
            <v>3.5002705742107394</v>
          </cell>
          <cell r="BY22">
            <v>0.80329192830914542</v>
          </cell>
          <cell r="BZ22">
            <v>1.3473384899805955E-2</v>
          </cell>
          <cell r="CC22">
            <v>3.5121443928161327</v>
          </cell>
          <cell r="CD22">
            <v>0.79911067800998348</v>
          </cell>
          <cell r="CE22">
            <v>4.8593958782963765E-3</v>
          </cell>
          <cell r="CH22">
            <v>3.5420494383367771</v>
          </cell>
          <cell r="CI22">
            <v>0.82249305143461804</v>
          </cell>
          <cell r="CJ22">
            <v>8.4870059585185503E-4</v>
          </cell>
        </row>
        <row r="23">
          <cell r="A23">
            <v>3.75</v>
          </cell>
          <cell r="BS23">
            <v>3.7638292726483877</v>
          </cell>
          <cell r="BT23">
            <v>0.79939048409835645</v>
          </cell>
          <cell r="BU23">
            <v>1.3118584166376972E-2</v>
          </cell>
          <cell r="BX23">
            <v>3.7502899009400781</v>
          </cell>
          <cell r="BY23">
            <v>0.79631627006255712</v>
          </cell>
          <cell r="BZ23">
            <v>1.6120034735294626E-2</v>
          </cell>
          <cell r="CC23">
            <v>3.7630118494458564</v>
          </cell>
          <cell r="CD23">
            <v>0.7909143183119639</v>
          </cell>
          <cell r="CE23">
            <v>6.4086818210521137E-3</v>
          </cell>
          <cell r="CH23">
            <v>3.7781860675592291</v>
          </cell>
          <cell r="CI23">
            <v>0.81094086392054832</v>
          </cell>
          <cell r="CJ23">
            <v>8.1091098595750517E-4</v>
          </cell>
        </row>
        <row r="24">
          <cell r="A24">
            <v>4</v>
          </cell>
          <cell r="BS24">
            <v>4.0095037435088923</v>
          </cell>
          <cell r="BT24">
            <v>0.79155637566470183</v>
          </cell>
          <cell r="BU24">
            <v>1.2242833128266841E-2</v>
          </cell>
          <cell r="BX24">
            <v>4.0003092276694163</v>
          </cell>
          <cell r="BY24">
            <v>0.79057343550980308</v>
          </cell>
          <cell r="BZ24">
            <v>1.702288616247687E-2</v>
          </cell>
          <cell r="CC24">
            <v>4.0138793060755811</v>
          </cell>
          <cell r="CD24">
            <v>0.78488095145896775</v>
          </cell>
          <cell r="CE24">
            <v>7.4257011190969431E-3</v>
          </cell>
          <cell r="CH24">
            <v>4.0143226967816803</v>
          </cell>
          <cell r="CI24">
            <v>0.79921474002533444</v>
          </cell>
          <cell r="CJ24">
            <v>7.50462693369275E-4</v>
          </cell>
        </row>
        <row r="25">
          <cell r="A25">
            <v>4.25</v>
          </cell>
          <cell r="BS25">
            <v>4.2551782143693977</v>
          </cell>
          <cell r="BT25">
            <v>0.78423368340943067</v>
          </cell>
          <cell r="BU25">
            <v>1.235335063467744E-2</v>
          </cell>
          <cell r="BX25">
            <v>4.250328554398755</v>
          </cell>
          <cell r="BY25">
            <v>0.78541269804410874</v>
          </cell>
          <cell r="BZ25">
            <v>1.8718094082053733E-2</v>
          </cell>
          <cell r="CC25">
            <v>4.264746762705304</v>
          </cell>
          <cell r="CD25">
            <v>0.77929969598843096</v>
          </cell>
          <cell r="CE25">
            <v>8.0808089339281363E-3</v>
          </cell>
          <cell r="CH25">
            <v>4.2504593260041323</v>
          </cell>
          <cell r="CI25">
            <v>0.78798865619575242</v>
          </cell>
          <cell r="CJ25">
            <v>1.5215678141983263E-3</v>
          </cell>
        </row>
        <row r="26">
          <cell r="A26">
            <v>4.5</v>
          </cell>
          <cell r="BS26">
            <v>4.5008526852299022</v>
          </cell>
          <cell r="BT26">
            <v>0.77778813824319515</v>
          </cell>
          <cell r="BU26">
            <v>1.2860847837101489E-2</v>
          </cell>
          <cell r="BX26">
            <v>4.5003478811280937</v>
          </cell>
          <cell r="BY26">
            <v>0.78123253102922785</v>
          </cell>
          <cell r="BZ26">
            <v>1.9336711854292501E-2</v>
          </cell>
          <cell r="CC26">
            <v>4.5156142193350277</v>
          </cell>
          <cell r="CD26">
            <v>0.77342095059736859</v>
          </cell>
          <cell r="CE26">
            <v>9.1384822771799854E-3</v>
          </cell>
          <cell r="CH26">
            <v>4.4865959552265844</v>
          </cell>
          <cell r="CI26">
            <v>0.77871093310298889</v>
          </cell>
          <cell r="CJ26">
            <v>2.6450364173995116E-3</v>
          </cell>
        </row>
        <row r="27">
          <cell r="A27">
            <v>4.75</v>
          </cell>
          <cell r="BS27">
            <v>4.7465271560904068</v>
          </cell>
          <cell r="BT27">
            <v>0.77212908538125147</v>
          </cell>
          <cell r="BU27">
            <v>1.3110630004834305E-2</v>
          </cell>
          <cell r="BX27">
            <v>4.7503672078574324</v>
          </cell>
          <cell r="BY27">
            <v>0.7772215328906128</v>
          </cell>
          <cell r="BZ27">
            <v>1.9631048103729658E-2</v>
          </cell>
          <cell r="CC27">
            <v>4.7664816759647515</v>
          </cell>
          <cell r="CD27">
            <v>0.76866494914983308</v>
          </cell>
          <cell r="CE27">
            <v>8.8668314154151575E-3</v>
          </cell>
          <cell r="CH27">
            <v>4.7227325844490364</v>
          </cell>
          <cell r="CI27">
            <v>0.77050077410330875</v>
          </cell>
          <cell r="CJ27">
            <v>3.3290312836232556E-3</v>
          </cell>
        </row>
        <row r="28">
          <cell r="A28">
            <v>5</v>
          </cell>
          <cell r="BS28">
            <v>4.9921141689400876</v>
          </cell>
          <cell r="BT28">
            <v>0.76767774389559129</v>
          </cell>
          <cell r="BU28">
            <v>1.3466144811814098E-2</v>
          </cell>
          <cell r="BX28">
            <v>5.0003865345867702</v>
          </cell>
          <cell r="BY28">
            <v>0.77379702982424281</v>
          </cell>
          <cell r="BZ28">
            <v>2.0041105112302521E-2</v>
          </cell>
          <cell r="CC28">
            <v>5.0173491325944752</v>
          </cell>
          <cell r="CD28">
            <v>0.76429000972298156</v>
          </cell>
          <cell r="CE28">
            <v>8.7041912407583005E-3</v>
          </cell>
          <cell r="CH28">
            <v>4.9586068396390184</v>
          </cell>
          <cell r="CI28">
            <v>0.7649461921395494</v>
          </cell>
          <cell r="CJ28">
            <v>3.1966468218111756E-3</v>
          </cell>
        </row>
        <row r="29">
          <cell r="A29">
            <v>5.2497222222222222</v>
          </cell>
          <cell r="BS29">
            <v>5.2376905841879502</v>
          </cell>
          <cell r="BT29">
            <v>0.76367225577879017</v>
          </cell>
          <cell r="BU29">
            <v>1.3740212276334112E-2</v>
          </cell>
          <cell r="BX29">
            <v>5.2501280620641877</v>
          </cell>
          <cell r="BY29">
            <v>0.77065209658189604</v>
          </cell>
          <cell r="BZ29">
            <v>2.045053520739399E-2</v>
          </cell>
          <cell r="CC29">
            <v>5.2679378476057215</v>
          </cell>
          <cell r="CD29">
            <v>0.76014171511330952</v>
          </cell>
          <cell r="CE29">
            <v>7.9777451862053511E-3</v>
          </cell>
          <cell r="CH29">
            <v>5.1950058428939405</v>
          </cell>
          <cell r="CI29">
            <v>0.7602229556411646</v>
          </cell>
          <cell r="CJ29">
            <v>3.380965129152827E-3</v>
          </cell>
        </row>
        <row r="30">
          <cell r="A30">
            <v>5.5</v>
          </cell>
          <cell r="BS30">
            <v>5.4835505686719213</v>
          </cell>
          <cell r="BT30">
            <v>0.76012608958686334</v>
          </cell>
          <cell r="BU30">
            <v>1.4322913992444224E-2</v>
          </cell>
          <cell r="BX30">
            <v>5.5004251880454476</v>
          </cell>
          <cell r="BY30">
            <v>0.7679934141353858</v>
          </cell>
          <cell r="BZ30">
            <v>2.096502456071395E-2</v>
          </cell>
          <cell r="CC30">
            <v>5.5190840458539228</v>
          </cell>
          <cell r="CD30">
            <v>0.75640292786144114</v>
          </cell>
          <cell r="CE30">
            <v>8.2216090262697064E-3</v>
          </cell>
          <cell r="CH30">
            <v>5.4311424721163917</v>
          </cell>
          <cell r="CI30">
            <v>0.75598192676376375</v>
          </cell>
          <cell r="CJ30">
            <v>3.9216924411393404E-3</v>
          </cell>
        </row>
        <row r="31">
          <cell r="A31">
            <v>5.75</v>
          </cell>
          <cell r="BS31">
            <v>5.7552010754279044</v>
          </cell>
          <cell r="BT31">
            <v>0.75585201426229853</v>
          </cell>
          <cell r="BU31">
            <v>1.4825312042290636E-2</v>
          </cell>
          <cell r="BX31">
            <v>5.7504445147747871</v>
          </cell>
          <cell r="BY31">
            <v>0.7651974652130632</v>
          </cell>
          <cell r="BZ31">
            <v>2.1016371947157116E-2</v>
          </cell>
          <cell r="CC31">
            <v>5.7699515024836465</v>
          </cell>
          <cell r="CD31">
            <v>0.75167854459513472</v>
          </cell>
          <cell r="CE31">
            <v>7.7926024837927117E-3</v>
          </cell>
          <cell r="CH31">
            <v>5.7452072090252777</v>
          </cell>
          <cell r="CI31">
            <v>0.75068003297869768</v>
          </cell>
          <cell r="CJ31">
            <v>5.045036692472654E-3</v>
          </cell>
        </row>
        <row r="32">
          <cell r="A32">
            <v>6</v>
          </cell>
          <cell r="BS32">
            <v>6.0008458770115016</v>
          </cell>
          <cell r="BT32">
            <v>0.75271850904409032</v>
          </cell>
          <cell r="BU32">
            <v>1.5209985023281901E-2</v>
          </cell>
          <cell r="BX32">
            <v>6.0004638415041249</v>
          </cell>
          <cell r="BY32">
            <v>0.76266201379507714</v>
          </cell>
          <cell r="BZ32">
            <v>2.1287661805604086E-2</v>
          </cell>
          <cell r="CC32">
            <v>6.0208189591133703</v>
          </cell>
          <cell r="CD32">
            <v>0.74862687770380021</v>
          </cell>
          <cell r="CE32">
            <v>7.7965834500417323E-3</v>
          </cell>
          <cell r="CH32">
            <v>5.9812548304170106</v>
          </cell>
          <cell r="CI32">
            <v>0.74686663563339339</v>
          </cell>
          <cell r="CJ32">
            <v>5.4973192020819047E-3</v>
          </cell>
        </row>
        <row r="33">
          <cell r="A33">
            <v>6.2497222222222222</v>
          </cell>
          <cell r="BS33">
            <v>6.2180709007672341</v>
          </cell>
          <cell r="BT33">
            <v>0.75015916221727919</v>
          </cell>
          <cell r="BU33">
            <v>1.601571558000385E-2</v>
          </cell>
          <cell r="BX33">
            <v>6.1652378776060344</v>
          </cell>
          <cell r="BY33">
            <v>0.76101814937327406</v>
          </cell>
          <cell r="BZ33">
            <v>2.2352130730268233E-2</v>
          </cell>
          <cell r="CC33">
            <v>6.2714076741246165</v>
          </cell>
          <cell r="CD33">
            <v>0.74580216830326196</v>
          </cell>
          <cell r="CE33">
            <v>7.8319056796187243E-3</v>
          </cell>
          <cell r="CH33">
            <v>6.2175671505710568</v>
          </cell>
          <cell r="CI33">
            <v>0.74365716897530154</v>
          </cell>
          <cell r="CJ33">
            <v>5.4199656568765173E-3</v>
          </cell>
        </row>
        <row r="34">
          <cell r="A34">
            <v>6.5</v>
          </cell>
          <cell r="BS34">
            <v>6.4638678763588251</v>
          </cell>
          <cell r="BT34">
            <v>0.74747466609533053</v>
          </cell>
          <cell r="BU34">
            <v>1.618319501181642E-2</v>
          </cell>
          <cell r="BX34">
            <v>6.4153459769101504</v>
          </cell>
          <cell r="BY34">
            <v>0.75865732236680572</v>
          </cell>
          <cell r="BZ34">
            <v>2.2340648390107385E-2</v>
          </cell>
          <cell r="CC34">
            <v>6.5225538723728178</v>
          </cell>
          <cell r="CD34">
            <v>0.74322259872788166</v>
          </cell>
          <cell r="CE34">
            <v>7.7624110774083335E-3</v>
          </cell>
          <cell r="CH34">
            <v>6.453703779793508</v>
          </cell>
          <cell r="CI34">
            <v>0.74054407719130433</v>
          </cell>
          <cell r="CJ34">
            <v>5.92982844663006E-3</v>
          </cell>
        </row>
        <row r="35">
          <cell r="A35">
            <v>6.75</v>
          </cell>
          <cell r="BS35">
            <v>6.709573851665521</v>
          </cell>
          <cell r="BT35">
            <v>0.74503443353105125</v>
          </cell>
          <cell r="BU35">
            <v>1.644662076811064E-2</v>
          </cell>
          <cell r="BX35">
            <v>6.6654598169780606</v>
          </cell>
          <cell r="BY35">
            <v>0.75647528530163444</v>
          </cell>
          <cell r="BZ35">
            <v>2.2425704375430525E-2</v>
          </cell>
          <cell r="CC35">
            <v>6.7734213290025407</v>
          </cell>
          <cell r="CD35">
            <v>0.74105412722486863</v>
          </cell>
          <cell r="CE35">
            <v>7.939625302790021E-3</v>
          </cell>
          <cell r="CH35">
            <v>6.68984040901596</v>
          </cell>
          <cell r="CI35">
            <v>0.7375738880666507</v>
          </cell>
          <cell r="CJ35">
            <v>6.5672270581545291E-3</v>
          </cell>
        </row>
        <row r="36">
          <cell r="A36">
            <v>7</v>
          </cell>
          <cell r="BS36">
            <v>7.0079556020044054</v>
          </cell>
          <cell r="BT36">
            <v>0.74229833263142797</v>
          </cell>
          <cell r="BU36">
            <v>1.6730953530616901E-2</v>
          </cell>
          <cell r="BX36">
            <v>6.9154791437073984</v>
          </cell>
          <cell r="BY36">
            <v>0.75437034648494128</v>
          </cell>
          <cell r="BZ36">
            <v>2.2467222981624974E-2</v>
          </cell>
          <cell r="CC36">
            <v>7.0242887856322653</v>
          </cell>
          <cell r="CD36">
            <v>0.73897599466388186</v>
          </cell>
          <cell r="CE36">
            <v>7.930061537688023E-3</v>
          </cell>
          <cell r="CH36">
            <v>7.0840988766735542</v>
          </cell>
          <cell r="CI36">
            <v>0.73354865674546088</v>
          </cell>
          <cell r="CJ36">
            <v>6.2276927889804998E-3</v>
          </cell>
        </row>
        <row r="37">
          <cell r="A37">
            <v>7.25</v>
          </cell>
          <cell r="BS37">
            <v>7.2536300728649099</v>
          </cell>
          <cell r="BT37">
            <v>0.74019087828333385</v>
          </cell>
          <cell r="BU37">
            <v>1.6930802800441409E-2</v>
          </cell>
          <cell r="BX37">
            <v>7.1654984704367379</v>
          </cell>
          <cell r="BY37">
            <v>0.75239797999356173</v>
          </cell>
          <cell r="BZ37">
            <v>2.2643500853034623E-2</v>
          </cell>
          <cell r="CC37">
            <v>7.2751562422619891</v>
          </cell>
          <cell r="CD37">
            <v>0.73684126510635395</v>
          </cell>
          <cell r="CE37">
            <v>8.099578930455922E-3</v>
          </cell>
          <cell r="CH37">
            <v>7.3202355058960054</v>
          </cell>
          <cell r="CI37">
            <v>0.7313333897500861</v>
          </cell>
          <cell r="CJ37">
            <v>6.5526023039993424E-3</v>
          </cell>
        </row>
        <row r="38">
          <cell r="A38">
            <v>7.5</v>
          </cell>
          <cell r="BS38">
            <v>7.4993045437254153</v>
          </cell>
          <cell r="BT38">
            <v>0.73813199068719815</v>
          </cell>
          <cell r="BU38">
            <v>1.7007367961625917E-2</v>
          </cell>
          <cell r="BX38">
            <v>7.4155177971660757</v>
          </cell>
          <cell r="BY38">
            <v>0.75041571969799481</v>
          </cell>
          <cell r="BZ38">
            <v>2.2625024289178456E-2</v>
          </cell>
          <cell r="CC38">
            <v>7.5260236988917129</v>
          </cell>
          <cell r="CD38">
            <v>0.7347950978724872</v>
          </cell>
          <cell r="CE38">
            <v>8.2473048403001372E-3</v>
          </cell>
          <cell r="CH38">
            <v>7.5563721351184583</v>
          </cell>
          <cell r="CI38">
            <v>0.72918515449111221</v>
          </cell>
          <cell r="CJ38">
            <v>6.7654418735595993E-3</v>
          </cell>
        </row>
        <row r="39">
          <cell r="A39">
            <v>7.75</v>
          </cell>
          <cell r="BS39">
            <v>7.7449790145859208</v>
          </cell>
          <cell r="BT39">
            <v>0.73624905133059215</v>
          </cell>
          <cell r="BU39">
            <v>1.7180206662873811E-2</v>
          </cell>
          <cell r="BX39">
            <v>7.6655371238954144</v>
          </cell>
          <cell r="BY39">
            <v>0.74862350386103316</v>
          </cell>
          <cell r="BZ39">
            <v>2.2817216576660491E-2</v>
          </cell>
          <cell r="CC39">
            <v>7.7768911555214366</v>
          </cell>
          <cell r="CD39">
            <v>0.73293523280443329</v>
          </cell>
          <cell r="CE39">
            <v>8.3290736683118444E-3</v>
          </cell>
          <cell r="CH39">
            <v>7.7925087643409094</v>
          </cell>
          <cell r="CI39">
            <v>0.72718841732630979</v>
          </cell>
          <cell r="CJ39">
            <v>7.019694099229261E-3</v>
          </cell>
        </row>
        <row r="40">
          <cell r="A40">
            <v>8</v>
          </cell>
          <cell r="BS40">
            <v>7.9906534854464253</v>
          </cell>
          <cell r="BT40">
            <v>0.7343881530252746</v>
          </cell>
          <cell r="BU40">
            <v>1.7142923985048582E-2</v>
          </cell>
          <cell r="BX40">
            <v>7.9155564506247531</v>
          </cell>
          <cell r="BY40">
            <v>0.74671721673801728</v>
          </cell>
          <cell r="BZ40">
            <v>2.2681108596804091E-2</v>
          </cell>
          <cell r="CC40">
            <v>8.0277586121511622</v>
          </cell>
          <cell r="CD40">
            <v>0.73103392459415406</v>
          </cell>
          <cell r="CE40">
            <v>8.4907620094876856E-3</v>
          </cell>
          <cell r="CH40">
            <v>8.0286453935633606</v>
          </cell>
          <cell r="CI40">
            <v>0.7254133177436527</v>
          </cell>
          <cell r="CJ40">
            <v>7.1630630917526939E-3</v>
          </cell>
        </row>
        <row r="41">
          <cell r="A41">
            <v>8.25</v>
          </cell>
          <cell r="BS41">
            <v>8.2363279563069298</v>
          </cell>
          <cell r="BT41">
            <v>0.73269282399792046</v>
          </cell>
          <cell r="BU41">
            <v>1.7412285094881869E-2</v>
          </cell>
          <cell r="BX41">
            <v>8.1655757773540909</v>
          </cell>
          <cell r="BY41">
            <v>0.74520090778679826</v>
          </cell>
          <cell r="BZ41">
            <v>2.3042884397110327E-2</v>
          </cell>
          <cell r="CC41">
            <v>8.2786260687808859</v>
          </cell>
          <cell r="CD41">
            <v>0.72925777741776177</v>
          </cell>
          <cell r="CE41">
            <v>8.5726257720505281E-3</v>
          </cell>
          <cell r="CH41">
            <v>8.2647820227858144</v>
          </cell>
          <cell r="CI41">
            <v>0.72361978678920169</v>
          </cell>
          <cell r="CJ41">
            <v>7.3842314049519676E-3</v>
          </cell>
        </row>
        <row r="42">
          <cell r="A42">
            <v>8.5</v>
          </cell>
          <cell r="BS42">
            <v>8.5093709300522562</v>
          </cell>
          <cell r="BT42">
            <v>0.7308369386993474</v>
          </cell>
          <cell r="BU42">
            <v>1.7499888702606277E-2</v>
          </cell>
          <cell r="BX42">
            <v>8.4977006127378942</v>
          </cell>
          <cell r="BY42">
            <v>0.74301771446424592</v>
          </cell>
          <cell r="BZ42">
            <v>2.3395875398301191E-2</v>
          </cell>
          <cell r="CC42">
            <v>8.5294935254106079</v>
          </cell>
          <cell r="CD42">
            <v>0.72755505982258895</v>
          </cell>
          <cell r="CE42">
            <v>8.688668320833157E-3</v>
          </cell>
          <cell r="CH42">
            <v>8.5009186520082647</v>
          </cell>
          <cell r="CI42">
            <v>0.72193804181120713</v>
          </cell>
          <cell r="CJ42">
            <v>7.5859065342470285E-3</v>
          </cell>
        </row>
        <row r="43">
          <cell r="A43">
            <v>8.75</v>
          </cell>
          <cell r="BS43">
            <v>8.7550454009127598</v>
          </cell>
          <cell r="BT43">
            <v>0.72908740299755237</v>
          </cell>
          <cell r="BU43">
            <v>1.7383064317053575E-2</v>
          </cell>
          <cell r="BX43">
            <v>8.7477199394672329</v>
          </cell>
          <cell r="BY43">
            <v>0.74112672391057366</v>
          </cell>
          <cell r="BZ43">
            <v>2.3138174358492979E-2</v>
          </cell>
          <cell r="CC43">
            <v>8.7803609820403317</v>
          </cell>
          <cell r="CD43">
            <v>0.72591712335846215</v>
          </cell>
          <cell r="CE43">
            <v>8.7641597379965897E-3</v>
          </cell>
          <cell r="CH43">
            <v>8.7370552812307167</v>
          </cell>
          <cell r="CI43">
            <v>0.72021836172362086</v>
          </cell>
          <cell r="CJ43">
            <v>7.7891817567624548E-3</v>
          </cell>
        </row>
        <row r="44">
          <cell r="A44">
            <v>9</v>
          </cell>
          <cell r="BS44">
            <v>9.0007198717732653</v>
          </cell>
          <cell r="BT44">
            <v>0.7273248227110547</v>
          </cell>
          <cell r="BU44">
            <v>1.6991446513926554E-2</v>
          </cell>
          <cell r="BX44">
            <v>8.9977392661965734</v>
          </cell>
          <cell r="BY44">
            <v>0.73904399045017566</v>
          </cell>
          <cell r="BZ44">
            <v>2.2409574233770924E-2</v>
          </cell>
          <cell r="CC44">
            <v>9.0312284386700554</v>
          </cell>
          <cell r="CD44">
            <v>0.72433511574676801</v>
          </cell>
          <cell r="CE44">
            <v>8.8426294910614895E-3</v>
          </cell>
          <cell r="CH44">
            <v>8.9731919104531688</v>
          </cell>
          <cell r="CI44">
            <v>0.71859536193622064</v>
          </cell>
          <cell r="CJ44">
            <v>7.9539879684644432E-3</v>
          </cell>
        </row>
        <row r="45">
          <cell r="A45">
            <v>9.25</v>
          </cell>
          <cell r="BS45">
            <v>9.272399272896207</v>
          </cell>
          <cell r="BT45">
            <v>0.72547698579121822</v>
          </cell>
          <cell r="BU45">
            <v>1.6848674119975295E-2</v>
          </cell>
          <cell r="BX45">
            <v>9.2477585929259103</v>
          </cell>
          <cell r="BY45">
            <v>0.73714542694606944</v>
          </cell>
          <cell r="BZ45">
            <v>2.170408794951055E-2</v>
          </cell>
          <cell r="CC45">
            <v>9.2820958952997792</v>
          </cell>
          <cell r="CD45">
            <v>0.72277075607222796</v>
          </cell>
          <cell r="CE45">
            <v>8.9284521957905556E-3</v>
          </cell>
          <cell r="CH45">
            <v>9.2873433304629298</v>
          </cell>
          <cell r="CI45">
            <v>0.71651477435535738</v>
          </cell>
          <cell r="CJ45">
            <v>8.7778889474363873E-3</v>
          </cell>
        </row>
        <row r="46">
          <cell r="A46">
            <v>9.5</v>
          </cell>
          <cell r="BS46">
            <v>9.5180737437567107</v>
          </cell>
          <cell r="BT46">
            <v>0.72417801606137067</v>
          </cell>
          <cell r="BU46">
            <v>1.7178164962111251E-2</v>
          </cell>
          <cell r="BX46">
            <v>9.497777919655249</v>
          </cell>
          <cell r="BY46">
            <v>0.73614981314777861</v>
          </cell>
          <cell r="BZ46">
            <v>2.2184003140497087E-2</v>
          </cell>
          <cell r="CC46">
            <v>9.5329633519295029</v>
          </cell>
          <cell r="CD46">
            <v>0.72133052313223267</v>
          </cell>
          <cell r="CE46">
            <v>8.9627398769807926E-3</v>
          </cell>
          <cell r="CH46">
            <v>9.5234799596853819</v>
          </cell>
          <cell r="CI46">
            <v>0.71505371190410105</v>
          </cell>
          <cell r="CJ46">
            <v>8.8386811879672296E-3</v>
          </cell>
        </row>
        <row r="47">
          <cell r="A47">
            <v>9.75</v>
          </cell>
          <cell r="BS47">
            <v>9.7637482146172161</v>
          </cell>
          <cell r="BT47">
            <v>0.7227572811922186</v>
          </cell>
          <cell r="BU47">
            <v>1.7192692782968984E-2</v>
          </cell>
          <cell r="BX47">
            <v>9.7477972463845877</v>
          </cell>
          <cell r="BY47">
            <v>0.73477850752289309</v>
          </cell>
          <cell r="BZ47">
            <v>2.2129344674881066E-2</v>
          </cell>
          <cell r="CC47">
            <v>9.7838308085592249</v>
          </cell>
          <cell r="CD47">
            <v>0.71989833029929917</v>
          </cell>
          <cell r="CE47">
            <v>9.028943220518346E-3</v>
          </cell>
          <cell r="CH47">
            <v>9.7596165889078321</v>
          </cell>
          <cell r="CI47">
            <v>0.71359500575446333</v>
          </cell>
          <cell r="CJ47">
            <v>8.8828807304223243E-3</v>
          </cell>
        </row>
        <row r="48">
          <cell r="A48">
            <v>10</v>
          </cell>
          <cell r="BS48">
            <v>10.009422685477722</v>
          </cell>
          <cell r="BT48">
            <v>0.72129048082718705</v>
          </cell>
          <cell r="BU48">
            <v>1.7035492652789218E-2</v>
          </cell>
          <cell r="BX48">
            <v>9.9978165731139246</v>
          </cell>
          <cell r="BY48">
            <v>0.73318075486529322</v>
          </cell>
          <cell r="BZ48">
            <v>2.1829617808573488E-2</v>
          </cell>
          <cell r="CC48">
            <v>10.03469826518895</v>
          </cell>
          <cell r="CD48">
            <v>0.71845630352707224</v>
          </cell>
          <cell r="CE48">
            <v>9.1265692200168946E-3</v>
          </cell>
          <cell r="CH48">
            <v>9.9957532181302842</v>
          </cell>
          <cell r="CI48">
            <v>0.71223438408919526</v>
          </cell>
          <cell r="CJ48">
            <v>8.9091797925479627E-3</v>
          </cell>
        </row>
        <row r="49">
          <cell r="A49">
            <v>10.25</v>
          </cell>
          <cell r="BS49">
            <v>10.255097156338227</v>
          </cell>
          <cell r="BT49">
            <v>0.71993336989567525</v>
          </cell>
          <cell r="BU49">
            <v>1.7059114601461787E-2</v>
          </cell>
          <cell r="BX49">
            <v>10.247835899843265</v>
          </cell>
          <cell r="BY49">
            <v>0.73183780519899244</v>
          </cell>
          <cell r="BZ49">
            <v>2.1850092559932276E-2</v>
          </cell>
          <cell r="CC49">
            <v>10.285565721818672</v>
          </cell>
          <cell r="CD49">
            <v>0.71707330465110808</v>
          </cell>
          <cell r="CE49">
            <v>9.174954757194119E-3</v>
          </cell>
          <cell r="CH49">
            <v>10.231889847352738</v>
          </cell>
          <cell r="CI49">
            <v>0.71088899983692533</v>
          </cell>
          <cell r="CJ49">
            <v>8.9295940797773192E-3</v>
          </cell>
        </row>
        <row r="50">
          <cell r="A50">
            <v>10.5</v>
          </cell>
          <cell r="BS50">
            <v>10.500771627198731</v>
          </cell>
          <cell r="BT50">
            <v>0.71859499265009108</v>
          </cell>
          <cell r="BU50">
            <v>1.7000637957580549E-2</v>
          </cell>
          <cell r="BX50">
            <v>10.497855226572602</v>
          </cell>
          <cell r="BY50">
            <v>0.73041718096508534</v>
          </cell>
          <cell r="BZ50">
            <v>2.1743790321661551E-2</v>
          </cell>
          <cell r="CC50">
            <v>10.536433178448398</v>
          </cell>
          <cell r="CD50">
            <v>0.71576474289240266</v>
          </cell>
          <cell r="CE50">
            <v>9.2007430925449205E-3</v>
          </cell>
          <cell r="CH50">
            <v>10.468026476575188</v>
          </cell>
          <cell r="CI50">
            <v>0.70960305409278501</v>
          </cell>
          <cell r="CJ50">
            <v>8.9994206825961733E-3</v>
          </cell>
        </row>
        <row r="51">
          <cell r="A51">
            <v>10.75</v>
          </cell>
          <cell r="BS51">
            <v>10.746446098059236</v>
          </cell>
          <cell r="BT51">
            <v>0.71730778221552116</v>
          </cell>
          <cell r="BU51">
            <v>1.6966187138297662E-2</v>
          </cell>
          <cell r="BX51">
            <v>10.747874553301941</v>
          </cell>
          <cell r="BY51">
            <v>0.72907878751165134</v>
          </cell>
          <cell r="BZ51">
            <v>2.1706720952472763E-2</v>
          </cell>
          <cell r="CC51">
            <v>10.78730063507812</v>
          </cell>
          <cell r="CD51">
            <v>0.71450260147093614</v>
          </cell>
          <cell r="CE51">
            <v>9.2034806765128492E-3</v>
          </cell>
          <cell r="CH51">
            <v>10.70416310579764</v>
          </cell>
          <cell r="CI51">
            <v>0.7083419576639759</v>
          </cell>
          <cell r="CJ51">
            <v>8.9920582951479103E-3</v>
          </cell>
        </row>
        <row r="52">
          <cell r="A52">
            <v>11</v>
          </cell>
          <cell r="BS52">
            <v>10.99212056891974</v>
          </cell>
          <cell r="BT52">
            <v>0.71602718447585789</v>
          </cell>
          <cell r="BU52">
            <v>1.6908068332622816E-2</v>
          </cell>
          <cell r="BX52">
            <v>10.997893880031279</v>
          </cell>
          <cell r="BY52">
            <v>0.72772241945417182</v>
          </cell>
          <cell r="BZ52">
            <v>2.1607127716434402E-2</v>
          </cell>
          <cell r="CC52">
            <v>11.038168091707846</v>
          </cell>
          <cell r="CD52">
            <v>0.7132574419123815</v>
          </cell>
          <cell r="CE52">
            <v>9.2169414442387805E-3</v>
          </cell>
          <cell r="CH52">
            <v>10.940299735020092</v>
          </cell>
          <cell r="CI52">
            <v>0.70710169206102036</v>
          </cell>
          <cell r="CJ52">
            <v>9.0395761276655679E-3</v>
          </cell>
        </row>
        <row r="53">
          <cell r="A53">
            <v>11.25</v>
          </cell>
          <cell r="BS53">
            <v>11.237795039780243</v>
          </cell>
          <cell r="BT53">
            <v>0.71479741656351004</v>
          </cell>
          <cell r="BU53">
            <v>1.689524200470242E-2</v>
          </cell>
          <cell r="BX53">
            <v>11.24791320676062</v>
          </cell>
          <cell r="BY53">
            <v>0.72644316676475962</v>
          </cell>
          <cell r="BZ53">
            <v>2.1628640712875988E-2</v>
          </cell>
          <cell r="CC53">
            <v>11.289035548337571</v>
          </cell>
          <cell r="CD53">
            <v>0.71205667394786509</v>
          </cell>
          <cell r="CE53">
            <v>9.1847128053507802E-3</v>
          </cell>
          <cell r="CH53">
            <v>11.176436364242546</v>
          </cell>
          <cell r="CI53">
            <v>0.70589240897790495</v>
          </cell>
          <cell r="CJ53">
            <v>9.0419152204679314E-3</v>
          </cell>
        </row>
        <row r="54">
          <cell r="A54">
            <v>11.5</v>
          </cell>
          <cell r="BS54">
            <v>11.483469510640752</v>
          </cell>
          <cell r="BT54">
            <v>0.71359947625594899</v>
          </cell>
          <cell r="BU54">
            <v>1.6883916087809221E-2</v>
          </cell>
          <cell r="BX54">
            <v>11.497932533489958</v>
          </cell>
          <cell r="BY54">
            <v>0.72518766768953113</v>
          </cell>
          <cell r="BZ54">
            <v>2.163499075180076E-2</v>
          </cell>
          <cell r="CC54">
            <v>11.539903004967293</v>
          </cell>
          <cell r="CD54">
            <v>0.71089676390311629</v>
          </cell>
          <cell r="CE54">
            <v>9.1931388583972925E-3</v>
          </cell>
          <cell r="CH54">
            <v>11.412572993464996</v>
          </cell>
          <cell r="CI54">
            <v>0.70471399717519967</v>
          </cell>
          <cell r="CJ54">
            <v>9.0592862424329901E-3</v>
          </cell>
        </row>
        <row r="55">
          <cell r="A55">
            <v>11.75</v>
          </cell>
          <cell r="BS55">
            <v>11.781851260979632</v>
          </cell>
          <cell r="BT55">
            <v>0.71216618969681034</v>
          </cell>
          <cell r="BU55">
            <v>1.6912105155136924E-2</v>
          </cell>
          <cell r="BX55">
            <v>11.747951860219295</v>
          </cell>
          <cell r="BY55">
            <v>0.72396913349249459</v>
          </cell>
          <cell r="BZ55">
            <v>2.1615075289102708E-2</v>
          </cell>
          <cell r="CC55">
            <v>11.790770461597015</v>
          </cell>
          <cell r="CD55">
            <v>0.70974713992052518</v>
          </cell>
          <cell r="CE55">
            <v>9.1455230892217455E-3</v>
          </cell>
          <cell r="CH55">
            <v>11.806831461122592</v>
          </cell>
          <cell r="CI55">
            <v>0.70278229567741113</v>
          </cell>
          <cell r="CJ55">
            <v>8.6015742149109647E-3</v>
          </cell>
        </row>
        <row r="56">
          <cell r="A56">
            <v>12</v>
          </cell>
          <cell r="BS56">
            <v>12.027525731840138</v>
          </cell>
          <cell r="BT56">
            <v>0.7110139937646841</v>
          </cell>
          <cell r="BU56">
            <v>1.6909534685211652E-2</v>
          </cell>
          <cell r="BX56">
            <v>11.997971186948634</v>
          </cell>
          <cell r="BY56">
            <v>0.72275850871564495</v>
          </cell>
          <cell r="BZ56">
            <v>2.1642541771349985E-2</v>
          </cell>
          <cell r="CC56">
            <v>12.041637918226741</v>
          </cell>
          <cell r="CD56">
            <v>0.70861480365850638</v>
          </cell>
          <cell r="CE56">
            <v>9.145895572459057E-3</v>
          </cell>
          <cell r="CH56">
            <v>12.042968090345042</v>
          </cell>
          <cell r="CI56">
            <v>0.70166866891990098</v>
          </cell>
          <cell r="CJ56">
            <v>8.6443755477609123E-3</v>
          </cell>
        </row>
        <row r="57">
          <cell r="A57">
            <v>12.25</v>
          </cell>
          <cell r="BS57">
            <v>12.273200202700643</v>
          </cell>
          <cell r="BT57">
            <v>0.70989767359898559</v>
          </cell>
          <cell r="BU57">
            <v>1.6876945749532052E-2</v>
          </cell>
          <cell r="BX57">
            <v>12.247990513677975</v>
          </cell>
          <cell r="BY57">
            <v>0.72156925979059761</v>
          </cell>
          <cell r="BZ57">
            <v>2.1628971094387411E-2</v>
          </cell>
          <cell r="CC57">
            <v>12.292505374856466</v>
          </cell>
          <cell r="CD57">
            <v>0.70756249075383593</v>
          </cell>
          <cell r="CE57">
            <v>9.1101673067753419E-3</v>
          </cell>
          <cell r="CH57">
            <v>12.279104719567494</v>
          </cell>
          <cell r="CI57">
            <v>0.70056127025252313</v>
          </cell>
          <cell r="CJ57">
            <v>8.6509493087355456E-3</v>
          </cell>
        </row>
        <row r="58">
          <cell r="A58">
            <v>12.5</v>
          </cell>
          <cell r="BS58">
            <v>12.518787215550326</v>
          </cell>
          <cell r="BT58">
            <v>0.70875360728694581</v>
          </cell>
          <cell r="BU58">
            <v>1.6793435726697805E-2</v>
          </cell>
          <cell r="BX58">
            <v>12.498009840407311</v>
          </cell>
          <cell r="BY58">
            <v>0.72029689798807173</v>
          </cell>
          <cell r="BZ58">
            <v>2.1542749159559935E-2</v>
          </cell>
          <cell r="CC58">
            <v>12.543372831486188</v>
          </cell>
          <cell r="CD58">
            <v>0.70646704467729504</v>
          </cell>
          <cell r="CE58">
            <v>9.1001311579588413E-3</v>
          </cell>
          <cell r="CH58">
            <v>12.514978974757478</v>
          </cell>
          <cell r="CI58">
            <v>0.69949687919547066</v>
          </cell>
          <cell r="CJ58">
            <v>8.6598544063026806E-3</v>
          </cell>
        </row>
        <row r="59">
          <cell r="A59">
            <v>12.75</v>
          </cell>
          <cell r="BS59">
            <v>12.764549144421654</v>
          </cell>
          <cell r="BT59">
            <v>0.70768349204456926</v>
          </cell>
          <cell r="BU59">
            <v>1.6826660250507306E-2</v>
          </cell>
          <cell r="BX59">
            <v>12.74802916713665</v>
          </cell>
          <cell r="BY59">
            <v>0.71921864318103956</v>
          </cell>
          <cell r="BZ59">
            <v>2.1618998809046157E-2</v>
          </cell>
          <cell r="CC59">
            <v>12.79424028811591</v>
          </cell>
          <cell r="CD59">
            <v>0.70542094425585555</v>
          </cell>
          <cell r="CE59">
            <v>9.0724177490702652E-3</v>
          </cell>
          <cell r="CH59">
            <v>12.7513779780124</v>
          </cell>
          <cell r="CI59">
            <v>0.69841088869681245</v>
          </cell>
          <cell r="CJ59">
            <v>8.6925028131468931E-3</v>
          </cell>
        </row>
        <row r="60">
          <cell r="A60">
            <v>13</v>
          </cell>
          <cell r="BS60">
            <v>13.036198136096946</v>
          </cell>
          <cell r="BT60">
            <v>0.70648672448677674</v>
          </cell>
          <cell r="BU60">
            <v>1.6887014582461859E-2</v>
          </cell>
          <cell r="BX60">
            <v>12.997957265523041</v>
          </cell>
          <cell r="BY60">
            <v>0.71800791545897269</v>
          </cell>
          <cell r="BZ60">
            <v>2.1563009130004744E-2</v>
          </cell>
          <cell r="CC60">
            <v>13.045107744745636</v>
          </cell>
          <cell r="CD60">
            <v>0.70439961919581806</v>
          </cell>
          <cell r="CE60">
            <v>9.0328139538074746E-3</v>
          </cell>
          <cell r="CH60">
            <v>13.065529398022157</v>
          </cell>
          <cell r="CI60">
            <v>0.69705263880553936</v>
          </cell>
          <cell r="CJ60">
            <v>9.102904553261305E-3</v>
          </cell>
        </row>
        <row r="61">
          <cell r="A61">
            <v>13.249722222222223</v>
          </cell>
          <cell r="BS61">
            <v>13.281750522308513</v>
          </cell>
          <cell r="BT61">
            <v>0.70542467611597914</v>
          </cell>
          <cell r="BU61">
            <v>1.6800415697611235E-2</v>
          </cell>
          <cell r="BX61">
            <v>13.247975763024925</v>
          </cell>
          <cell r="BY61">
            <v>0.7168371401497956</v>
          </cell>
          <cell r="BZ61">
            <v>2.1476461554206013E-2</v>
          </cell>
          <cell r="CC61">
            <v>13.295696459756883</v>
          </cell>
          <cell r="CD61">
            <v>0.70339823731256779</v>
          </cell>
          <cell r="CE61">
            <v>8.9556781062321358E-3</v>
          </cell>
          <cell r="CH61">
            <v>13.301579344143738</v>
          </cell>
          <cell r="CI61">
            <v>0.69603865088557404</v>
          </cell>
          <cell r="CJ61">
            <v>9.1033550097183447E-3</v>
          </cell>
        </row>
        <row r="62">
          <cell r="A62">
            <v>13.5</v>
          </cell>
          <cell r="BS62">
            <v>13.52748741917555</v>
          </cell>
          <cell r="BT62">
            <v>0.70440879568692483</v>
          </cell>
          <cell r="BU62">
            <v>1.6845467952810216E-2</v>
          </cell>
          <cell r="BX62">
            <v>13.497992633986094</v>
          </cell>
          <cell r="BY62">
            <v>0.7158105029648979</v>
          </cell>
          <cell r="BZ62">
            <v>2.1588927175307162E-2</v>
          </cell>
          <cell r="CC62">
            <v>13.546842658005081</v>
          </cell>
          <cell r="CD62">
            <v>0.70239550388497662</v>
          </cell>
          <cell r="CE62">
            <v>8.9278045150863912E-3</v>
          </cell>
          <cell r="CH62">
            <v>13.537626965535468</v>
          </cell>
          <cell r="CI62">
            <v>0.69502038021089996</v>
          </cell>
          <cell r="CJ62">
            <v>9.1283779350066936E-3</v>
          </cell>
        </row>
        <row r="63">
          <cell r="A63">
            <v>13.75</v>
          </cell>
          <cell r="BS63">
            <v>13.773251958126107</v>
          </cell>
          <cell r="BT63">
            <v>0.70339190882987879</v>
          </cell>
          <cell r="BU63">
            <v>1.6777648413555855E-2</v>
          </cell>
          <cell r="BX63">
            <v>13.748106474054005</v>
          </cell>
          <cell r="BY63">
            <v>0.71470401008193329</v>
          </cell>
          <cell r="BZ63">
            <v>2.1526920067296881E-2</v>
          </cell>
          <cell r="CC63">
            <v>13.797710114634805</v>
          </cell>
          <cell r="CD63">
            <v>0.70142486340771881</v>
          </cell>
          <cell r="CE63">
            <v>8.8610752688899133E-3</v>
          </cell>
          <cell r="CH63">
            <v>13.773939285689515</v>
          </cell>
          <cell r="CI63">
            <v>0.69404685299998403</v>
          </cell>
          <cell r="CJ63">
            <v>9.1311853265900571E-3</v>
          </cell>
        </row>
        <row r="64">
          <cell r="A64">
            <v>14</v>
          </cell>
          <cell r="BS64">
            <v>14.018867125172005</v>
          </cell>
          <cell r="BT64">
            <v>0.70238199175888583</v>
          </cell>
          <cell r="BU64">
            <v>1.6699769423749865E-2</v>
          </cell>
          <cell r="BX64">
            <v>13.998034572440394</v>
          </cell>
          <cell r="BY64">
            <v>0.7135697343750208</v>
          </cell>
          <cell r="BZ64">
            <v>2.1448683523719342E-2</v>
          </cell>
          <cell r="CC64">
            <v>14.048577571264531</v>
          </cell>
          <cell r="CD64">
            <v>0.70046307429470434</v>
          </cell>
          <cell r="CE64">
            <v>8.8398666019685306E-3</v>
          </cell>
          <cell r="CH64">
            <v>14.009989231811092</v>
          </cell>
          <cell r="CI64">
            <v>0.69311316660693267</v>
          </cell>
          <cell r="CJ64">
            <v>9.1486983337119368E-3</v>
          </cell>
        </row>
        <row r="65">
          <cell r="A65">
            <v>14.249722222222223</v>
          </cell>
          <cell r="BS65">
            <v>14.264418736473626</v>
          </cell>
          <cell r="BT65">
            <v>0.70137594865455055</v>
          </cell>
          <cell r="BU65">
            <v>1.6612182937110916E-2</v>
          </cell>
          <cell r="BX65">
            <v>14.24805306994228</v>
          </cell>
          <cell r="BY65">
            <v>0.7124527656462224</v>
          </cell>
          <cell r="BZ65">
            <v>2.1341681120098217E-2</v>
          </cell>
          <cell r="CC65">
            <v>14.299166286275778</v>
          </cell>
          <cell r="CD65">
            <v>0.69950444682678992</v>
          </cell>
          <cell r="CE65">
            <v>8.8362885742178082E-3</v>
          </cell>
          <cell r="CH65">
            <v>14.246036853202824</v>
          </cell>
          <cell r="CI65">
            <v>0.69217063349063912</v>
          </cell>
          <cell r="CJ65">
            <v>9.1329237369020492E-3</v>
          </cell>
        </row>
        <row r="66">
          <cell r="A66">
            <v>14.5</v>
          </cell>
          <cell r="BS66">
            <v>14.510243866261431</v>
          </cell>
          <cell r="BT66">
            <v>0.70041971379481494</v>
          </cell>
          <cell r="BU66">
            <v>1.6606270444923337E-2</v>
          </cell>
          <cell r="BX66">
            <v>14.498069940903449</v>
          </cell>
          <cell r="BY66">
            <v>0.71146258048941313</v>
          </cell>
          <cell r="BZ66">
            <v>2.1384517374836445E-2</v>
          </cell>
          <cell r="CC66">
            <v>14.550312484523978</v>
          </cell>
          <cell r="CD66">
            <v>0.6985683193207235</v>
          </cell>
          <cell r="CE66">
            <v>8.7742148666069084E-3</v>
          </cell>
          <cell r="CH66">
            <v>14.482349173356871</v>
          </cell>
          <cell r="CI66">
            <v>0.6912282415743084</v>
          </cell>
          <cell r="CJ66">
            <v>9.1194570274787494E-3</v>
          </cell>
        </row>
        <row r="67">
          <cell r="A67">
            <v>14.75</v>
          </cell>
          <cell r="BS67">
            <v>14.755919432120477</v>
          </cell>
          <cell r="BT67">
            <v>0.69945309428238733</v>
          </cell>
          <cell r="BU67">
            <v>1.6558307376680997E-2</v>
          </cell>
          <cell r="BX67">
            <v>14.748092552628409</v>
          </cell>
          <cell r="BY67">
            <v>0.7104397150299645</v>
          </cell>
          <cell r="BZ67">
            <v>2.1334594479561517E-2</v>
          </cell>
          <cell r="CC67">
            <v>14.801179941153704</v>
          </cell>
          <cell r="CD67">
            <v>0.69761784646451019</v>
          </cell>
          <cell r="CE67">
            <v>8.746572996441937E-3</v>
          </cell>
          <cell r="CH67">
            <v>14.718485802579323</v>
          </cell>
          <cell r="CI67">
            <v>0.69030172135268686</v>
          </cell>
          <cell r="CJ67">
            <v>9.1128246032693098E-3</v>
          </cell>
        </row>
        <row r="68">
          <cell r="A68">
            <v>14.999722222222223</v>
          </cell>
          <cell r="BS68">
            <v>15.001500712699007</v>
          </cell>
          <cell r="BT68">
            <v>0.6985067695425029</v>
          </cell>
          <cell r="BU68">
            <v>1.6509176959214642E-2</v>
          </cell>
          <cell r="BX68">
            <v>14.998111050130296</v>
          </cell>
          <cell r="BY68">
            <v>0.7093909247104403</v>
          </cell>
          <cell r="BZ68">
            <v>2.1308223299252974E-2</v>
          </cell>
          <cell r="CC68">
            <v>15.051768656164947</v>
          </cell>
          <cell r="CD68">
            <v>0.69672865660269856</v>
          </cell>
          <cell r="CE68">
            <v>8.7234691260394143E-3</v>
          </cell>
          <cell r="CH68">
            <v>14.954622431801774</v>
          </cell>
          <cell r="CI68">
            <v>0.68940072731436997</v>
          </cell>
          <cell r="CJ68">
            <v>9.1089490854444552E-3</v>
          </cell>
        </row>
        <row r="69">
          <cell r="A69">
            <v>15.25</v>
          </cell>
          <cell r="BS69">
            <v>15.247267278842948</v>
          </cell>
          <cell r="BT69">
            <v>0.69757196507912722</v>
          </cell>
          <cell r="BU69">
            <v>1.6483244351353666E-2</v>
          </cell>
          <cell r="BX69">
            <v>15.248127921091465</v>
          </cell>
          <cell r="BY69">
            <v>0.70837769526837435</v>
          </cell>
          <cell r="BZ69">
            <v>2.1306640571637531E-2</v>
          </cell>
          <cell r="CC69">
            <v>15.302914854413151</v>
          </cell>
          <cell r="CD69">
            <v>0.69583759414801294</v>
          </cell>
          <cell r="CE69">
            <v>8.7083662873569372E-3</v>
          </cell>
          <cell r="CH69">
            <v>15.190759061024224</v>
          </cell>
          <cell r="CI69">
            <v>0.68850060582099426</v>
          </cell>
          <cell r="CJ69">
            <v>9.1226120686981882E-3</v>
          </cell>
        </row>
        <row r="70">
          <cell r="A70">
            <v>15.5</v>
          </cell>
          <cell r="BS70">
            <v>15.492973254149641</v>
          </cell>
          <cell r="BT70">
            <v>0.69665192255685815</v>
          </cell>
          <cell r="BU70">
            <v>1.6443672898881736E-2</v>
          </cell>
          <cell r="BX70">
            <v>15.498241761159372</v>
          </cell>
          <cell r="BY70">
            <v>0.70739397558352879</v>
          </cell>
          <cell r="BZ70">
            <v>2.130405216784656E-2</v>
          </cell>
          <cell r="CC70">
            <v>15.553782311042873</v>
          </cell>
          <cell r="CD70">
            <v>0.69495643136461727</v>
          </cell>
          <cell r="CE70">
            <v>8.6071198088144892E-3</v>
          </cell>
          <cell r="CH70">
            <v>15.426895690246676</v>
          </cell>
          <cell r="CI70">
            <v>0.68760536072242839</v>
          </cell>
          <cell r="CJ70">
            <v>9.1176373259582045E-3</v>
          </cell>
        </row>
        <row r="71">
          <cell r="A71">
            <v>15.75</v>
          </cell>
          <cell r="BS71">
            <v>15.738647725010146</v>
          </cell>
          <cell r="BT71">
            <v>0.6957296120682761</v>
          </cell>
          <cell r="BU71">
            <v>1.6405341743660984E-2</v>
          </cell>
          <cell r="BX71">
            <v>15.748261087888713</v>
          </cell>
          <cell r="BY71">
            <v>0.70641135293540536</v>
          </cell>
          <cell r="BZ71">
            <v>2.1279842805920435E-2</v>
          </cell>
          <cell r="CC71">
            <v>15.804649767672595</v>
          </cell>
          <cell r="CD71">
            <v>0.69404882341279217</v>
          </cell>
          <cell r="CE71">
            <v>8.57793114660119E-3</v>
          </cell>
          <cell r="CH71">
            <v>15.66303231946913</v>
          </cell>
          <cell r="CI71">
            <v>0.68672865985663067</v>
          </cell>
          <cell r="CJ71">
            <v>9.1132497719077568E-3</v>
          </cell>
        </row>
        <row r="72">
          <cell r="A72">
            <v>16</v>
          </cell>
          <cell r="BS72">
            <v>15.956325270044784</v>
          </cell>
          <cell r="BT72">
            <v>0.69491826332147832</v>
          </cell>
          <cell r="BU72">
            <v>1.6291708735451733E-2</v>
          </cell>
          <cell r="BX72">
            <v>15.998280414618051</v>
          </cell>
          <cell r="BY72">
            <v>0.70540982119448203</v>
          </cell>
          <cell r="BZ72">
            <v>2.121234208006819E-2</v>
          </cell>
          <cell r="CC72">
            <v>15.971526446824726</v>
          </cell>
          <cell r="CD72">
            <v>0.6934955629231877</v>
          </cell>
          <cell r="CE72">
            <v>8.2838345605737041E-3</v>
          </cell>
          <cell r="CH72">
            <v>15.899168948691582</v>
          </cell>
          <cell r="CI72">
            <v>0.68584940584676535</v>
          </cell>
          <cell r="CJ72">
            <v>9.1286861097890897E-3</v>
          </cell>
        </row>
        <row r="73">
          <cell r="A73">
            <v>16.25</v>
          </cell>
          <cell r="BS73">
            <v>16.228348101042229</v>
          </cell>
          <cell r="BT73">
            <v>0.6939533754442585</v>
          </cell>
          <cell r="BU73">
            <v>1.6286533995039137E-2</v>
          </cell>
          <cell r="BX73">
            <v>16.248299741347392</v>
          </cell>
          <cell r="BY73">
            <v>0.70450153114854164</v>
          </cell>
          <cell r="BZ73">
            <v>2.1265044471829465E-2</v>
          </cell>
          <cell r="CC73">
            <v>16.222393903454449</v>
          </cell>
          <cell r="CD73">
            <v>0.69262169566864762</v>
          </cell>
          <cell r="CE73">
            <v>8.2802660342284826E-3</v>
          </cell>
          <cell r="CH73">
            <v>16.21435065832485</v>
          </cell>
          <cell r="CI73">
            <v>0.68473689951558658</v>
          </cell>
          <cell r="CJ73">
            <v>8.7754349406655285E-3</v>
          </cell>
        </row>
        <row r="74">
          <cell r="A74">
            <v>16.5</v>
          </cell>
          <cell r="BS74">
            <v>16.500381491244173</v>
          </cell>
          <cell r="BT74">
            <v>0.69299538848473952</v>
          </cell>
          <cell r="BU74">
            <v>1.6300447451263335E-2</v>
          </cell>
          <cell r="BX74">
            <v>16.498319068076729</v>
          </cell>
          <cell r="BY74">
            <v>0.70356510726000432</v>
          </cell>
          <cell r="BZ74">
            <v>2.1226648105865026E-2</v>
          </cell>
          <cell r="CC74">
            <v>16.473261360084173</v>
          </cell>
          <cell r="CD74">
            <v>0.6917997033766583</v>
          </cell>
          <cell r="CE74">
            <v>8.2656867250656633E-3</v>
          </cell>
          <cell r="CH74">
            <v>16.529564045571629</v>
          </cell>
          <cell r="CI74">
            <v>0.6836213548175557</v>
          </cell>
          <cell r="CJ74">
            <v>8.786379768008756E-3</v>
          </cell>
        </row>
        <row r="75">
          <cell r="A75">
            <v>16.75</v>
          </cell>
          <cell r="BS75">
            <v>16.772060892367119</v>
          </cell>
          <cell r="BT75">
            <v>0.69207667122664818</v>
          </cell>
          <cell r="BU75">
            <v>1.6433943304396972E-2</v>
          </cell>
          <cell r="BX75">
            <v>16.748338394806066</v>
          </cell>
          <cell r="BY75">
            <v>0.70271965574588258</v>
          </cell>
          <cell r="BZ75">
            <v>2.1306351481110816E-2</v>
          </cell>
          <cell r="CC75">
            <v>16.724128816713897</v>
          </cell>
          <cell r="CD75">
            <v>0.69097964677923684</v>
          </cell>
          <cell r="CE75">
            <v>8.2422527235622451E-3</v>
          </cell>
          <cell r="CH75">
            <v>16.843715465581386</v>
          </cell>
          <cell r="CI75">
            <v>0.682530711154825</v>
          </cell>
          <cell r="CJ75">
            <v>9.0953943506026733E-3</v>
          </cell>
        </row>
        <row r="76">
          <cell r="A76">
            <v>17</v>
          </cell>
          <cell r="BS76">
            <v>17.017735363227619</v>
          </cell>
          <cell r="BT76">
            <v>0.69121435921284313</v>
          </cell>
          <cell r="BU76">
            <v>1.6351712495854393E-2</v>
          </cell>
          <cell r="BX76">
            <v>16.998357721535406</v>
          </cell>
          <cell r="BY76">
            <v>0.70176949145945489</v>
          </cell>
          <cell r="BZ76">
            <v>2.1203643373155948E-2</v>
          </cell>
          <cell r="CC76">
            <v>16.974996273343621</v>
          </cell>
          <cell r="CD76">
            <v>0.69013996704449221</v>
          </cell>
          <cell r="CE76">
            <v>8.2162720342875226E-3</v>
          </cell>
          <cell r="CH76">
            <v>17.07985209480384</v>
          </cell>
          <cell r="CI76">
            <v>0.6817336191345823</v>
          </cell>
          <cell r="CJ76">
            <v>9.0875914574452005E-3</v>
          </cell>
        </row>
        <row r="77">
          <cell r="A77">
            <v>17.25</v>
          </cell>
          <cell r="BS77">
            <v>17.263409834088126</v>
          </cell>
          <cell r="BT77">
            <v>0.69041429948916866</v>
          </cell>
          <cell r="BU77">
            <v>1.6400138512404534E-2</v>
          </cell>
          <cell r="BX77">
            <v>17.248377048264739</v>
          </cell>
          <cell r="BY77">
            <v>0.70094429912206413</v>
          </cell>
          <cell r="BZ77">
            <v>2.1346185726303535E-2</v>
          </cell>
          <cell r="CC77">
            <v>17.225863729973341</v>
          </cell>
          <cell r="CD77">
            <v>0.6893449412393805</v>
          </cell>
          <cell r="CE77">
            <v>8.1942798713473836E-3</v>
          </cell>
          <cell r="CH77">
            <v>17.31598872402629</v>
          </cell>
          <cell r="CI77">
            <v>0.68095365810606145</v>
          </cell>
          <cell r="CJ77">
            <v>9.0862317432160011E-3</v>
          </cell>
        </row>
        <row r="78">
          <cell r="A78">
            <v>17.5</v>
          </cell>
          <cell r="BS78">
            <v>17.50908430494863</v>
          </cell>
          <cell r="BT78">
            <v>0.68957263133586122</v>
          </cell>
          <cell r="BU78">
            <v>1.6364219643998822E-2</v>
          </cell>
          <cell r="BX78">
            <v>17.498396374994083</v>
          </cell>
          <cell r="BY78">
            <v>0.70005002146158646</v>
          </cell>
          <cell r="BZ78">
            <v>2.1325201502017631E-2</v>
          </cell>
          <cell r="CC78">
            <v>17.476731186603065</v>
          </cell>
          <cell r="CD78">
            <v>0.68850892911536699</v>
          </cell>
          <cell r="CE78">
            <v>8.1570125572896276E-3</v>
          </cell>
          <cell r="CH78">
            <v>17.552125353248741</v>
          </cell>
          <cell r="CI78">
            <v>0.6801589434306301</v>
          </cell>
          <cell r="CJ78">
            <v>9.0850038234471173E-3</v>
          </cell>
        </row>
        <row r="79">
          <cell r="A79">
            <v>17.75</v>
          </cell>
          <cell r="BS79">
            <v>17.754758775809137</v>
          </cell>
          <cell r="BT79">
            <v>0.6887270788176536</v>
          </cell>
          <cell r="BU79">
            <v>1.629617494693731E-2</v>
          </cell>
          <cell r="BX79">
            <v>17.74841570172342</v>
          </cell>
          <cell r="BY79">
            <v>0.6991118909861157</v>
          </cell>
          <cell r="BZ79">
            <v>2.1261175928645147E-2</v>
          </cell>
          <cell r="CC79">
            <v>17.727598643232792</v>
          </cell>
          <cell r="CD79">
            <v>0.68769483376499663</v>
          </cell>
          <cell r="CE79">
            <v>8.1260195991191969E-3</v>
          </cell>
          <cell r="CH79">
            <v>17.788261982471195</v>
          </cell>
          <cell r="CI79">
            <v>0.67937451170184826</v>
          </cell>
          <cell r="CJ79">
            <v>9.0689465777938089E-3</v>
          </cell>
        </row>
        <row r="80">
          <cell r="A80">
            <v>18</v>
          </cell>
          <cell r="BS80">
            <v>18.00043324666964</v>
          </cell>
          <cell r="BT80">
            <v>0.68774612614914465</v>
          </cell>
          <cell r="BU80">
            <v>1.5847482433681323E-2</v>
          </cell>
          <cell r="BX80">
            <v>17.998435028452761</v>
          </cell>
          <cell r="BY80">
            <v>0.69772236321517378</v>
          </cell>
          <cell r="BZ80">
            <v>2.0536592591979853E-2</v>
          </cell>
          <cell r="CC80">
            <v>17.978466099862516</v>
          </cell>
          <cell r="CD80">
            <v>0.68692179871488113</v>
          </cell>
          <cell r="CE80">
            <v>8.0988742288517334E-3</v>
          </cell>
          <cell r="CH80">
            <v>18.024398611693645</v>
          </cell>
          <cell r="CI80">
            <v>0.67859421651737917</v>
          </cell>
          <cell r="CJ80">
            <v>9.0621425595328303E-3</v>
          </cell>
        </row>
        <row r="81">
          <cell r="A81">
            <v>18.25</v>
          </cell>
          <cell r="BS81">
            <v>18.246107717530144</v>
          </cell>
          <cell r="BT81">
            <v>0.68682396050357342</v>
          </cell>
          <cell r="BU81">
            <v>1.5571236223114931E-2</v>
          </cell>
          <cell r="BX81">
            <v>18.248454355182101</v>
          </cell>
          <cell r="BY81">
            <v>0.69653979902248586</v>
          </cell>
          <cell r="BZ81">
            <v>2.0106215249734456E-2</v>
          </cell>
          <cell r="CC81">
            <v>18.229333556492239</v>
          </cell>
          <cell r="CD81">
            <v>0.68610292171593057</v>
          </cell>
          <cell r="CE81">
            <v>8.0792586071205524E-3</v>
          </cell>
          <cell r="CH81">
            <v>18.260535240916099</v>
          </cell>
          <cell r="CI81">
            <v>0.6778291607723036</v>
          </cell>
          <cell r="CJ81">
            <v>9.0571542978043484E-3</v>
          </cell>
        </row>
        <row r="82">
          <cell r="A82">
            <v>18.5</v>
          </cell>
          <cell r="BS82">
            <v>18.463428186819289</v>
          </cell>
          <cell r="BT82">
            <v>0.68612844312249666</v>
          </cell>
          <cell r="BU82">
            <v>1.5764044271637429E-2</v>
          </cell>
          <cell r="BX82">
            <v>18.413411677197356</v>
          </cell>
          <cell r="BY82">
            <v>0.69596825824015374</v>
          </cell>
          <cell r="BZ82">
            <v>2.0460958546686281E-2</v>
          </cell>
          <cell r="CC82">
            <v>18.48020101312196</v>
          </cell>
          <cell r="CD82">
            <v>0.68535101891178407</v>
          </cell>
          <cell r="CE82">
            <v>8.0698531030785146E-3</v>
          </cell>
          <cell r="CH82">
            <v>18.496671870138549</v>
          </cell>
          <cell r="CI82">
            <v>0.67706605221555216</v>
          </cell>
          <cell r="CJ82">
            <v>9.0657952070742117E-3</v>
          </cell>
        </row>
        <row r="83">
          <cell r="A83">
            <v>18.75</v>
          </cell>
          <cell r="BS83">
            <v>18.709102657679793</v>
          </cell>
          <cell r="BT83">
            <v>0.68531201087315463</v>
          </cell>
          <cell r="BU83">
            <v>1.5729864140773275E-2</v>
          </cell>
          <cell r="BX83">
            <v>18.663431003926693</v>
          </cell>
          <cell r="BY83">
            <v>0.69508125978585733</v>
          </cell>
          <cell r="BZ83">
            <v>2.0440054181716572E-2</v>
          </cell>
          <cell r="CC83">
            <v>18.731068469751687</v>
          </cell>
          <cell r="CD83">
            <v>0.68455049348674091</v>
          </cell>
          <cell r="CE83">
            <v>8.0624074359056143E-3</v>
          </cell>
          <cell r="CH83">
            <v>18.732808499361003</v>
          </cell>
          <cell r="CI83">
            <v>0.67630427934686566</v>
          </cell>
          <cell r="CJ83">
            <v>9.0736039559618474E-3</v>
          </cell>
        </row>
        <row r="84">
          <cell r="A84">
            <v>19</v>
          </cell>
          <cell r="BS84">
            <v>18.9547771285403</v>
          </cell>
          <cell r="BT84">
            <v>0.68448456161498683</v>
          </cell>
          <cell r="BU84">
            <v>1.5587692552621728E-2</v>
          </cell>
          <cell r="BX84">
            <v>18.913450330656033</v>
          </cell>
          <cell r="BY84">
            <v>0.69410256146932203</v>
          </cell>
          <cell r="BZ84">
            <v>2.0237824084095541E-2</v>
          </cell>
          <cell r="CC84">
            <v>18.981935926381411</v>
          </cell>
          <cell r="CD84">
            <v>0.68378606647019158</v>
          </cell>
          <cell r="CE84">
            <v>8.0501633010836692E-3</v>
          </cell>
          <cell r="CH84">
            <v>18.968945128583453</v>
          </cell>
          <cell r="CI84">
            <v>0.67556505690544721</v>
          </cell>
          <cell r="CJ84">
            <v>9.0555200614581537E-3</v>
          </cell>
        </row>
        <row r="85">
          <cell r="A85">
            <v>19.25</v>
          </cell>
          <cell r="BS85">
            <v>19.200451599400807</v>
          </cell>
          <cell r="BT85">
            <v>0.68369022598370521</v>
          </cell>
          <cell r="BU85">
            <v>1.5499937250845485E-2</v>
          </cell>
          <cell r="BX85">
            <v>19.163469657385374</v>
          </cell>
          <cell r="BY85">
            <v>0.69322215233661399</v>
          </cell>
          <cell r="BZ85">
            <v>2.0124647258896868E-2</v>
          </cell>
          <cell r="CC85">
            <v>19.232803383011131</v>
          </cell>
          <cell r="CD85">
            <v>0.68300575388335716</v>
          </cell>
          <cell r="CE85">
            <v>8.0102388759370792E-3</v>
          </cell>
          <cell r="CH85">
            <v>19.205081757805903</v>
          </cell>
          <cell r="CI85">
            <v>0.67484277173114415</v>
          </cell>
          <cell r="CJ85">
            <v>9.0540179694571874E-3</v>
          </cell>
        </row>
        <row r="86">
          <cell r="A86">
            <v>19.5</v>
          </cell>
          <cell r="BS86">
            <v>19.446126070261311</v>
          </cell>
          <cell r="BT86">
            <v>0.68291398187590113</v>
          </cell>
          <cell r="BU86">
            <v>1.5423862485490698E-2</v>
          </cell>
          <cell r="BX86">
            <v>19.413488984114711</v>
          </cell>
          <cell r="BY86">
            <v>0.69234585148799477</v>
          </cell>
          <cell r="BZ86">
            <v>2.0015417461155208E-2</v>
          </cell>
          <cell r="CC86">
            <v>19.483670839640855</v>
          </cell>
          <cell r="CD86">
            <v>0.68226967424237028</v>
          </cell>
          <cell r="CE86">
            <v>7.9941073179117354E-3</v>
          </cell>
          <cell r="CH86">
            <v>19.441218387028357</v>
          </cell>
          <cell r="CI86">
            <v>0.67412641989733835</v>
          </cell>
          <cell r="CJ86">
            <v>9.0866589969101352E-3</v>
          </cell>
        </row>
        <row r="87">
          <cell r="A87">
            <v>19.75</v>
          </cell>
          <cell r="BS87">
            <v>19.691800541121811</v>
          </cell>
          <cell r="BT87">
            <v>0.68214567579333762</v>
          </cell>
          <cell r="BU87">
            <v>1.5369987511414907E-2</v>
          </cell>
          <cell r="BX87">
            <v>19.663508310844048</v>
          </cell>
          <cell r="BY87">
            <v>0.69150324041195843</v>
          </cell>
          <cell r="BZ87">
            <v>1.9957742270512183E-2</v>
          </cell>
          <cell r="CC87">
            <v>19.734538296270582</v>
          </cell>
          <cell r="CD87">
            <v>0.68152698422100633</v>
          </cell>
          <cell r="CE87">
            <v>7.9878765307249324E-3</v>
          </cell>
          <cell r="CH87">
            <v>19.677355016250811</v>
          </cell>
          <cell r="CI87">
            <v>0.67340680274704789</v>
          </cell>
          <cell r="CJ87">
            <v>9.0706782174404497E-3</v>
          </cell>
        </row>
        <row r="88">
          <cell r="A88">
            <v>20</v>
          </cell>
          <cell r="BS88">
            <v>19.937475011982318</v>
          </cell>
          <cell r="BT88">
            <v>0.68139901399767266</v>
          </cell>
          <cell r="BU88">
            <v>1.5348345469419957E-2</v>
          </cell>
          <cell r="BX88">
            <v>19.913527637573385</v>
          </cell>
          <cell r="BY88">
            <v>0.69071838659864071</v>
          </cell>
          <cell r="BZ88">
            <v>1.9960813222264298E-2</v>
          </cell>
          <cell r="CC88">
            <v>19.985405752900302</v>
          </cell>
          <cell r="CD88">
            <v>0.68078017575054905</v>
          </cell>
          <cell r="CE88">
            <v>7.9749554291654867E-3</v>
          </cell>
          <cell r="CH88">
            <v>19.913491645473258</v>
          </cell>
          <cell r="CI88">
            <v>0.67269847964382856</v>
          </cell>
          <cell r="CJ88">
            <v>9.0414701714099568E-3</v>
          </cell>
        </row>
        <row r="89">
          <cell r="A89">
            <v>20.25</v>
          </cell>
          <cell r="BS89">
            <v>20.20915441310526</v>
          </cell>
          <cell r="BT89">
            <v>0.68056167485489438</v>
          </cell>
          <cell r="BU89">
            <v>1.5346034635870377E-2</v>
          </cell>
          <cell r="BX89">
            <v>20.163546964302725</v>
          </cell>
          <cell r="BY89">
            <v>0.68984178071739566</v>
          </cell>
          <cell r="BZ89">
            <v>1.9821750981566671E-2</v>
          </cell>
          <cell r="CC89">
            <v>20.236273209530026</v>
          </cell>
          <cell r="CD89">
            <v>0.68007579514194727</v>
          </cell>
          <cell r="CE89">
            <v>7.9591309871090386E-3</v>
          </cell>
          <cell r="CH89">
            <v>20.227643065483026</v>
          </cell>
          <cell r="CI89">
            <v>0.67176744870534055</v>
          </cell>
          <cell r="CJ89">
            <v>9.3036499077846797E-3</v>
          </cell>
        </row>
        <row r="90">
          <cell r="A90">
            <v>20.5</v>
          </cell>
          <cell r="BS90">
            <v>20.454828883965767</v>
          </cell>
          <cell r="BT90">
            <v>0.67980659831452961</v>
          </cell>
          <cell r="BU90">
            <v>1.5298520948219487E-2</v>
          </cell>
          <cell r="BX90">
            <v>20.413566291032065</v>
          </cell>
          <cell r="BY90">
            <v>0.6890475341800536</v>
          </cell>
          <cell r="BZ90">
            <v>1.9757804180568554E-2</v>
          </cell>
          <cell r="CC90">
            <v>20.48714066615975</v>
          </cell>
          <cell r="CD90">
            <v>0.6793148873363255</v>
          </cell>
          <cell r="CE90">
            <v>7.9406829370198412E-3</v>
          </cell>
          <cell r="CH90">
            <v>20.463779694705476</v>
          </cell>
          <cell r="CI90">
            <v>0.67105737342720972</v>
          </cell>
          <cell r="CJ90">
            <v>9.3017926540882017E-3</v>
          </cell>
        </row>
        <row r="91">
          <cell r="A91">
            <v>20.75</v>
          </cell>
          <cell r="BS91">
            <v>20.72685171496321</v>
          </cell>
          <cell r="BT91">
            <v>0.67901846216298833</v>
          </cell>
          <cell r="BU91">
            <v>1.5291364368009269E-2</v>
          </cell>
          <cell r="BX91">
            <v>20.663585617761402</v>
          </cell>
          <cell r="BY91">
            <v>0.6883007351596081</v>
          </cell>
          <cell r="BZ91">
            <v>1.9812586819632931E-2</v>
          </cell>
          <cell r="CC91">
            <v>20.738008122789477</v>
          </cell>
          <cell r="CD91">
            <v>0.67861529355044314</v>
          </cell>
          <cell r="CE91">
            <v>7.9276991042631223E-3</v>
          </cell>
          <cell r="CH91">
            <v>20.778961404338748</v>
          </cell>
          <cell r="CI91">
            <v>0.67013935777891331</v>
          </cell>
          <cell r="CJ91">
            <v>8.9960453286555431E-3</v>
          </cell>
        </row>
        <row r="92">
          <cell r="A92">
            <v>21</v>
          </cell>
          <cell r="BS92">
            <v>20.998885105165154</v>
          </cell>
          <cell r="BT92">
            <v>0.67822450365636433</v>
          </cell>
          <cell r="BU92">
            <v>1.5250670458159652E-2</v>
          </cell>
          <cell r="BX92">
            <v>20.913604944490739</v>
          </cell>
          <cell r="BY92">
            <v>0.68751280643015011</v>
          </cell>
          <cell r="BZ92">
            <v>1.9669865851085728E-2</v>
          </cell>
          <cell r="CC92">
            <v>20.988875579419201</v>
          </cell>
          <cell r="CD92">
            <v>0.67789778574256543</v>
          </cell>
          <cell r="CE92">
            <v>7.9153001349816249E-3</v>
          </cell>
          <cell r="CH92">
            <v>21.09417479158552</v>
          </cell>
          <cell r="CI92">
            <v>0.66926291879637734</v>
          </cell>
          <cell r="CJ92">
            <v>9.0279528813645791E-3</v>
          </cell>
        </row>
        <row r="93">
          <cell r="A93">
            <v>21.25</v>
          </cell>
          <cell r="BS93">
            <v>21.244559576025658</v>
          </cell>
          <cell r="BT93">
            <v>0.67751286082615114</v>
          </cell>
          <cell r="BU93">
            <v>1.5218233440196122E-2</v>
          </cell>
          <cell r="BX93">
            <v>21.16362427122008</v>
          </cell>
          <cell r="BY93">
            <v>0.68674900287052754</v>
          </cell>
          <cell r="BZ93">
            <v>1.9646422542094043E-2</v>
          </cell>
          <cell r="CC93">
            <v>21.239743036048925</v>
          </cell>
          <cell r="CD93">
            <v>0.67720956608512706</v>
          </cell>
          <cell r="CE93">
            <v>7.8965884467261643E-3</v>
          </cell>
          <cell r="CH93">
            <v>21.330311420807973</v>
          </cell>
          <cell r="CI93">
            <v>0.66858001352279894</v>
          </cell>
          <cell r="CJ93">
            <v>9.0139775245228326E-3</v>
          </cell>
        </row>
        <row r="94">
          <cell r="A94">
            <v>21.5</v>
          </cell>
          <cell r="BS94">
            <v>21.490234046886162</v>
          </cell>
          <cell r="BT94">
            <v>0.67674188354150688</v>
          </cell>
          <cell r="BU94">
            <v>1.5267410507001335E-2</v>
          </cell>
          <cell r="BX94">
            <v>21.413643597949417</v>
          </cell>
          <cell r="BY94">
            <v>0.68599184265629098</v>
          </cell>
          <cell r="BZ94">
            <v>1.9611295484020543E-2</v>
          </cell>
          <cell r="CC94">
            <v>21.490610492678645</v>
          </cell>
          <cell r="CD94">
            <v>0.67652817056999159</v>
          </cell>
          <cell r="CE94">
            <v>7.8898524069797027E-3</v>
          </cell>
          <cell r="CH94">
            <v>21.566448050030427</v>
          </cell>
          <cell r="CI94">
            <v>0.66770563739823829</v>
          </cell>
          <cell r="CJ94">
            <v>9.2286308833590663E-3</v>
          </cell>
        </row>
        <row r="95">
          <cell r="A95">
            <v>21.75</v>
          </cell>
          <cell r="BS95">
            <v>21.763525788866936</v>
          </cell>
          <cell r="BT95">
            <v>0.67574622878238411</v>
          </cell>
          <cell r="BU95">
            <v>1.5432535637952497E-2</v>
          </cell>
          <cell r="BX95">
            <v>21.746514738039547</v>
          </cell>
          <cell r="BY95">
            <v>0.6850361282516354</v>
          </cell>
          <cell r="BZ95">
            <v>1.9843363000445632E-2</v>
          </cell>
          <cell r="CC95">
            <v>21.741477949308372</v>
          </cell>
          <cell r="CD95">
            <v>0.67581958199583969</v>
          </cell>
          <cell r="CE95">
            <v>7.8595505959591777E-3</v>
          </cell>
          <cell r="CH95">
            <v>21.802584679252877</v>
          </cell>
          <cell r="CI95">
            <v>0.66638297609967767</v>
          </cell>
          <cell r="CJ95">
            <v>9.2184469553821466E-3</v>
          </cell>
        </row>
        <row r="96">
          <cell r="A96">
            <v>22</v>
          </cell>
          <cell r="BS96">
            <v>22.009200259727443</v>
          </cell>
          <cell r="BT96">
            <v>0.67485563541913973</v>
          </cell>
          <cell r="BU96">
            <v>1.5492892266369891E-2</v>
          </cell>
          <cell r="BX96">
            <v>21.996534064768891</v>
          </cell>
          <cell r="BY96">
            <v>0.68428963400756049</v>
          </cell>
          <cell r="BZ96">
            <v>1.9718257626351977E-2</v>
          </cell>
          <cell r="CC96">
            <v>21.992345405938096</v>
          </cell>
          <cell r="CD96">
            <v>0.67515467265450724</v>
          </cell>
          <cell r="CE96">
            <v>7.8680154386857621E-3</v>
          </cell>
          <cell r="CH96">
            <v>22.038721308475328</v>
          </cell>
          <cell r="CI96">
            <v>0.66512259959535147</v>
          </cell>
          <cell r="CJ96">
            <v>9.2494347172051086E-3</v>
          </cell>
        </row>
        <row r="97">
          <cell r="A97">
            <v>22.25</v>
          </cell>
          <cell r="BS97">
            <v>22.280879660850378</v>
          </cell>
          <cell r="BT97">
            <v>0.67397320565755459</v>
          </cell>
          <cell r="BU97">
            <v>1.5644435379398764E-2</v>
          </cell>
          <cell r="BX97">
            <v>22.246553391498228</v>
          </cell>
          <cell r="BY97">
            <v>0.68363414201120321</v>
          </cell>
          <cell r="BZ97">
            <v>1.9766667838138033E-2</v>
          </cell>
          <cell r="CC97">
            <v>22.243212862567816</v>
          </cell>
          <cell r="CD97">
            <v>0.67445475408921995</v>
          </cell>
          <cell r="CE97">
            <v>7.8894003909895007E-3</v>
          </cell>
          <cell r="CH97">
            <v>22.352872728485092</v>
          </cell>
          <cell r="CI97">
            <v>0.6638307208722406</v>
          </cell>
          <cell r="CJ97">
            <v>9.2111726357892408E-3</v>
          </cell>
        </row>
        <row r="98">
          <cell r="A98">
            <v>22.5</v>
          </cell>
          <cell r="BS98">
            <v>22.447841921970063</v>
          </cell>
          <cell r="BT98">
            <v>0.67351401844680914</v>
          </cell>
          <cell r="BU98">
            <v>1.5458929309793298E-2</v>
          </cell>
          <cell r="BX98">
            <v>22.496572718227565</v>
          </cell>
          <cell r="BY98">
            <v>0.68290737131554247</v>
          </cell>
          <cell r="BZ98">
            <v>1.9695644573937278E-2</v>
          </cell>
          <cell r="CC98">
            <v>22.494080319197547</v>
          </cell>
          <cell r="CD98">
            <v>0.67380396315264424</v>
          </cell>
          <cell r="CE98">
            <v>7.8794651937650513E-3</v>
          </cell>
          <cell r="CH98">
            <v>22.352872728485092</v>
          </cell>
          <cell r="CI98">
            <v>0.6638307208722406</v>
          </cell>
          <cell r="CJ98">
            <v>9.2111726357892408E-3</v>
          </cell>
        </row>
        <row r="99">
          <cell r="A99">
            <v>22.75</v>
          </cell>
          <cell r="BS99">
            <v>22.772199708204429</v>
          </cell>
          <cell r="BT99">
            <v>0.67263770474135753</v>
          </cell>
          <cell r="BU99">
            <v>1.5563270043667657E-2</v>
          </cell>
          <cell r="BX99">
            <v>22.746592044956909</v>
          </cell>
          <cell r="BY99">
            <v>0.68221813822512745</v>
          </cell>
          <cell r="BZ99">
            <v>1.9644161488684826E-2</v>
          </cell>
          <cell r="CC99">
            <v>22.744947775827267</v>
          </cell>
          <cell r="CD99">
            <v>0.67314691968307738</v>
          </cell>
          <cell r="CE99">
            <v>7.8738285605287148E-3</v>
          </cell>
          <cell r="CH99">
            <v>22.825059303829118</v>
          </cell>
          <cell r="CI99">
            <v>0.66254805631586777</v>
          </cell>
          <cell r="CJ99">
            <v>9.2147086561892265E-3</v>
          </cell>
        </row>
        <row r="100">
          <cell r="A100">
            <v>23</v>
          </cell>
          <cell r="BS100">
            <v>22.939161969324115</v>
          </cell>
          <cell r="BT100">
            <v>0.6721772414938354</v>
          </cell>
          <cell r="BU100">
            <v>1.5422637912738506E-2</v>
          </cell>
          <cell r="BX100">
            <v>22.996611371686242</v>
          </cell>
          <cell r="BY100">
            <v>0.68153902966677526</v>
          </cell>
          <cell r="BZ100">
            <v>1.9662961745749996E-2</v>
          </cell>
          <cell r="CC100">
            <v>22.995815232456987</v>
          </cell>
          <cell r="CD100">
            <v>0.67244463849886282</v>
          </cell>
          <cell r="CE100">
            <v>7.8482210840518356E-3</v>
          </cell>
          <cell r="CH100">
            <v>22.825059303829118</v>
          </cell>
          <cell r="CI100">
            <v>0.66254805631586777</v>
          </cell>
          <cell r="CJ100">
            <v>9.2147086561892265E-3</v>
          </cell>
        </row>
        <row r="101">
          <cell r="A101">
            <v>23.25</v>
          </cell>
          <cell r="BS101">
            <v>23.263518980648531</v>
          </cell>
          <cell r="BT101">
            <v>0.67131627041183117</v>
          </cell>
          <cell r="BU101">
            <v>1.5494054552611023E-2</v>
          </cell>
          <cell r="BX101">
            <v>23.246630698415583</v>
          </cell>
          <cell r="BY101">
            <v>0.68081206990246912</v>
          </cell>
          <cell r="BZ101">
            <v>1.9590137520058386E-2</v>
          </cell>
          <cell r="CC101">
            <v>23.246682689086711</v>
          </cell>
          <cell r="CD101">
            <v>0.67181542180159426</v>
          </cell>
          <cell r="CE101">
            <v>7.8551458977747339E-3</v>
          </cell>
          <cell r="CH101">
            <v>23.297243554443302</v>
          </cell>
          <cell r="CI101">
            <v>0.66132131953143047</v>
          </cell>
          <cell r="CJ101">
            <v>9.1870545404828391E-3</v>
          </cell>
        </row>
        <row r="102">
          <cell r="A102">
            <v>23.5</v>
          </cell>
          <cell r="BS102">
            <v>23.535705596133401</v>
          </cell>
          <cell r="BT102">
            <v>0.6705729232350488</v>
          </cell>
          <cell r="BU102">
            <v>1.5359657570596028E-2</v>
          </cell>
          <cell r="BX102">
            <v>23.495903720438591</v>
          </cell>
          <cell r="BY102">
            <v>0.68009305026242728</v>
          </cell>
          <cell r="BZ102">
            <v>1.9420437354038859E-2</v>
          </cell>
          <cell r="CC102">
            <v>23.497550145716435</v>
          </cell>
          <cell r="CD102">
            <v>0.67115066999633621</v>
          </cell>
          <cell r="CE102">
            <v>7.8474208879327281E-3</v>
          </cell>
          <cell r="CH102">
            <v>23.613662922245183</v>
          </cell>
          <cell r="CI102">
            <v>0.66047504944638258</v>
          </cell>
          <cell r="CJ102">
            <v>8.7228536302038726E-3</v>
          </cell>
        </row>
        <row r="103">
          <cell r="A103">
            <v>24</v>
          </cell>
          <cell r="BS103">
            <v>24.055021054232625</v>
          </cell>
          <cell r="BT103">
            <v>0.66928331859389478</v>
          </cell>
          <cell r="BU103">
            <v>1.5000927567980776E-2</v>
          </cell>
          <cell r="BX103">
            <v>23.995851145554315</v>
          </cell>
          <cell r="BY103">
            <v>0.67829204244982044</v>
          </cell>
          <cell r="BZ103">
            <v>1.8770482129381143E-2</v>
          </cell>
          <cell r="CC103">
            <v>24.083275836453481</v>
          </cell>
          <cell r="CD103">
            <v>0.67030094639157367</v>
          </cell>
          <cell r="CE103">
            <v>7.9712777280817083E-3</v>
          </cell>
          <cell r="CH103">
            <v>24.085936180690084</v>
          </cell>
          <cell r="CI103">
            <v>0.65925696694029023</v>
          </cell>
          <cell r="CJ103">
            <v>8.7459028340769462E-3</v>
          </cell>
        </row>
        <row r="104">
          <cell r="A104">
            <v>24.499722222222221</v>
          </cell>
          <cell r="BS104">
            <v>24.54627680567166</v>
          </cell>
          <cell r="BT104">
            <v>0.66824036096525119</v>
          </cell>
          <cell r="BU104">
            <v>1.5004181671979547E-2</v>
          </cell>
          <cell r="BX104">
            <v>24.495888969785543</v>
          </cell>
          <cell r="BY104">
            <v>0.67701997068979258</v>
          </cell>
          <cell r="BZ104">
            <v>1.8778395070910201E-2</v>
          </cell>
          <cell r="CC104">
            <v>24.584732008094448</v>
          </cell>
          <cell r="CD104">
            <v>0.66966043345745641</v>
          </cell>
          <cell r="CE104">
            <v>7.9689708446917737E-3</v>
          </cell>
          <cell r="CH104">
            <v>24.558209439134988</v>
          </cell>
          <cell r="CI104">
            <v>0.65804067874850514</v>
          </cell>
          <cell r="CJ104">
            <v>8.7242257566837889E-3</v>
          </cell>
        </row>
        <row r="105">
          <cell r="A105">
            <v>25</v>
          </cell>
          <cell r="BS105">
            <v>25.037717842676109</v>
          </cell>
          <cell r="BT105">
            <v>0.66720173721759668</v>
          </cell>
          <cell r="BU105">
            <v>1.4992847765658226E-2</v>
          </cell>
          <cell r="BX105">
            <v>24.995925167476056</v>
          </cell>
          <cell r="BY105">
            <v>0.67572821086370827</v>
          </cell>
          <cell r="BZ105">
            <v>1.8732167183307887E-2</v>
          </cell>
          <cell r="CC105">
            <v>25.086745662972376</v>
          </cell>
          <cell r="CD105">
            <v>0.66904171918189415</v>
          </cell>
          <cell r="CE105">
            <v>7.9630075008419159E-3</v>
          </cell>
          <cell r="CH105">
            <v>25.030482697579895</v>
          </cell>
          <cell r="CI105">
            <v>0.65683528160718729</v>
          </cell>
          <cell r="CJ105">
            <v>8.7466100942813572E-3</v>
          </cell>
        </row>
        <row r="106">
          <cell r="A106">
            <v>25.5</v>
          </cell>
          <cell r="BS106">
            <v>25.529098288843308</v>
          </cell>
          <cell r="BT106">
            <v>0.66617695926412623</v>
          </cell>
          <cell r="BU106">
            <v>1.4973474685414091E-2</v>
          </cell>
          <cell r="BX106">
            <v>25.4960583342733</v>
          </cell>
          <cell r="BY106">
            <v>0.67442519867846096</v>
          </cell>
          <cell r="BZ106">
            <v>1.8703952497093827E-2</v>
          </cell>
          <cell r="CC106">
            <v>25.58848057623182</v>
          </cell>
          <cell r="CD106">
            <v>0.66842402491016484</v>
          </cell>
          <cell r="CE106">
            <v>7.9684994495475073E-3</v>
          </cell>
          <cell r="CH106">
            <v>25.502755956024799</v>
          </cell>
          <cell r="CI106">
            <v>0.65568165420375257</v>
          </cell>
          <cell r="CJ106">
            <v>8.7204256896745193E-3</v>
          </cell>
        </row>
        <row r="107">
          <cell r="A107">
            <v>26</v>
          </cell>
          <cell r="BS107">
            <v>26.072457091089191</v>
          </cell>
          <cell r="BT107">
            <v>0.66482603294139719</v>
          </cell>
          <cell r="BU107">
            <v>1.5124808040164231E-2</v>
          </cell>
          <cell r="BX107">
            <v>25.996096987731978</v>
          </cell>
          <cell r="BY107">
            <v>0.67321608644663933</v>
          </cell>
          <cell r="BZ107">
            <v>1.869254775937803E-2</v>
          </cell>
          <cell r="CC107">
            <v>26.090215489491271</v>
          </cell>
          <cell r="CD107">
            <v>0.66713939078279283</v>
          </cell>
          <cell r="CE107">
            <v>7.9187182261880075E-3</v>
          </cell>
          <cell r="CH107">
            <v>26.131058796044314</v>
          </cell>
          <cell r="CI107">
            <v>0.65412262159475965</v>
          </cell>
          <cell r="CJ107">
            <v>9.1572036066997712E-3</v>
          </cell>
        </row>
        <row r="108">
          <cell r="A108">
            <v>26.5</v>
          </cell>
          <cell r="BS108">
            <v>26.563806032810195</v>
          </cell>
          <cell r="BT108">
            <v>0.66363617912423856</v>
          </cell>
          <cell r="BU108">
            <v>1.508070746217419E-2</v>
          </cell>
          <cell r="BX108">
            <v>26.496135641190651</v>
          </cell>
          <cell r="BY108">
            <v>0.67197939473449553</v>
          </cell>
          <cell r="BZ108">
            <v>1.8669032045336941E-2</v>
          </cell>
          <cell r="CC108">
            <v>26.591950402750715</v>
          </cell>
          <cell r="CD108">
            <v>0.66592577815694831</v>
          </cell>
          <cell r="CE108">
            <v>7.8918824803736153E-3</v>
          </cell>
          <cell r="CH108">
            <v>26.603332054489218</v>
          </cell>
          <cell r="CI108">
            <v>0.65300336448127172</v>
          </cell>
          <cell r="CJ108">
            <v>9.1411371504683606E-3</v>
          </cell>
        </row>
        <row r="109">
          <cell r="A109">
            <v>27</v>
          </cell>
          <cell r="BS109">
            <v>27.055154974531209</v>
          </cell>
          <cell r="BT109">
            <v>0.66245314404439548</v>
          </cell>
          <cell r="BU109">
            <v>1.5052586484526124E-2</v>
          </cell>
          <cell r="BX109">
            <v>26.996174294649332</v>
          </cell>
          <cell r="BY109">
            <v>0.67078750627725692</v>
          </cell>
          <cell r="BZ109">
            <v>1.8629802904153493E-2</v>
          </cell>
          <cell r="CC109">
            <v>27.093685316010163</v>
          </cell>
          <cell r="CD109">
            <v>0.66473224151461097</v>
          </cell>
          <cell r="CE109">
            <v>7.8769464012917699E-3</v>
          </cell>
          <cell r="CH109">
            <v>27.075605312934126</v>
          </cell>
          <cell r="CI109">
            <v>0.65183968434131812</v>
          </cell>
          <cell r="CJ109">
            <v>9.1281889107230306E-3</v>
          </cell>
        </row>
        <row r="110">
          <cell r="A110">
            <v>27.5</v>
          </cell>
          <cell r="BS110">
            <v>27.546503916252213</v>
          </cell>
          <cell r="BT110">
            <v>0.66130846827234502</v>
          </cell>
          <cell r="BU110">
            <v>1.5039437279298754E-2</v>
          </cell>
          <cell r="BX110">
            <v>27.49621294810801</v>
          </cell>
          <cell r="BY110">
            <v>0.66967227652037609</v>
          </cell>
          <cell r="BZ110">
            <v>1.8646484776948132E-2</v>
          </cell>
          <cell r="CC110">
            <v>27.59542022926961</v>
          </cell>
          <cell r="CD110">
            <v>0.66350555272211131</v>
          </cell>
          <cell r="CE110">
            <v>7.8353359374749576E-3</v>
          </cell>
          <cell r="CH110">
            <v>27.54787857137903</v>
          </cell>
          <cell r="CI110">
            <v>0.6507475755745481</v>
          </cell>
          <cell r="CJ110">
            <v>9.119057746292741E-3</v>
          </cell>
        </row>
        <row r="111">
          <cell r="A111">
            <v>28</v>
          </cell>
          <cell r="BS111">
            <v>28.03785285797322</v>
          </cell>
          <cell r="BT111">
            <v>0.7002215981393366</v>
          </cell>
          <cell r="BU111">
            <v>0.10680538111924012</v>
          </cell>
          <cell r="BX111">
            <v>27.996251601566684</v>
          </cell>
          <cell r="BY111">
            <v>0.66860453604202863</v>
          </cell>
          <cell r="BZ111">
            <v>1.8703461827123607E-2</v>
          </cell>
          <cell r="CC111">
            <v>28.097155142529061</v>
          </cell>
          <cell r="CD111">
            <v>0.66230685128344446</v>
          </cell>
          <cell r="CE111">
            <v>7.8073909560474114E-3</v>
          </cell>
          <cell r="CH111">
            <v>28.020151829823931</v>
          </cell>
          <cell r="CI111">
            <v>0.76975340709253626</v>
          </cell>
          <cell r="CJ111">
            <v>0.16290965093911394</v>
          </cell>
        </row>
        <row r="112">
          <cell r="A112">
            <v>28.5</v>
          </cell>
          <cell r="BS112">
            <v>28.529201799694235</v>
          </cell>
          <cell r="BT112">
            <v>0.73212103783115212</v>
          </cell>
          <cell r="BU112">
            <v>0.14492880001552536</v>
          </cell>
          <cell r="BX112">
            <v>28.496290255025361</v>
          </cell>
          <cell r="BY112">
            <v>0.66754405717561982</v>
          </cell>
          <cell r="BZ112">
            <v>1.8727095002582822E-2</v>
          </cell>
          <cell r="CC112">
            <v>28.598890055788512</v>
          </cell>
          <cell r="CD112">
            <v>0.66114506819864893</v>
          </cell>
          <cell r="CE112">
            <v>7.7229053065334561E-3</v>
          </cell>
          <cell r="CH112">
            <v>28.492425088268835</v>
          </cell>
          <cell r="CI112">
            <v>0.86767398811918728</v>
          </cell>
          <cell r="CJ112">
            <v>0.18713724065658865</v>
          </cell>
        </row>
        <row r="113">
          <cell r="A113">
            <v>29</v>
          </cell>
          <cell r="BS113">
            <v>29.020550741415246</v>
          </cell>
          <cell r="BT113">
            <v>0.64589770477620223</v>
          </cell>
          <cell r="BU113">
            <v>2.7753118675269167E-2</v>
          </cell>
          <cell r="BX113">
            <v>28.996328908484042</v>
          </cell>
          <cell r="BY113">
            <v>0.6664864706353969</v>
          </cell>
          <cell r="BZ113">
            <v>1.8756484429752179E-2</v>
          </cell>
          <cell r="CC113">
            <v>29.100624969047956</v>
          </cell>
          <cell r="CD113">
            <v>0.65999085876174846</v>
          </cell>
          <cell r="CE113">
            <v>7.6961406901373767E-3</v>
          </cell>
          <cell r="CH113">
            <v>28.964698346713742</v>
          </cell>
          <cell r="CI113">
            <v>0.61121578493146145</v>
          </cell>
          <cell r="CJ113">
            <v>8.6209434485279308E-3</v>
          </cell>
        </row>
        <row r="114">
          <cell r="A114">
            <v>29.5</v>
          </cell>
          <cell r="BS114">
            <v>29.511899683136253</v>
          </cell>
          <cell r="BT114">
            <v>0.64489062114136197</v>
          </cell>
          <cell r="BU114">
            <v>2.7691009957628673E-2</v>
          </cell>
          <cell r="BX114">
            <v>29.496367561942716</v>
          </cell>
          <cell r="BY114">
            <v>0.66546309601526688</v>
          </cell>
          <cell r="BZ114">
            <v>1.8759854205776083E-2</v>
          </cell>
          <cell r="CC114">
            <v>29.602359882307407</v>
          </cell>
          <cell r="CD114">
            <v>0.65888710170146236</v>
          </cell>
          <cell r="CE114">
            <v>7.6859138265969514E-3</v>
          </cell>
          <cell r="CH114">
            <v>29.436971605158647</v>
          </cell>
          <cell r="CI114">
            <v>0.61032166570735658</v>
          </cell>
          <cell r="CJ114">
            <v>8.6735128952259658E-3</v>
          </cell>
        </row>
        <row r="115">
          <cell r="A115">
            <v>30</v>
          </cell>
        </row>
      </sheetData>
      <sheetData sheetId="4">
        <row r="4">
          <cell r="BU4">
            <v>1598.0609933633057</v>
          </cell>
        </row>
        <row r="9">
          <cell r="BS9">
            <v>0.24193796558638025</v>
          </cell>
          <cell r="BT9">
            <v>0.99029788004129415</v>
          </cell>
          <cell r="BU9">
            <v>3.1873088783155121E-3</v>
          </cell>
          <cell r="BX9">
            <v>0.2451365652256261</v>
          </cell>
          <cell r="BY9">
            <v>0.98645875066847255</v>
          </cell>
          <cell r="BZ9">
            <v>1.5629820149039357E-4</v>
          </cell>
          <cell r="CC9">
            <v>0.2434015887635097</v>
          </cell>
          <cell r="CD9">
            <v>0.99401061249549327</v>
          </cell>
          <cell r="CE9">
            <v>7.3796679114348086E-4</v>
          </cell>
          <cell r="CH9">
            <v>0.23727574277000504</v>
          </cell>
          <cell r="CI9">
            <v>0.99042427695991619</v>
          </cell>
          <cell r="CJ9">
            <v>1.1698362047673637E-3</v>
          </cell>
        </row>
        <row r="10">
          <cell r="BS10">
            <v>0.48441416913846996</v>
          </cell>
          <cell r="BT10">
            <v>0.97697232109413179</v>
          </cell>
          <cell r="BU10">
            <v>5.8023618408288074E-3</v>
          </cell>
          <cell r="BX10">
            <v>0.49081848432272185</v>
          </cell>
          <cell r="BY10">
            <v>0.96960406519758768</v>
          </cell>
          <cell r="BZ10">
            <v>4.0574904408759589E-4</v>
          </cell>
          <cell r="CC10">
            <v>0.48734467160658229</v>
          </cell>
          <cell r="CD10">
            <v>0.98276925885127842</v>
          </cell>
          <cell r="CE10">
            <v>2.8553914036304612E-3</v>
          </cell>
          <cell r="CH10">
            <v>0.47507935148610564</v>
          </cell>
          <cell r="CI10">
            <v>0.97854363923352927</v>
          </cell>
          <cell r="CJ10">
            <v>1.5230211517330645E-3</v>
          </cell>
        </row>
        <row r="11">
          <cell r="BS11">
            <v>0.72662125370770492</v>
          </cell>
          <cell r="BT11">
            <v>0.96178398876000193</v>
          </cell>
          <cell r="BU11">
            <v>6.9697196571017646E-3</v>
          </cell>
          <cell r="BX11">
            <v>0.73622772648408275</v>
          </cell>
          <cell r="BY11">
            <v>0.95235910140412772</v>
          </cell>
          <cell r="BZ11">
            <v>7.9464700694014171E-4</v>
          </cell>
          <cell r="CC11">
            <v>0.7310170074098733</v>
          </cell>
          <cell r="CD11">
            <v>0.96685657405117864</v>
          </cell>
          <cell r="CE11">
            <v>2.8985014269761107E-3</v>
          </cell>
          <cell r="CH11">
            <v>0.71261902722915849</v>
          </cell>
          <cell r="CI11">
            <v>0.96613629082469921</v>
          </cell>
          <cell r="CJ11">
            <v>1.7877487067261973E-3</v>
          </cell>
        </row>
        <row r="12">
          <cell r="BS12">
            <v>0.96882833827693993</v>
          </cell>
          <cell r="BT12">
            <v>0.94631900679596015</v>
          </cell>
          <cell r="BU12">
            <v>8.0126955208047711E-3</v>
          </cell>
          <cell r="BX12">
            <v>0.9816369686454437</v>
          </cell>
          <cell r="BY12">
            <v>0.93560490362429005</v>
          </cell>
          <cell r="BZ12">
            <v>8.0955956202961052E-4</v>
          </cell>
          <cell r="CC12">
            <v>0.97468934321316458</v>
          </cell>
          <cell r="CD12">
            <v>0.9501006406383895</v>
          </cell>
          <cell r="CE12">
            <v>3.2429521486610057E-3</v>
          </cell>
          <cell r="CH12">
            <v>0.95015870297221128</v>
          </cell>
          <cell r="CI12">
            <v>0.95325147612520145</v>
          </cell>
          <cell r="CJ12">
            <v>2.0702296761767711E-3</v>
          </cell>
        </row>
        <row r="13">
          <cell r="BS13">
            <v>1.2107663038633201</v>
          </cell>
          <cell r="BT13">
            <v>0.93102397843173934</v>
          </cell>
          <cell r="BU13">
            <v>8.894620878575241E-3</v>
          </cell>
          <cell r="BX13">
            <v>1.2267735338710697</v>
          </cell>
          <cell r="BY13">
            <v>0.91969680245398422</v>
          </cell>
          <cell r="BZ13">
            <v>1.2156347030046898E-3</v>
          </cell>
          <cell r="CC13">
            <v>1.2180909319766744</v>
          </cell>
          <cell r="CD13">
            <v>0.93297383417537361</v>
          </cell>
          <cell r="CE13">
            <v>3.2762427323910419E-3</v>
          </cell>
          <cell r="CH13">
            <v>1.1874344457422163</v>
          </cell>
          <cell r="CI13">
            <v>0.94040129866585997</v>
          </cell>
          <cell r="CJ13">
            <v>2.2561736907430281E-3</v>
          </cell>
        </row>
        <row r="14">
          <cell r="BS14">
            <v>1.4532425074154098</v>
          </cell>
          <cell r="BT14">
            <v>0.91460049792034348</v>
          </cell>
          <cell r="BU14">
            <v>1.0331536426331906E-2</v>
          </cell>
          <cell r="BX14">
            <v>1.4724554529681655</v>
          </cell>
          <cell r="BY14">
            <v>0.90462753419481778</v>
          </cell>
          <cell r="BZ14">
            <v>7.5237520789908467E-4</v>
          </cell>
          <cell r="CC14">
            <v>1.4620340148197466</v>
          </cell>
          <cell r="CD14">
            <v>0.91160261634703021</v>
          </cell>
          <cell r="CE14">
            <v>6.0867746885758045E-3</v>
          </cell>
          <cell r="CH14">
            <v>1.425238054458317</v>
          </cell>
          <cell r="CI14">
            <v>0.92757134321918233</v>
          </cell>
          <cell r="CJ14">
            <v>2.4324705667798535E-3</v>
          </cell>
        </row>
        <row r="15">
          <cell r="BS15">
            <v>1.6954495919846446</v>
          </cell>
          <cell r="BT15">
            <v>0.89853893946219487</v>
          </cell>
          <cell r="BU15">
            <v>1.1777481493624333E-2</v>
          </cell>
          <cell r="BX15">
            <v>1.7178646951295262</v>
          </cell>
          <cell r="BY15">
            <v>0.8884146437502517</v>
          </cell>
          <cell r="BZ15">
            <v>5.039435832589989E-4</v>
          </cell>
          <cell r="CC15">
            <v>1.7057063506230381</v>
          </cell>
          <cell r="CD15">
            <v>0.89255863192982032</v>
          </cell>
          <cell r="CE15">
            <v>3.3684594823022974E-3</v>
          </cell>
          <cell r="CH15">
            <v>1.6627777302013698</v>
          </cell>
          <cell r="CI15">
            <v>0.91464354270651282</v>
          </cell>
          <cell r="CJ15">
            <v>2.6273646639609401E-3</v>
          </cell>
        </row>
        <row r="16">
          <cell r="BS16">
            <v>1.963649436928909</v>
          </cell>
          <cell r="BT16">
            <v>0.88174936078841915</v>
          </cell>
          <cell r="BU16">
            <v>1.201458901258959E-2</v>
          </cell>
          <cell r="BX16">
            <v>1.9632739372908874</v>
          </cell>
          <cell r="BY16">
            <v>0.87200559218814</v>
          </cell>
          <cell r="BZ16">
            <v>1.4430608647763303E-3</v>
          </cell>
          <cell r="CC16">
            <v>1.9493786864263292</v>
          </cell>
          <cell r="CD16">
            <v>0.87578104815972269</v>
          </cell>
          <cell r="CE16">
            <v>3.4150528386701164E-3</v>
          </cell>
          <cell r="CH16">
            <v>1.9782956870695096</v>
          </cell>
          <cell r="CI16">
            <v>0.89746144201739464</v>
          </cell>
          <cell r="CJ16">
            <v>6.4710708664323579E-3</v>
          </cell>
        </row>
        <row r="17">
          <cell r="BS17">
            <v>2.2056452284560564</v>
          </cell>
          <cell r="BT17">
            <v>0.86652134728764507</v>
          </cell>
          <cell r="BU17">
            <v>1.3824280058061264E-2</v>
          </cell>
          <cell r="BX17">
            <v>2.2084105025165135</v>
          </cell>
          <cell r="BY17">
            <v>0.85538336659935998</v>
          </cell>
          <cell r="BZ17">
            <v>2.6505631689684415E-3</v>
          </cell>
          <cell r="CC17">
            <v>2.1927802751898384</v>
          </cell>
          <cell r="CD17">
            <v>0.85927301789546251</v>
          </cell>
          <cell r="CE17">
            <v>3.3195608496399908E-3</v>
          </cell>
          <cell r="CH17">
            <v>2.2157449076618172</v>
          </cell>
          <cell r="CI17">
            <v>0.88490765736811261</v>
          </cell>
          <cell r="CJ17">
            <v>6.3747860245413112E-3</v>
          </cell>
        </row>
        <row r="18">
          <cell r="BS18">
            <v>2.4480925190377625</v>
          </cell>
          <cell r="BT18">
            <v>0.85143564926923387</v>
          </cell>
          <cell r="BU18">
            <v>1.5791337639160113E-2</v>
          </cell>
          <cell r="BX18">
            <v>2.4540924216136091</v>
          </cell>
          <cell r="BY18">
            <v>0.83836489033645867</v>
          </cell>
          <cell r="BZ18">
            <v>2.5609984191115958E-3</v>
          </cell>
          <cell r="CC18">
            <v>2.4367233580329115</v>
          </cell>
          <cell r="CD18">
            <v>0.84326950358050279</v>
          </cell>
          <cell r="CE18">
            <v>3.3188262751272599E-3</v>
          </cell>
          <cell r="CH18">
            <v>2.4534617774667669</v>
          </cell>
          <cell r="CI18">
            <v>0.87267255389074005</v>
          </cell>
          <cell r="CJ18">
            <v>6.4798858140743222E-3</v>
          </cell>
        </row>
        <row r="19">
          <cell r="BS19">
            <v>2.7168331668970249</v>
          </cell>
          <cell r="BT19">
            <v>0.83488881736934806</v>
          </cell>
          <cell r="BU19">
            <v>1.656350693883063E-2</v>
          </cell>
          <cell r="BX19">
            <v>2.6995016637749703</v>
          </cell>
          <cell r="BY19">
            <v>0.82067889215775691</v>
          </cell>
          <cell r="BZ19">
            <v>2.8075617417460028E-3</v>
          </cell>
          <cell r="CC19">
            <v>2.680395693836203</v>
          </cell>
          <cell r="CD19">
            <v>0.82737760896196277</v>
          </cell>
          <cell r="CE19">
            <v>3.305440676053924E-3</v>
          </cell>
          <cell r="CH19">
            <v>2.7706021430799019</v>
          </cell>
          <cell r="CI19">
            <v>0.85660995098832482</v>
          </cell>
          <cell r="CJ19">
            <v>8.607733347972853E-3</v>
          </cell>
        </row>
        <row r="20">
          <cell r="BS20">
            <v>2.9856649067451704</v>
          </cell>
          <cell r="BT20">
            <v>0.8184243520229143</v>
          </cell>
          <cell r="BU20">
            <v>1.6073296534491729E-2</v>
          </cell>
          <cell r="BX20">
            <v>2.944910905936331</v>
          </cell>
          <cell r="BY20">
            <v>0.80344670164482801</v>
          </cell>
          <cell r="BZ20">
            <v>2.8545604039871887E-3</v>
          </cell>
          <cell r="CC20">
            <v>2.9240680296394932</v>
          </cell>
          <cell r="CD20">
            <v>0.81161626788968755</v>
          </cell>
          <cell r="CE20">
            <v>3.2357891770749196E-3</v>
          </cell>
          <cell r="CH20">
            <v>3.088015784659687</v>
          </cell>
          <cell r="CI20">
            <v>0.84021008653422757</v>
          </cell>
          <cell r="CJ20">
            <v>3.3369880353271205E-3</v>
          </cell>
        </row>
        <row r="21">
          <cell r="BS21">
            <v>3.2278719913144056</v>
          </cell>
          <cell r="BT21">
            <v>0.80396139172955727</v>
          </cell>
          <cell r="BU21">
            <v>1.7320786618764159E-2</v>
          </cell>
          <cell r="BX21">
            <v>3.1903201480976922</v>
          </cell>
          <cell r="BY21">
            <v>0.78799441515181323</v>
          </cell>
          <cell r="BZ21">
            <v>1.8662625581211565E-3</v>
          </cell>
          <cell r="CC21">
            <v>3.1677403654427851</v>
          </cell>
          <cell r="CD21">
            <v>0.79626759802135838</v>
          </cell>
          <cell r="CE21">
            <v>3.0871599391062445E-3</v>
          </cell>
          <cell r="CH21">
            <v>3.3255554604027395</v>
          </cell>
          <cell r="CI21">
            <v>0.8276221620155001</v>
          </cell>
          <cell r="CJ21">
            <v>3.6117311181909453E-3</v>
          </cell>
        </row>
        <row r="22">
          <cell r="BS22">
            <v>3.4700790758836404</v>
          </cell>
          <cell r="BT22">
            <v>0.79168201098762914</v>
          </cell>
          <cell r="BU22">
            <v>1.766930981485967E-2</v>
          </cell>
          <cell r="BX22">
            <v>3.4357293902590524</v>
          </cell>
          <cell r="BY22">
            <v>0.77560552968948127</v>
          </cell>
          <cell r="BZ22">
            <v>1.7476889699711577E-3</v>
          </cell>
          <cell r="CC22">
            <v>3.4114127012460762</v>
          </cell>
          <cell r="CD22">
            <v>0.78360389876454706</v>
          </cell>
          <cell r="CE22">
            <v>3.6374816698689309E-3</v>
          </cell>
          <cell r="CH22">
            <v>3.5630951361457925</v>
          </cell>
          <cell r="CI22">
            <v>0.81583660450885931</v>
          </cell>
          <cell r="CJ22">
            <v>3.6296421547912829E-3</v>
          </cell>
        </row>
        <row r="23">
          <cell r="BS23">
            <v>3.7122861604528747</v>
          </cell>
          <cell r="BT23">
            <v>0.78178625752578312</v>
          </cell>
          <cell r="BU23">
            <v>1.7291360973396685E-2</v>
          </cell>
          <cell r="BX23">
            <v>3.6811386324204136</v>
          </cell>
          <cell r="BY23">
            <v>0.76604978429838633</v>
          </cell>
          <cell r="BZ23">
            <v>3.4118868768830525E-3</v>
          </cell>
          <cell r="CC23">
            <v>3.6550850370493664</v>
          </cell>
          <cell r="CD23">
            <v>0.77405860259358095</v>
          </cell>
          <cell r="CE23">
            <v>4.1181455800910604E-3</v>
          </cell>
          <cell r="CH23">
            <v>3.8006348118888451</v>
          </cell>
          <cell r="CI23">
            <v>0.80525038568538199</v>
          </cell>
          <cell r="CJ23">
            <v>3.2333956113661561E-3</v>
          </cell>
        </row>
        <row r="24">
          <cell r="BS24">
            <v>3.95449324502211</v>
          </cell>
          <cell r="BT24">
            <v>0.77345499894433523</v>
          </cell>
          <cell r="BU24">
            <v>1.5128480682471789E-2</v>
          </cell>
          <cell r="BX24">
            <v>3.9265478745817748</v>
          </cell>
          <cell r="BY24">
            <v>0.75998520032776717</v>
          </cell>
          <cell r="BZ24">
            <v>3.8254963541995771E-3</v>
          </cell>
          <cell r="CC24">
            <v>3.8987573728526583</v>
          </cell>
          <cell r="CD24">
            <v>0.76658402223879829</v>
          </cell>
          <cell r="CE24">
            <v>3.6429153331123056E-3</v>
          </cell>
          <cell r="CH24">
            <v>4.0381744876318981</v>
          </cell>
          <cell r="CI24">
            <v>0.79379577426644043</v>
          </cell>
          <cell r="CJ24">
            <v>4.0391326341496477E-3</v>
          </cell>
        </row>
        <row r="25">
          <cell r="BS25">
            <v>4.1967003295913443</v>
          </cell>
          <cell r="BT25">
            <v>0.7665166387411666</v>
          </cell>
          <cell r="BU25">
            <v>1.3620845526163506E-2</v>
          </cell>
          <cell r="BX25">
            <v>4.171957116743136</v>
          </cell>
          <cell r="BY25">
            <v>0.75529364372221097</v>
          </cell>
          <cell r="BZ25">
            <v>4.0580423491553639E-3</v>
          </cell>
          <cell r="CC25">
            <v>4.1424297086559498</v>
          </cell>
          <cell r="CD25">
            <v>0.75979907385855794</v>
          </cell>
          <cell r="CE25">
            <v>3.1034164867763323E-3</v>
          </cell>
          <cell r="CH25">
            <v>4.2757141633749507</v>
          </cell>
          <cell r="CI25">
            <v>0.78445719864273133</v>
          </cell>
          <cell r="CJ25">
            <v>6.1268598984878624E-3</v>
          </cell>
        </row>
        <row r="26">
          <cell r="BS26">
            <v>4.4659105883952419</v>
          </cell>
          <cell r="BT26">
            <v>0.75954405921242107</v>
          </cell>
          <cell r="BU26">
            <v>1.3023815823364565E-2</v>
          </cell>
          <cell r="BX26">
            <v>4.4173663589044958</v>
          </cell>
          <cell r="BY26">
            <v>0.75113532851004761</v>
          </cell>
          <cell r="BZ26">
            <v>4.0669260316869935E-3</v>
          </cell>
          <cell r="CC26">
            <v>4.4671115671632258</v>
          </cell>
          <cell r="CD26">
            <v>0.75163509604637324</v>
          </cell>
          <cell r="CE26">
            <v>3.5453655835018844E-3</v>
          </cell>
          <cell r="CH26">
            <v>4.5132538391180033</v>
          </cell>
          <cell r="CI26">
            <v>0.77586175308084238</v>
          </cell>
          <cell r="CJ26">
            <v>8.9567989686280044E-3</v>
          </cell>
        </row>
        <row r="27">
          <cell r="BS27">
            <v>4.7081176729644767</v>
          </cell>
          <cell r="BT27">
            <v>0.75432077039191192</v>
          </cell>
          <cell r="BU27">
            <v>1.2442107286312466E-2</v>
          </cell>
          <cell r="BX27">
            <v>4.6627756010658574</v>
          </cell>
          <cell r="BY27">
            <v>0.74744608152854475</v>
          </cell>
          <cell r="BZ27">
            <v>4.1691965467089082E-3</v>
          </cell>
          <cell r="CC27">
            <v>4.7107839029665159</v>
          </cell>
          <cell r="CD27">
            <v>0.74681913443189052</v>
          </cell>
          <cell r="CE27">
            <v>3.9319917389815905E-3</v>
          </cell>
          <cell r="CH27">
            <v>4.7507935148610558</v>
          </cell>
          <cell r="CI27">
            <v>0.76869709521530039</v>
          </cell>
          <cell r="CJ27">
            <v>1.1016384970554377E-2</v>
          </cell>
        </row>
        <row r="28">
          <cell r="BS28">
            <v>4.9772742085705097</v>
          </cell>
          <cell r="BT28">
            <v>0.74939662628002479</v>
          </cell>
          <cell r="BU28">
            <v>1.2449011759181366E-2</v>
          </cell>
          <cell r="BX28">
            <v>4.989387139891444</v>
          </cell>
          <cell r="BY28">
            <v>0.74283695311503184</v>
          </cell>
          <cell r="BZ28">
            <v>5.5868573990502301E-3</v>
          </cell>
          <cell r="CC28">
            <v>4.9543662281890253</v>
          </cell>
          <cell r="CD28">
            <v>0.7429178921046603</v>
          </cell>
          <cell r="CE28">
            <v>4.276696623659643E-3</v>
          </cell>
          <cell r="CH28">
            <v>4.9880692576310617</v>
          </cell>
          <cell r="CI28">
            <v>0.76243503362038201</v>
          </cell>
          <cell r="CJ28">
            <v>1.2665985836598701E-2</v>
          </cell>
        </row>
        <row r="29">
          <cell r="BS29">
            <v>5.273789536469101</v>
          </cell>
          <cell r="BT29">
            <v>0.74462164971124745</v>
          </cell>
          <cell r="BU29">
            <v>1.2302048758220453E-2</v>
          </cell>
          <cell r="BX29">
            <v>5.2347043553877359</v>
          </cell>
          <cell r="BY29">
            <v>0.73963082643516209</v>
          </cell>
          <cell r="BZ29">
            <v>5.5577689764730953E-3</v>
          </cell>
          <cell r="CC29">
            <v>5.360791387672406</v>
          </cell>
          <cell r="CD29">
            <v>0.73731592747650365</v>
          </cell>
          <cell r="CE29">
            <v>5.2024348164754859E-3</v>
          </cell>
          <cell r="CH29">
            <v>5.2258728663471627</v>
          </cell>
          <cell r="CI29">
            <v>0.75691819522207682</v>
          </cell>
          <cell r="CJ29">
            <v>1.2906593705898346E-2</v>
          </cell>
        </row>
        <row r="30">
          <cell r="BS30">
            <v>5.5160574049718036</v>
          </cell>
          <cell r="BT30">
            <v>0.74100253047429898</v>
          </cell>
          <cell r="BU30">
            <v>1.1456213383063674E-2</v>
          </cell>
          <cell r="BX30">
            <v>5.4802959493494994</v>
          </cell>
          <cell r="BY30">
            <v>0.73675463957543086</v>
          </cell>
          <cell r="BZ30">
            <v>5.5198645911292256E-3</v>
          </cell>
          <cell r="CC30">
            <v>5.6044637234756962</v>
          </cell>
          <cell r="CD30">
            <v>0.7343482925480237</v>
          </cell>
          <cell r="CE30">
            <v>5.2194403640284086E-3</v>
          </cell>
          <cell r="CH30">
            <v>5.4634125420902144</v>
          </cell>
          <cell r="CI30">
            <v>0.75190465929944261</v>
          </cell>
          <cell r="CJ30">
            <v>1.244359835532368E-2</v>
          </cell>
        </row>
        <row r="31">
          <cell r="BS31">
            <v>5.7842572499160685</v>
          </cell>
          <cell r="BT31">
            <v>0.73728148939224114</v>
          </cell>
          <cell r="BU31">
            <v>9.8270981420944953E-3</v>
          </cell>
          <cell r="BX31">
            <v>5.7257051915108592</v>
          </cell>
          <cell r="BY31">
            <v>0.73397291012005539</v>
          </cell>
          <cell r="BZ31">
            <v>5.5274965840746981E-3</v>
          </cell>
          <cell r="CC31">
            <v>5.8481360592789864</v>
          </cell>
          <cell r="CD31">
            <v>0.73162733061702179</v>
          </cell>
          <cell r="CE31">
            <v>5.2350681792524738E-3</v>
          </cell>
          <cell r="CH31">
            <v>5.7789304989583554</v>
          </cell>
          <cell r="CI31">
            <v>0.74624422743964658</v>
          </cell>
          <cell r="CJ31">
            <v>1.0416791002633952E-2</v>
          </cell>
        </row>
        <row r="32">
          <cell r="BS32">
            <v>6.0263138253766835</v>
          </cell>
          <cell r="BT32">
            <v>0.73433068173795824</v>
          </cell>
          <cell r="BU32">
            <v>9.5004116185637959E-3</v>
          </cell>
          <cell r="BX32">
            <v>5.9710241085368878</v>
          </cell>
          <cell r="BY32">
            <v>0.73132578839987639</v>
          </cell>
          <cell r="BZ32">
            <v>5.5605424588850826E-3</v>
          </cell>
          <cell r="CC32">
            <v>6.0915376480424968</v>
          </cell>
          <cell r="CD32">
            <v>0.72907125320567612</v>
          </cell>
          <cell r="CE32">
            <v>5.296926028377117E-3</v>
          </cell>
          <cell r="CH32">
            <v>6.0163797195506632</v>
          </cell>
          <cell r="CI32">
            <v>0.74259500360832209</v>
          </cell>
          <cell r="CJ32">
            <v>1.0334718987125688E-2</v>
          </cell>
        </row>
        <row r="33">
          <cell r="BS33">
            <v>6.2686395480914534</v>
          </cell>
          <cell r="BT33">
            <v>0.73152094388044164</v>
          </cell>
          <cell r="BU33">
            <v>9.1956774026658566E-3</v>
          </cell>
          <cell r="BX33">
            <v>6.2163413240331797</v>
          </cell>
          <cell r="BY33">
            <v>0.7287833595316503</v>
          </cell>
          <cell r="BZ33">
            <v>5.5557266638916036E-3</v>
          </cell>
          <cell r="CC33">
            <v>6.3354807308855703</v>
          </cell>
          <cell r="CD33">
            <v>0.72653290453077268</v>
          </cell>
          <cell r="CE33">
            <v>5.2898970103778557E-3</v>
          </cell>
          <cell r="CH33">
            <v>6.254096589355612</v>
          </cell>
          <cell r="CI33">
            <v>0.73924656757890206</v>
          </cell>
          <cell r="CJ33">
            <v>1.0137661139859274E-2</v>
          </cell>
        </row>
        <row r="34">
          <cell r="BS34">
            <v>6.5381568966910955</v>
          </cell>
          <cell r="BT34">
            <v>0.72864527034878945</v>
          </cell>
          <cell r="BU34">
            <v>9.0883316150038203E-3</v>
          </cell>
          <cell r="BX34">
            <v>6.5436813582857596</v>
          </cell>
          <cell r="BY34">
            <v>0.72558307140370981</v>
          </cell>
          <cell r="BZ34">
            <v>5.7136295333720362E-3</v>
          </cell>
          <cell r="CC34">
            <v>6.5791530666888605</v>
          </cell>
          <cell r="CD34">
            <v>0.72415543340583366</v>
          </cell>
          <cell r="CE34">
            <v>5.3184803184898426E-3</v>
          </cell>
          <cell r="CH34">
            <v>6.4916362650986654</v>
          </cell>
          <cell r="CI34">
            <v>0.73619730623682467</v>
          </cell>
          <cell r="CJ34">
            <v>1.0014618069716801E-2</v>
          </cell>
        </row>
        <row r="35">
          <cell r="BS35">
            <v>6.7803639812603294</v>
          </cell>
          <cell r="BT35">
            <v>0.72621927039516665</v>
          </cell>
          <cell r="BU35">
            <v>8.9860908416918312E-3</v>
          </cell>
          <cell r="BX35">
            <v>6.7890906004471203</v>
          </cell>
          <cell r="BY35">
            <v>0.72329414458632846</v>
          </cell>
          <cell r="BZ35">
            <v>5.7012220328507375E-3</v>
          </cell>
          <cell r="CC35">
            <v>6.8228254024921524</v>
          </cell>
          <cell r="CD35">
            <v>0.72184256273289815</v>
          </cell>
          <cell r="CE35">
            <v>5.3115117890747505E-3</v>
          </cell>
          <cell r="CH35">
            <v>6.7291759408417171</v>
          </cell>
          <cell r="CI35">
            <v>0.73352110386627334</v>
          </cell>
          <cell r="CJ35">
            <v>1.0025202875443819E-2</v>
          </cell>
        </row>
        <row r="36">
          <cell r="BS36">
            <v>7.0225710658295633</v>
          </cell>
          <cell r="BT36">
            <v>0.72396142140708164</v>
          </cell>
          <cell r="BU36">
            <v>8.8794147655217974E-3</v>
          </cell>
          <cell r="BX36">
            <v>7.0344998426084819</v>
          </cell>
          <cell r="BY36">
            <v>0.72111940336260805</v>
          </cell>
          <cell r="BZ36">
            <v>5.6714281195534583E-3</v>
          </cell>
          <cell r="CC36">
            <v>7.0664977382954426</v>
          </cell>
          <cell r="CD36">
            <v>0.71963720617669436</v>
          </cell>
          <cell r="CE36">
            <v>5.3456175495227706E-3</v>
          </cell>
          <cell r="CH36">
            <v>6.9667156165847706</v>
          </cell>
          <cell r="CI36">
            <v>0.73112765468194263</v>
          </cell>
          <cell r="CJ36">
            <v>9.88233234413422E-3</v>
          </cell>
        </row>
        <row r="37">
          <cell r="BS37">
            <v>7.2647781503988007</v>
          </cell>
          <cell r="BT37">
            <v>0.72179035390786883</v>
          </cell>
          <cell r="BU37">
            <v>8.8157441010943433E-3</v>
          </cell>
          <cell r="BX37">
            <v>7.2799090847698418</v>
          </cell>
          <cell r="BY37">
            <v>0.71902537225248475</v>
          </cell>
          <cell r="BZ37">
            <v>5.656087684284869E-3</v>
          </cell>
          <cell r="CC37">
            <v>7.3101700740987328</v>
          </cell>
          <cell r="CD37">
            <v>0.71749789029173405</v>
          </cell>
          <cell r="CE37">
            <v>5.3593321686326604E-3</v>
          </cell>
          <cell r="CH37">
            <v>7.2042552923278231</v>
          </cell>
          <cell r="CI37">
            <v>0.72884779917938769</v>
          </cell>
          <cell r="CJ37">
            <v>9.8265132051477896E-3</v>
          </cell>
        </row>
        <row r="38">
          <cell r="BS38">
            <v>7.5069852349680337</v>
          </cell>
          <cell r="BT38">
            <v>0.71967379359451344</v>
          </cell>
          <cell r="BU38">
            <v>8.7747066507502282E-3</v>
          </cell>
          <cell r="BX38">
            <v>7.5253183269312025</v>
          </cell>
          <cell r="BY38">
            <v>0.71699318747664609</v>
          </cell>
          <cell r="BZ38">
            <v>5.6327258588694702E-3</v>
          </cell>
          <cell r="CC38">
            <v>7.5538424099020247</v>
          </cell>
          <cell r="CD38">
            <v>0.71537349499150971</v>
          </cell>
          <cell r="CE38">
            <v>5.3965247115662762E-3</v>
          </cell>
          <cell r="CH38">
            <v>7.4417949680708766</v>
          </cell>
          <cell r="CI38">
            <v>0.72665469831538443</v>
          </cell>
          <cell r="CJ38">
            <v>9.7839206303207225E-3</v>
          </cell>
        </row>
        <row r="39">
          <cell r="BS39">
            <v>7.7491923195372703</v>
          </cell>
          <cell r="BT39">
            <v>0.71768681748548768</v>
          </cell>
          <cell r="BU39">
            <v>8.7521492677340527E-3</v>
          </cell>
          <cell r="BX39">
            <v>7.7707275690925641</v>
          </cell>
          <cell r="BY39">
            <v>0.71505167254955582</v>
          </cell>
          <cell r="BZ39">
            <v>5.6021954182076221E-3</v>
          </cell>
          <cell r="CC39">
            <v>7.7975147457053167</v>
          </cell>
          <cell r="CD39">
            <v>0.71337110751737998</v>
          </cell>
          <cell r="CE39">
            <v>5.4677461741471315E-3</v>
          </cell>
          <cell r="CH39">
            <v>7.6793346438139283</v>
          </cell>
          <cell r="CI39">
            <v>0.72463767238952759</v>
          </cell>
          <cell r="CJ39">
            <v>9.7280924865155299E-3</v>
          </cell>
        </row>
        <row r="40">
          <cell r="BS40">
            <v>8.0179329673965327</v>
          </cell>
          <cell r="BT40">
            <v>0.71552309999240793</v>
          </cell>
          <cell r="BU40">
            <v>8.9359716238711969E-3</v>
          </cell>
          <cell r="BX40">
            <v>8.0161368112539257</v>
          </cell>
          <cell r="BY40">
            <v>0.71318158194361914</v>
          </cell>
          <cell r="BZ40">
            <v>5.5937988769336486E-3</v>
          </cell>
          <cell r="CC40">
            <v>8.0411870815086068</v>
          </cell>
          <cell r="CD40">
            <v>0.71139370886703934</v>
          </cell>
          <cell r="CE40">
            <v>5.444351825259249E-3</v>
          </cell>
          <cell r="CH40">
            <v>7.9964750094270629</v>
          </cell>
          <cell r="CI40">
            <v>0.7219940091665652</v>
          </cell>
          <cell r="CJ40">
            <v>1.0687187213473778E-2</v>
          </cell>
        </row>
        <row r="41">
          <cell r="BS41">
            <v>8.2601400519657684</v>
          </cell>
          <cell r="BT41">
            <v>0.71368523074572165</v>
          </cell>
          <cell r="BU41">
            <v>8.9134715830020729E-3</v>
          </cell>
          <cell r="BX41">
            <v>8.2615460534152856</v>
          </cell>
          <cell r="BY41">
            <v>0.71135918293841904</v>
          </cell>
          <cell r="BZ41">
            <v>5.5521877685565093E-3</v>
          </cell>
          <cell r="CC41">
            <v>8.2848594173118997</v>
          </cell>
          <cell r="CD41">
            <v>0.70951718316042045</v>
          </cell>
          <cell r="CE41">
            <v>5.4690322732215968E-3</v>
          </cell>
          <cell r="CH41">
            <v>8.2340146851701164</v>
          </cell>
          <cell r="CI41">
            <v>0.72017932613832569</v>
          </cell>
          <cell r="CJ41">
            <v>1.0613973333143184E-2</v>
          </cell>
        </row>
        <row r="42">
          <cell r="BS42">
            <v>8.5023471365350005</v>
          </cell>
          <cell r="BT42">
            <v>0.71190631201636234</v>
          </cell>
          <cell r="BU42">
            <v>8.855991152940031E-3</v>
          </cell>
          <cell r="BX42">
            <v>8.5069552955766454</v>
          </cell>
          <cell r="BY42">
            <v>0.70963022059358594</v>
          </cell>
          <cell r="BZ42">
            <v>5.5133733803660453E-3</v>
          </cell>
          <cell r="CC42">
            <v>8.5285317531151907</v>
          </cell>
          <cell r="CD42">
            <v>0.70768763948263225</v>
          </cell>
          <cell r="CE42">
            <v>5.4725282349439384E-3</v>
          </cell>
          <cell r="CH42">
            <v>8.4715543609131689</v>
          </cell>
          <cell r="CI42">
            <v>0.71840107597286862</v>
          </cell>
          <cell r="CJ42">
            <v>1.0477601711596491E-2</v>
          </cell>
        </row>
        <row r="43">
          <cell r="BS43">
            <v>8.7711788763831482</v>
          </cell>
          <cell r="BT43">
            <v>0.71002162833121429</v>
          </cell>
          <cell r="BU43">
            <v>8.5321060476013545E-3</v>
          </cell>
          <cell r="BX43">
            <v>8.7523645377380088</v>
          </cell>
          <cell r="BY43">
            <v>0.70795241568931899</v>
          </cell>
          <cell r="BZ43">
            <v>5.4678297010007674E-3</v>
          </cell>
          <cell r="CC43">
            <v>8.77220408891848</v>
          </cell>
          <cell r="CD43">
            <v>0.70590718246392525</v>
          </cell>
          <cell r="CE43">
            <v>5.4746480019151941E-3</v>
          </cell>
          <cell r="CH43">
            <v>8.788968002492954</v>
          </cell>
          <cell r="CI43">
            <v>0.71620528684039853</v>
          </cell>
          <cell r="CJ43">
            <v>9.9535737365072912E-3</v>
          </cell>
        </row>
        <row r="44">
          <cell r="BS44">
            <v>9.0133859609523839</v>
          </cell>
          <cell r="BT44">
            <v>0.70836326805750749</v>
          </cell>
          <cell r="BU44">
            <v>8.4940892327608694E-3</v>
          </cell>
          <cell r="BX44">
            <v>8.9977737798993687</v>
          </cell>
          <cell r="BY44">
            <v>0.70631119328418801</v>
          </cell>
          <cell r="BZ44">
            <v>5.4286439158723419E-3</v>
          </cell>
          <cell r="CC44">
            <v>9.0158764247217729</v>
          </cell>
          <cell r="CD44">
            <v>0.70417100993518467</v>
          </cell>
          <cell r="CE44">
            <v>5.4569570483284343E-3</v>
          </cell>
          <cell r="CH44">
            <v>9.0265076782360065</v>
          </cell>
          <cell r="CI44">
            <v>0.7146076009531499</v>
          </cell>
          <cell r="CJ44">
            <v>9.8194892096582376E-3</v>
          </cell>
        </row>
        <row r="45">
          <cell r="BS45">
            <v>9.2555930455216178</v>
          </cell>
          <cell r="BT45">
            <v>0.70673906603494652</v>
          </cell>
          <cell r="BU45">
            <v>8.4543120283269851E-3</v>
          </cell>
          <cell r="BX45">
            <v>9.2431830220607285</v>
          </cell>
          <cell r="BY45">
            <v>0.7046937342263111</v>
          </cell>
          <cell r="BZ45">
            <v>5.3613377246531455E-3</v>
          </cell>
          <cell r="CC45">
            <v>9.2595487605250639</v>
          </cell>
          <cell r="CD45">
            <v>0.70247615455143964</v>
          </cell>
          <cell r="CE45">
            <v>5.4412674753399693E-3</v>
          </cell>
          <cell r="CH45">
            <v>9.2640473539790591</v>
          </cell>
          <cell r="CI45">
            <v>0.71304730932708837</v>
          </cell>
          <cell r="CJ45">
            <v>9.6914968773908518E-3</v>
          </cell>
        </row>
        <row r="46">
          <cell r="BS46">
            <v>9.5238218034362649</v>
          </cell>
          <cell r="BT46">
            <v>0.7049738335169492</v>
          </cell>
          <cell r="BU46">
            <v>8.1515619897530589E-3</v>
          </cell>
          <cell r="BX46">
            <v>9.4885922642220901</v>
          </cell>
          <cell r="BY46">
            <v>0.70315417103095512</v>
          </cell>
          <cell r="BZ46">
            <v>5.3122202167880618E-3</v>
          </cell>
          <cell r="CC46">
            <v>9.5032210963283532</v>
          </cell>
          <cell r="CD46">
            <v>0.7008315533985513</v>
          </cell>
          <cell r="CE46">
            <v>5.421549547847398E-3</v>
          </cell>
          <cell r="CH46">
            <v>9.5796520497583515</v>
          </cell>
          <cell r="CI46">
            <v>0.71093577612134151</v>
          </cell>
          <cell r="CJ46">
            <v>9.2583254277794711E-3</v>
          </cell>
        </row>
        <row r="47">
          <cell r="BS47">
            <v>9.7660288880055006</v>
          </cell>
          <cell r="BT47">
            <v>0.70343938400023509</v>
          </cell>
          <cell r="BU47">
            <v>8.1452721279018005E-3</v>
          </cell>
          <cell r="BX47">
            <v>9.7340015063834517</v>
          </cell>
          <cell r="BY47">
            <v>0.70163147648766733</v>
          </cell>
          <cell r="BZ47">
            <v>5.2913872580025428E-3</v>
          </cell>
          <cell r="CC47">
            <v>9.7468934321316461</v>
          </cell>
          <cell r="CD47">
            <v>0.69922692611160331</v>
          </cell>
          <cell r="CE47">
            <v>5.4234067902143327E-3</v>
          </cell>
          <cell r="CH47">
            <v>9.8171917255014041</v>
          </cell>
          <cell r="CI47">
            <v>0.70945974940143453</v>
          </cell>
          <cell r="CJ47">
            <v>9.1851033301194925E-3</v>
          </cell>
        </row>
        <row r="48">
          <cell r="BS48">
            <v>10.008235972574736</v>
          </cell>
          <cell r="BT48">
            <v>0.70196458791121474</v>
          </cell>
          <cell r="BU48">
            <v>8.1234930578406046E-3</v>
          </cell>
          <cell r="BX48">
            <v>9.9794107485448134</v>
          </cell>
          <cell r="BY48">
            <v>0.70016234004721278</v>
          </cell>
          <cell r="BZ48">
            <v>5.2547680817765976E-3</v>
          </cell>
          <cell r="CC48">
            <v>9.9905657679349371</v>
          </cell>
          <cell r="CD48">
            <v>0.69768665358839377</v>
          </cell>
          <cell r="CE48">
            <v>5.4183124823357666E-3</v>
          </cell>
          <cell r="CH48">
            <v>10.054731401244457</v>
          </cell>
          <cell r="CI48">
            <v>0.7080447700980379</v>
          </cell>
          <cell r="CJ48">
            <v>9.0821410347025847E-3</v>
          </cell>
        </row>
        <row r="49">
          <cell r="BS49">
            <v>10.250443057143972</v>
          </cell>
          <cell r="BT49">
            <v>0.70050270374998491</v>
          </cell>
          <cell r="BU49">
            <v>8.1304721328856761E-3</v>
          </cell>
          <cell r="BX49">
            <v>10.224819990706173</v>
          </cell>
          <cell r="BY49">
            <v>0.69870725934343714</v>
          </cell>
          <cell r="BZ49">
            <v>5.2403306944150008E-3</v>
          </cell>
          <cell r="CC49">
            <v>10.234238103738226</v>
          </cell>
          <cell r="CD49">
            <v>0.69615720531963821</v>
          </cell>
          <cell r="CE49">
            <v>5.4247748224904467E-3</v>
          </cell>
          <cell r="CH49">
            <v>10.292271076987511</v>
          </cell>
          <cell r="CI49">
            <v>0.70664364658687939</v>
          </cell>
          <cell r="CJ49">
            <v>9.0336220586308622E-3</v>
          </cell>
        </row>
        <row r="50">
          <cell r="BS50">
            <v>10.492650141713206</v>
          </cell>
          <cell r="BT50">
            <v>0.69907438207455108</v>
          </cell>
          <cell r="BU50">
            <v>8.1234829892668E-3</v>
          </cell>
          <cell r="BX50">
            <v>10.470229232867533</v>
          </cell>
          <cell r="BY50">
            <v>0.6972924118411622</v>
          </cell>
          <cell r="BZ50">
            <v>5.239789030496645E-3</v>
          </cell>
          <cell r="CC50">
            <v>10.477910439541519</v>
          </cell>
          <cell r="CD50">
            <v>0.69463741610649665</v>
          </cell>
          <cell r="CE50">
            <v>5.4006993492468148E-3</v>
          </cell>
          <cell r="CH50">
            <v>10.529810752730564</v>
          </cell>
          <cell r="CI50">
            <v>0.70529331827599429</v>
          </cell>
          <cell r="CJ50">
            <v>8.9337972158357679E-3</v>
          </cell>
        </row>
        <row r="51">
          <cell r="BS51">
            <v>10.762313286306103</v>
          </cell>
          <cell r="BT51">
            <v>0.69752658152576641</v>
          </cell>
          <cell r="BU51">
            <v>8.0379579673451294E-3</v>
          </cell>
          <cell r="BX51">
            <v>10.798006655099881</v>
          </cell>
          <cell r="BY51">
            <v>0.69545150785325804</v>
          </cell>
          <cell r="BZ51">
            <v>4.6010948726698114E-3</v>
          </cell>
          <cell r="CC51">
            <v>10.721582775344812</v>
          </cell>
          <cell r="CD51">
            <v>0.69316799034573007</v>
          </cell>
          <cell r="CE51">
            <v>5.4211093194914302E-3</v>
          </cell>
          <cell r="CH51">
            <v>10.767350428473614</v>
          </cell>
          <cell r="CI51">
            <v>0.70396024637831101</v>
          </cell>
          <cell r="CJ51">
            <v>8.864113791989453E-3</v>
          </cell>
        </row>
        <row r="52">
          <cell r="BS52">
            <v>11.004520370875335</v>
          </cell>
          <cell r="BT52">
            <v>0.69617942184507076</v>
          </cell>
          <cell r="BU52">
            <v>8.0228463496650627E-3</v>
          </cell>
          <cell r="BX52">
            <v>11.043415897261241</v>
          </cell>
          <cell r="BY52">
            <v>0.6941284882758878</v>
          </cell>
          <cell r="BZ52">
            <v>4.575690115270559E-3</v>
          </cell>
          <cell r="CC52">
            <v>10.965255111148101</v>
          </cell>
          <cell r="CD52">
            <v>0.69176103789171151</v>
          </cell>
          <cell r="CE52">
            <v>5.4121249832196575E-3</v>
          </cell>
          <cell r="CH52">
            <v>11.004890104216669</v>
          </cell>
          <cell r="CI52">
            <v>0.70264873936761318</v>
          </cell>
          <cell r="CJ52">
            <v>8.79145262820933E-3</v>
          </cell>
        </row>
        <row r="53">
          <cell r="BS53">
            <v>11.246727455444569</v>
          </cell>
          <cell r="BT53">
            <v>0.69483771112104342</v>
          </cell>
          <cell r="BU53">
            <v>8.0158035710809761E-3</v>
          </cell>
          <cell r="BX53">
            <v>11.288825139422601</v>
          </cell>
          <cell r="BY53">
            <v>0.69281144455297383</v>
          </cell>
          <cell r="BZ53">
            <v>4.5784199099177161E-3</v>
          </cell>
          <cell r="CC53">
            <v>11.208927446951392</v>
          </cell>
          <cell r="CD53">
            <v>0.69035490416272738</v>
          </cell>
          <cell r="CE53">
            <v>5.4065239320222015E-3</v>
          </cell>
          <cell r="CH53">
            <v>11.242429779959721</v>
          </cell>
          <cell r="CI53">
            <v>0.70134678464742894</v>
          </cell>
          <cell r="CJ53">
            <v>8.7176566902526544E-3</v>
          </cell>
        </row>
        <row r="54">
          <cell r="BS54">
            <v>11.488934540013808</v>
          </cell>
          <cell r="BT54">
            <v>0.69354191083859029</v>
          </cell>
          <cell r="BU54">
            <v>8.0034876822349162E-3</v>
          </cell>
          <cell r="BX54">
            <v>11.534234381583962</v>
          </cell>
          <cell r="BY54">
            <v>0.69151701675125798</v>
          </cell>
          <cell r="BZ54">
            <v>4.5722271000039737E-3</v>
          </cell>
          <cell r="CC54">
            <v>11.452599782754682</v>
          </cell>
          <cell r="CD54">
            <v>0.68900222875395833</v>
          </cell>
          <cell r="CE54">
            <v>5.3734055521516954E-3</v>
          </cell>
          <cell r="CH54">
            <v>11.479969455702774</v>
          </cell>
          <cell r="CI54">
            <v>0.70010648701055456</v>
          </cell>
          <cell r="CJ54">
            <v>8.6363260444005004E-3</v>
          </cell>
        </row>
        <row r="55">
          <cell r="BS55">
            <v>11.731141624583042</v>
          </cell>
          <cell r="BT55">
            <v>0.69225726500619666</v>
          </cell>
          <cell r="BU55">
            <v>8.0051952492212319E-3</v>
          </cell>
          <cell r="BX55">
            <v>11.779643623745324</v>
          </cell>
          <cell r="BY55">
            <v>0.69026513112996968</v>
          </cell>
          <cell r="BZ55">
            <v>4.5483840833178161E-3</v>
          </cell>
          <cell r="CC55">
            <v>11.696272118557973</v>
          </cell>
          <cell r="CD55">
            <v>0.68765003086299259</v>
          </cell>
          <cell r="CE55">
            <v>5.3978822466588293E-3</v>
          </cell>
          <cell r="CH55">
            <v>11.717509131445828</v>
          </cell>
          <cell r="CI55">
            <v>0.69885663302562806</v>
          </cell>
          <cell r="CJ55">
            <v>8.583569206878883E-3</v>
          </cell>
        </row>
        <row r="56">
          <cell r="BS56">
            <v>11.973348709152276</v>
          </cell>
          <cell r="BT56">
            <v>0.69101345431419292</v>
          </cell>
          <cell r="BU56">
            <v>7.9946464140793847E-3</v>
          </cell>
          <cell r="BX56">
            <v>12.025052865906686</v>
          </cell>
          <cell r="BY56">
            <v>0.68905343395187568</v>
          </cell>
          <cell r="BZ56">
            <v>4.5411676883995861E-3</v>
          </cell>
          <cell r="CC56">
            <v>11.939944454361267</v>
          </cell>
          <cell r="CD56">
            <v>0.68634471331856817</v>
          </cell>
          <cell r="CE56">
            <v>5.4003236835951964E-3</v>
          </cell>
          <cell r="CH56">
            <v>11.955048807188879</v>
          </cell>
          <cell r="CI56">
            <v>0.69764221567213502</v>
          </cell>
          <cell r="CJ56">
            <v>8.5075328122329839E-3</v>
          </cell>
        </row>
        <row r="57">
          <cell r="BS57">
            <v>12.215555793721514</v>
          </cell>
          <cell r="BT57">
            <v>0.6897833732682318</v>
          </cell>
          <cell r="BU57">
            <v>7.982018879462368E-3</v>
          </cell>
          <cell r="BX57">
            <v>12.270462108068045</v>
          </cell>
          <cell r="BY57">
            <v>0.68784305390483735</v>
          </cell>
          <cell r="BZ57">
            <v>4.5187482914520547E-3</v>
          </cell>
          <cell r="CC57">
            <v>12.183616790164557</v>
          </cell>
          <cell r="CD57">
            <v>0.68506119731634707</v>
          </cell>
          <cell r="CE57">
            <v>5.4017319283888995E-3</v>
          </cell>
          <cell r="CH57">
            <v>12.192588482931933</v>
          </cell>
          <cell r="CI57">
            <v>0.69644586858351121</v>
          </cell>
          <cell r="CJ57">
            <v>8.4313375836792531E-3</v>
          </cell>
        </row>
        <row r="58">
          <cell r="BS58">
            <v>12.457733965320365</v>
          </cell>
          <cell r="BT58">
            <v>0.68856676615550705</v>
          </cell>
          <cell r="BU58">
            <v>7.9862420829744808E-3</v>
          </cell>
          <cell r="BX58">
            <v>12.515871350229409</v>
          </cell>
          <cell r="BY58">
            <v>0.68665170361786609</v>
          </cell>
          <cell r="BZ58">
            <v>4.5255437852829107E-3</v>
          </cell>
          <cell r="CC58">
            <v>12.427289125967846</v>
          </cell>
          <cell r="CD58">
            <v>0.68377734781470279</v>
          </cell>
          <cell r="CE58">
            <v>5.4025819664558529E-3</v>
          </cell>
          <cell r="CH58">
            <v>12.430041419763834</v>
          </cell>
          <cell r="CI58">
            <v>0.69527124703395227</v>
          </cell>
          <cell r="CJ58">
            <v>8.3735113871711425E-3</v>
          </cell>
        </row>
        <row r="59">
          <cell r="BS59">
            <v>12.699910898172682</v>
          </cell>
          <cell r="BT59">
            <v>0.68738275605324028</v>
          </cell>
          <cell r="BU59">
            <v>7.9760971557862118E-3</v>
          </cell>
          <cell r="BX59">
            <v>12.761280592390769</v>
          </cell>
          <cell r="BY59">
            <v>0.68549150480492882</v>
          </cell>
          <cell r="BZ59">
            <v>4.5214322482478395E-3</v>
          </cell>
          <cell r="CC59">
            <v>12.670961461771141</v>
          </cell>
          <cell r="CD59">
            <v>0.68254466845366857</v>
          </cell>
          <cell r="CE59">
            <v>5.3960167497751777E-3</v>
          </cell>
          <cell r="CH59">
            <v>12.667490640356142</v>
          </cell>
          <cell r="CI59">
            <v>0.69411209490112358</v>
          </cell>
          <cell r="CJ59">
            <v>8.3081951675000321E-3</v>
          </cell>
        </row>
        <row r="60">
          <cell r="BS60">
            <v>12.968017579449459</v>
          </cell>
          <cell r="BT60">
            <v>0.6861019118313002</v>
          </cell>
          <cell r="BU60">
            <v>7.8134227801642461E-3</v>
          </cell>
          <cell r="BX60">
            <v>13.006417157616395</v>
          </cell>
          <cell r="BY60">
            <v>0.68437168950527738</v>
          </cell>
          <cell r="BZ60">
            <v>4.496131696117572E-3</v>
          </cell>
          <cell r="CC60">
            <v>12.914363050534652</v>
          </cell>
          <cell r="CD60">
            <v>0.68134759276174905</v>
          </cell>
          <cell r="CE60">
            <v>5.4128259141689086E-3</v>
          </cell>
          <cell r="CH60">
            <v>12.983272530197331</v>
          </cell>
          <cell r="CI60">
            <v>0.69258645322687451</v>
          </cell>
          <cell r="CJ60">
            <v>8.1233211062566538E-3</v>
          </cell>
        </row>
        <row r="61">
          <cell r="BS61">
            <v>13.237380066608143</v>
          </cell>
          <cell r="BT61">
            <v>0.68481498628003756</v>
          </cell>
          <cell r="BU61">
            <v>7.8281571823678609E-3</v>
          </cell>
          <cell r="BX61">
            <v>13.25209907671349</v>
          </cell>
          <cell r="BY61">
            <v>0.68323452939397489</v>
          </cell>
          <cell r="BZ61">
            <v>4.4846702282982636E-3</v>
          </cell>
          <cell r="CC61">
            <v>13.239315656081706</v>
          </cell>
          <cell r="CD61">
            <v>0.67974226223482159</v>
          </cell>
          <cell r="CE61">
            <v>5.1077227674503813E-3</v>
          </cell>
          <cell r="CH61">
            <v>13.220725467029231</v>
          </cell>
          <cell r="CI61">
            <v>0.69146816721131643</v>
          </cell>
          <cell r="CJ61">
            <v>8.0711737670495359E-3</v>
          </cell>
        </row>
        <row r="62">
          <cell r="BS62">
            <v>13.506120145700798</v>
          </cell>
          <cell r="BT62">
            <v>0.68360753021000553</v>
          </cell>
          <cell r="BU62">
            <v>7.8912590427534166E-3</v>
          </cell>
          <cell r="BX62">
            <v>13.49750831887485</v>
          </cell>
          <cell r="BY62">
            <v>0.68217331270014647</v>
          </cell>
          <cell r="BZ62">
            <v>4.4559829924660536E-3</v>
          </cell>
          <cell r="CC62">
            <v>13.482987991884997</v>
          </cell>
          <cell r="CD62">
            <v>0.67858427706349966</v>
          </cell>
          <cell r="CE62">
            <v>5.1128220758387558E-3</v>
          </cell>
          <cell r="CH62">
            <v>13.53786412634255</v>
          </cell>
          <cell r="CI62">
            <v>0.69006500086637035</v>
          </cell>
          <cell r="CJ62">
            <v>8.4752695835532445E-3</v>
          </cell>
        </row>
        <row r="63">
          <cell r="BS63">
            <v>13.748297125529787</v>
          </cell>
          <cell r="BT63">
            <v>0.68251339170518532</v>
          </cell>
          <cell r="BU63">
            <v>7.8872765751795901E-3</v>
          </cell>
          <cell r="BX63">
            <v>13.74291756103621</v>
          </cell>
          <cell r="BY63">
            <v>0.68110249921541166</v>
          </cell>
          <cell r="BZ63">
            <v>4.4471700028851785E-3</v>
          </cell>
          <cell r="CC63">
            <v>13.726570317107507</v>
          </cell>
          <cell r="CD63">
            <v>0.67743695696831308</v>
          </cell>
          <cell r="CE63">
            <v>5.1265928599752708E-3</v>
          </cell>
          <cell r="CH63">
            <v>13.775403498445641</v>
          </cell>
          <cell r="CI63">
            <v>0.68900071893183112</v>
          </cell>
          <cell r="CJ63">
            <v>8.409631272095975E-3</v>
          </cell>
        </row>
        <row r="64">
          <cell r="BS64">
            <v>13.99038374580763</v>
          </cell>
          <cell r="BT64">
            <v>0.68144281940169238</v>
          </cell>
          <cell r="BU64">
            <v>7.8798067196988522E-3</v>
          </cell>
          <cell r="BX64">
            <v>13.988054126261838</v>
          </cell>
          <cell r="BY64">
            <v>0.68005973688721733</v>
          </cell>
          <cell r="BZ64">
            <v>4.447192043191832E-3</v>
          </cell>
          <cell r="CC64">
            <v>13.97015192703258</v>
          </cell>
          <cell r="CD64">
            <v>0.67632316595393138</v>
          </cell>
          <cell r="CE64">
            <v>5.1419205744324828E-3</v>
          </cell>
          <cell r="CH64">
            <v>14.012945184128471</v>
          </cell>
          <cell r="CI64">
            <v>0.68794555536392854</v>
          </cell>
          <cell r="CJ64">
            <v>8.3455289763475094E-3</v>
          </cell>
        </row>
        <row r="65">
          <cell r="BS65">
            <v>14.232741399408503</v>
          </cell>
          <cell r="BT65">
            <v>0.68037278792432987</v>
          </cell>
          <cell r="BU65">
            <v>7.8805657118653817E-3</v>
          </cell>
          <cell r="BX65">
            <v>14.233736045358931</v>
          </cell>
          <cell r="BY65">
            <v>0.67903205191346705</v>
          </cell>
          <cell r="BZ65">
            <v>4.406730099663636E-3</v>
          </cell>
          <cell r="CC65">
            <v>14.214004999294872</v>
          </cell>
          <cell r="CD65">
            <v>0.67518275929122684</v>
          </cell>
          <cell r="CE65">
            <v>5.1517138034487542E-3</v>
          </cell>
          <cell r="CH65">
            <v>14.250483153571709</v>
          </cell>
          <cell r="CI65">
            <v>0.68690355256829549</v>
          </cell>
          <cell r="CJ65">
            <v>8.3045569078088084E-3</v>
          </cell>
        </row>
        <row r="66">
          <cell r="BS66">
            <v>14.50157261746671</v>
          </cell>
          <cell r="BT66">
            <v>0.67922897274963723</v>
          </cell>
          <cell r="BU66">
            <v>7.6603005958439403E-3</v>
          </cell>
          <cell r="BX66">
            <v>14.479145287520295</v>
          </cell>
          <cell r="BY66">
            <v>0.6780112421400073</v>
          </cell>
          <cell r="BZ66">
            <v>4.3862060486782586E-3</v>
          </cell>
          <cell r="CC66">
            <v>14.457587324517382</v>
          </cell>
          <cell r="CD66">
            <v>0.67410863588650238</v>
          </cell>
          <cell r="CE66">
            <v>5.1810768414481167E-3</v>
          </cell>
          <cell r="CH66">
            <v>14.567985240362461</v>
          </cell>
          <cell r="CI66">
            <v>0.68556704022240245</v>
          </cell>
          <cell r="CJ66">
            <v>7.8794947933658026E-3</v>
          </cell>
        </row>
        <row r="67">
          <cell r="BS67">
            <v>14.743658567764628</v>
          </cell>
          <cell r="BT67">
            <v>0.67820150102053356</v>
          </cell>
          <cell r="BU67">
            <v>7.6641541987566147E-3</v>
          </cell>
          <cell r="BX67">
            <v>14.72428185274592</v>
          </cell>
          <cell r="BY67">
            <v>0.67701540901835855</v>
          </cell>
          <cell r="BZ67">
            <v>4.4093498854226709E-3</v>
          </cell>
          <cell r="CC67">
            <v>14.701168934442455</v>
          </cell>
          <cell r="CD67">
            <v>0.67302651419982162</v>
          </cell>
          <cell r="CE67">
            <v>5.1566474952144756E-3</v>
          </cell>
          <cell r="CH67">
            <v>14.805524916105513</v>
          </cell>
          <cell r="CI67">
            <v>0.68456257984342039</v>
          </cell>
          <cell r="CJ67">
            <v>7.8443465197448221E-3</v>
          </cell>
        </row>
        <row r="68">
          <cell r="BS68">
            <v>15.013114330731961</v>
          </cell>
          <cell r="BT68">
            <v>0.67709276690946796</v>
          </cell>
          <cell r="BU68">
            <v>7.7349870332168663E-3</v>
          </cell>
          <cell r="BX68">
            <v>15.051256393642575</v>
          </cell>
          <cell r="BY68">
            <v>0.67574998143126785</v>
          </cell>
          <cell r="BZ68">
            <v>4.6758764664409196E-3</v>
          </cell>
          <cell r="CC68">
            <v>14.945022006704745</v>
          </cell>
          <cell r="CD68">
            <v>0.67194459210439772</v>
          </cell>
          <cell r="CE68">
            <v>5.1364468850869805E-3</v>
          </cell>
          <cell r="CH68">
            <v>15.043064591848568</v>
          </cell>
          <cell r="CI68">
            <v>0.68358372719273885</v>
          </cell>
          <cell r="CJ68">
            <v>7.7976806690411762E-3</v>
          </cell>
        </row>
        <row r="69">
          <cell r="BS69">
            <v>15.282422947371044</v>
          </cell>
          <cell r="BT69">
            <v>0.67599686939744374</v>
          </cell>
          <cell r="BU69">
            <v>7.765926204403883E-3</v>
          </cell>
          <cell r="BX69">
            <v>15.296665635803933</v>
          </cell>
          <cell r="BY69">
            <v>0.67479995484689026</v>
          </cell>
          <cell r="BZ69">
            <v>4.6376778641359744E-3</v>
          </cell>
          <cell r="CC69">
            <v>15.269998938717571</v>
          </cell>
          <cell r="CD69">
            <v>0.670564719020739</v>
          </cell>
          <cell r="CE69">
            <v>4.9102169161659801E-3</v>
          </cell>
          <cell r="CH69">
            <v>15.280604267591618</v>
          </cell>
          <cell r="CI69">
            <v>0.68262593432470187</v>
          </cell>
          <cell r="CJ69">
            <v>7.7733634506034419E-3</v>
          </cell>
        </row>
        <row r="70">
          <cell r="BS70">
            <v>15.551749437570201</v>
          </cell>
          <cell r="BT70">
            <v>0.67491311213842631</v>
          </cell>
          <cell r="BU70">
            <v>7.9483315215580341E-3</v>
          </cell>
          <cell r="BX70">
            <v>15.542074877965296</v>
          </cell>
          <cell r="BY70">
            <v>0.67388144656592586</v>
          </cell>
          <cell r="BZ70">
            <v>4.604443914419722E-3</v>
          </cell>
          <cell r="CC70">
            <v>15.595029491410633</v>
          </cell>
          <cell r="CD70">
            <v>0.66919185310761364</v>
          </cell>
          <cell r="CE70">
            <v>5.4055370863649033E-3</v>
          </cell>
          <cell r="CH70">
            <v>15.518143943334673</v>
          </cell>
          <cell r="CI70">
            <v>0.68166603674173942</v>
          </cell>
          <cell r="CJ70">
            <v>7.7270989075789148E-3</v>
          </cell>
        </row>
        <row r="71">
          <cell r="BS71">
            <v>15.793956522139435</v>
          </cell>
          <cell r="BT71">
            <v>0.67394644847916974</v>
          </cell>
          <cell r="BU71">
            <v>7.9445992186129039E-3</v>
          </cell>
          <cell r="BX71">
            <v>15.787484120126658</v>
          </cell>
          <cell r="BY71">
            <v>0.67293101609436412</v>
          </cell>
          <cell r="BZ71">
            <v>4.5778976566633401E-3</v>
          </cell>
          <cell r="CC71">
            <v>15.838701827213924</v>
          </cell>
          <cell r="CD71">
            <v>0.66818356597393747</v>
          </cell>
          <cell r="CE71">
            <v>5.404755750834417E-3</v>
          </cell>
          <cell r="CH71">
            <v>15.755683619077724</v>
          </cell>
          <cell r="CI71">
            <v>0.68072476336920784</v>
          </cell>
          <cell r="CJ71">
            <v>7.6807530950003845E-3</v>
          </cell>
        </row>
        <row r="72">
          <cell r="BS72">
            <v>16.036163606708669</v>
          </cell>
          <cell r="BT72">
            <v>0.67301076478219035</v>
          </cell>
          <cell r="BU72">
            <v>7.9389035243222963E-3</v>
          </cell>
          <cell r="BX72">
            <v>16.032893362288018</v>
          </cell>
          <cell r="BY72">
            <v>0.67202340204630329</v>
          </cell>
          <cell r="BZ72">
            <v>4.5277174020529991E-3</v>
          </cell>
          <cell r="CC72">
            <v>16.082374163017214</v>
          </cell>
          <cell r="CD72">
            <v>0.66720804005853562</v>
          </cell>
          <cell r="CE72">
            <v>5.3956502103930937E-3</v>
          </cell>
          <cell r="CH72">
            <v>15.993223294820778</v>
          </cell>
          <cell r="CI72">
            <v>0.67980085224173248</v>
          </cell>
          <cell r="CJ72">
            <v>7.6624744267605564E-3</v>
          </cell>
        </row>
        <row r="73">
          <cell r="BS73">
            <v>16.278370691277903</v>
          </cell>
          <cell r="BT73">
            <v>0.67209696445703404</v>
          </cell>
          <cell r="BU73">
            <v>7.9401146416764844E-3</v>
          </cell>
          <cell r="BX73">
            <v>16.278302604449379</v>
          </cell>
          <cell r="BY73">
            <v>0.67113955771745049</v>
          </cell>
          <cell r="BZ73">
            <v>4.4938988503867815E-3</v>
          </cell>
          <cell r="CC73">
            <v>16.326046498820503</v>
          </cell>
          <cell r="CD73">
            <v>0.66623640460830891</v>
          </cell>
          <cell r="CE73">
            <v>5.4054298043973133E-3</v>
          </cell>
          <cell r="CH73">
            <v>16.230762970563831</v>
          </cell>
          <cell r="CI73">
            <v>0.67891493104534317</v>
          </cell>
          <cell r="CJ73">
            <v>7.6141319607906767E-3</v>
          </cell>
        </row>
        <row r="74">
          <cell r="BS74">
            <v>16.520577775847141</v>
          </cell>
          <cell r="BT74">
            <v>0.67117425151269205</v>
          </cell>
          <cell r="BU74">
            <v>7.962076966198427E-3</v>
          </cell>
          <cell r="BX74">
            <v>16.523711846610741</v>
          </cell>
          <cell r="BY74">
            <v>0.67025542141580108</v>
          </cell>
          <cell r="BZ74">
            <v>4.448649894520657E-3</v>
          </cell>
          <cell r="CC74">
            <v>16.569718834623799</v>
          </cell>
          <cell r="CD74">
            <v>0.665220038131765</v>
          </cell>
          <cell r="CE74">
            <v>5.4012843406316255E-3</v>
          </cell>
          <cell r="CH74">
            <v>16.468302646306881</v>
          </cell>
          <cell r="CI74">
            <v>0.67804729499051042</v>
          </cell>
          <cell r="CJ74">
            <v>7.5949995427311992E-3</v>
          </cell>
        </row>
        <row r="75">
          <cell r="BS75">
            <v>16.788806533761786</v>
          </cell>
          <cell r="BT75">
            <v>0.67016988848920189</v>
          </cell>
          <cell r="BU75">
            <v>7.8439884443960526E-3</v>
          </cell>
          <cell r="BX75">
            <v>16.769121088772099</v>
          </cell>
          <cell r="BY75">
            <v>0.66938155862451321</v>
          </cell>
          <cell r="BZ75">
            <v>4.4251804656337407E-3</v>
          </cell>
          <cell r="CC75">
            <v>16.813391170427085</v>
          </cell>
          <cell r="CD75">
            <v>0.66428288640808719</v>
          </cell>
          <cell r="CE75">
            <v>5.3852906740621742E-3</v>
          </cell>
          <cell r="CH75">
            <v>16.783907342086177</v>
          </cell>
          <cell r="CI75">
            <v>0.67684522043500517</v>
          </cell>
          <cell r="CJ75">
            <v>7.4941692191074633E-3</v>
          </cell>
        </row>
        <row r="76">
          <cell r="BS76">
            <v>17.031013618331023</v>
          </cell>
          <cell r="BT76">
            <v>0.66926768263613234</v>
          </cell>
          <cell r="BU76">
            <v>7.8600388094106095E-3</v>
          </cell>
          <cell r="BX76">
            <v>17.014530330933464</v>
          </cell>
          <cell r="BY76">
            <v>0.66848617203542604</v>
          </cell>
          <cell r="BZ76">
            <v>4.4519415269191065E-3</v>
          </cell>
          <cell r="CC76">
            <v>17.057063506230381</v>
          </cell>
          <cell r="CD76">
            <v>0.66333906573719092</v>
          </cell>
          <cell r="CE76">
            <v>5.3996184670327086E-3</v>
          </cell>
          <cell r="CH76">
            <v>17.021447017829228</v>
          </cell>
          <cell r="CI76">
            <v>0.67597781013577973</v>
          </cell>
          <cell r="CJ76">
            <v>7.4551927602672157E-3</v>
          </cell>
        </row>
        <row r="77">
          <cell r="BS77">
            <v>17.273220702900257</v>
          </cell>
          <cell r="BT77">
            <v>0.66838458299741277</v>
          </cell>
          <cell r="BU77">
            <v>7.8582734070225327E-3</v>
          </cell>
          <cell r="BX77">
            <v>17.259939573094822</v>
          </cell>
          <cell r="BY77">
            <v>0.66762895054743476</v>
          </cell>
          <cell r="BZ77">
            <v>4.4346817235792852E-3</v>
          </cell>
          <cell r="CC77">
            <v>17.300735842033671</v>
          </cell>
          <cell r="CD77">
            <v>0.66242455946316514</v>
          </cell>
          <cell r="CE77">
            <v>5.41005313172775E-3</v>
          </cell>
          <cell r="CH77">
            <v>17.258986693572279</v>
          </cell>
          <cell r="CI77">
            <v>0.67510023898163818</v>
          </cell>
          <cell r="CJ77">
            <v>7.4249181621267287E-3</v>
          </cell>
        </row>
        <row r="78">
          <cell r="BS78">
            <v>17.515427787469495</v>
          </cell>
          <cell r="BT78">
            <v>0.66752255924445614</v>
          </cell>
          <cell r="BU78">
            <v>7.8536940085788664E-3</v>
          </cell>
          <cell r="BX78">
            <v>17.505348815256184</v>
          </cell>
          <cell r="BY78">
            <v>0.6667932416419079</v>
          </cell>
          <cell r="BZ78">
            <v>4.4235136489895761E-3</v>
          </cell>
          <cell r="CC78">
            <v>17.54440817783696</v>
          </cell>
          <cell r="CD78">
            <v>0.66152501873498259</v>
          </cell>
          <cell r="CE78">
            <v>5.4104384845114198E-3</v>
          </cell>
          <cell r="CH78">
            <v>17.496526369315333</v>
          </cell>
          <cell r="CI78">
            <v>0.67424941735647803</v>
          </cell>
          <cell r="CJ78">
            <v>7.3789020020762416E-3</v>
          </cell>
        </row>
        <row r="79">
          <cell r="BS79">
            <v>17.757634872038729</v>
          </cell>
          <cell r="BT79">
            <v>0.66664343553307637</v>
          </cell>
          <cell r="BU79">
            <v>7.8655912269486924E-3</v>
          </cell>
          <cell r="BX79">
            <v>17.750758057417542</v>
          </cell>
          <cell r="BY79">
            <v>0.66595223230769507</v>
          </cell>
          <cell r="BZ79">
            <v>4.3938568335066871E-3</v>
          </cell>
          <cell r="CC79">
            <v>17.788080513640253</v>
          </cell>
          <cell r="CD79">
            <v>0.66057289752958159</v>
          </cell>
          <cell r="CE79">
            <v>5.4005321265924531E-3</v>
          </cell>
          <cell r="CH79">
            <v>17.734066045058384</v>
          </cell>
          <cell r="CI79">
            <v>0.67340517676195244</v>
          </cell>
          <cell r="CJ79">
            <v>7.3539453987443082E-3</v>
          </cell>
        </row>
        <row r="80">
          <cell r="BS80">
            <v>17.999841956607966</v>
          </cell>
          <cell r="BT80">
            <v>0.66580564494890238</v>
          </cell>
          <cell r="BU80">
            <v>7.8584390063491921E-3</v>
          </cell>
          <cell r="BX80">
            <v>17.996167299578904</v>
          </cell>
          <cell r="BY80">
            <v>0.6651524310665925</v>
          </cell>
          <cell r="BZ80">
            <v>4.3621119142334035E-3</v>
          </cell>
          <cell r="CC80">
            <v>18.031752849443546</v>
          </cell>
          <cell r="CD80">
            <v>0.65969189792265825</v>
          </cell>
          <cell r="CE80">
            <v>5.3903940541199817E-3</v>
          </cell>
          <cell r="CH80">
            <v>17.971605720801438</v>
          </cell>
          <cell r="CI80">
            <v>0.67257260585745604</v>
          </cell>
          <cell r="CJ80">
            <v>7.3201414893222299E-3</v>
          </cell>
        </row>
        <row r="81">
          <cell r="BS81">
            <v>18.242049041177197</v>
          </cell>
          <cell r="BT81">
            <v>0.66497721253522479</v>
          </cell>
          <cell r="BU81">
            <v>7.8638576069939448E-3</v>
          </cell>
          <cell r="BX81">
            <v>18.241576541740265</v>
          </cell>
          <cell r="BY81">
            <v>0.66436393422424223</v>
          </cell>
          <cell r="BZ81">
            <v>4.3369574850264441E-3</v>
          </cell>
          <cell r="CC81">
            <v>18.275425185246835</v>
          </cell>
          <cell r="CD81">
            <v>0.65879134781639404</v>
          </cell>
          <cell r="CE81">
            <v>5.3544901358723194E-3</v>
          </cell>
          <cell r="CH81">
            <v>18.209145396544489</v>
          </cell>
          <cell r="CI81">
            <v>0.6717763555650379</v>
          </cell>
          <cell r="CJ81">
            <v>7.2918876843307808E-3</v>
          </cell>
        </row>
        <row r="82">
          <cell r="BS82">
            <v>18.48425612574643</v>
          </cell>
          <cell r="BT82">
            <v>0.66416536474982713</v>
          </cell>
          <cell r="BU82">
            <v>7.8540797640396579E-3</v>
          </cell>
          <cell r="BX82">
            <v>18.486985783901627</v>
          </cell>
          <cell r="BY82">
            <v>0.66357559041157543</v>
          </cell>
          <cell r="BZ82">
            <v>4.3105616954636798E-3</v>
          </cell>
          <cell r="CC82">
            <v>18.519097521050128</v>
          </cell>
          <cell r="CD82">
            <v>0.65795680736298112</v>
          </cell>
          <cell r="CE82">
            <v>5.3520287781331057E-3</v>
          </cell>
          <cell r="CH82">
            <v>18.446685072287544</v>
          </cell>
          <cell r="CI82">
            <v>0.67096369647492493</v>
          </cell>
          <cell r="CJ82">
            <v>7.261075664599285E-3</v>
          </cell>
        </row>
        <row r="83">
          <cell r="BS83">
            <v>18.752996773605698</v>
          </cell>
          <cell r="BT83">
            <v>0.66328100142832747</v>
          </cell>
          <cell r="BU83">
            <v>7.8819630016803491E-3</v>
          </cell>
          <cell r="BX83">
            <v>18.732395026062989</v>
          </cell>
          <cell r="BY83">
            <v>0.66280325634471848</v>
          </cell>
          <cell r="BZ83">
            <v>4.2809352111053793E-3</v>
          </cell>
          <cell r="CC83">
            <v>18.762769856853421</v>
          </cell>
          <cell r="CD83">
            <v>0.65709627506995472</v>
          </cell>
          <cell r="CE83">
            <v>5.3403513137469634E-3</v>
          </cell>
          <cell r="CH83">
            <v>18.763825437900678</v>
          </cell>
          <cell r="CI83">
            <v>0.6699434728703092</v>
          </cell>
          <cell r="CJ83">
            <v>7.5274602380594512E-3</v>
          </cell>
        </row>
        <row r="84">
          <cell r="BS84">
            <v>18.995203858174932</v>
          </cell>
          <cell r="BT84">
            <v>0.66247817483131022</v>
          </cell>
          <cell r="BU84">
            <v>7.8814850173666764E-3</v>
          </cell>
          <cell r="BX84">
            <v>18.97780426822435</v>
          </cell>
          <cell r="BY84">
            <v>0.66201185837130161</v>
          </cell>
          <cell r="BZ84">
            <v>4.2549377081957497E-3</v>
          </cell>
          <cell r="CC84">
            <v>19.006442192656706</v>
          </cell>
          <cell r="CD84">
            <v>0.65626400116867878</v>
          </cell>
          <cell r="CE84">
            <v>5.3311538092913318E-3</v>
          </cell>
          <cell r="CH84">
            <v>19.001365113643732</v>
          </cell>
          <cell r="CI84">
            <v>0.66915866495395038</v>
          </cell>
          <cell r="CJ84">
            <v>7.5076873116206085E-3</v>
          </cell>
        </row>
        <row r="85">
          <cell r="BS85">
            <v>19.237410942744166</v>
          </cell>
          <cell r="BT85">
            <v>0.6616877180734968</v>
          </cell>
          <cell r="BU85">
            <v>7.8865611232261379E-3</v>
          </cell>
          <cell r="BX85">
            <v>19.223213510385712</v>
          </cell>
          <cell r="BY85">
            <v>0.66126646689940338</v>
          </cell>
          <cell r="BZ85">
            <v>4.2181283612455255E-3</v>
          </cell>
          <cell r="CC85">
            <v>19.250114528459999</v>
          </cell>
          <cell r="CD85">
            <v>0.65540748497166834</v>
          </cell>
          <cell r="CE85">
            <v>5.326589055722683E-3</v>
          </cell>
          <cell r="CH85">
            <v>19.238904789386783</v>
          </cell>
          <cell r="CI85">
            <v>0.6683892023494189</v>
          </cell>
          <cell r="CJ85">
            <v>7.4766108194320013E-3</v>
          </cell>
        </row>
        <row r="86">
          <cell r="BS86">
            <v>19.506867507410337</v>
          </cell>
          <cell r="BT86">
            <v>0.66081278468813698</v>
          </cell>
          <cell r="BU86">
            <v>7.9081742320123612E-3</v>
          </cell>
          <cell r="BX86">
            <v>19.550371192837886</v>
          </cell>
          <cell r="BY86">
            <v>0.66026267669311445</v>
          </cell>
          <cell r="BZ86">
            <v>4.3170772797950629E-3</v>
          </cell>
          <cell r="CC86">
            <v>19.493786864263292</v>
          </cell>
          <cell r="CD86">
            <v>0.65456616597886863</v>
          </cell>
          <cell r="CE86">
            <v>5.2979078412738649E-3</v>
          </cell>
          <cell r="CH86">
            <v>19.476444465129841</v>
          </cell>
          <cell r="CI86">
            <v>0.66760951139242775</v>
          </cell>
          <cell r="CJ86">
            <v>7.4427358759565476E-3</v>
          </cell>
        </row>
        <row r="87">
          <cell r="BS87">
            <v>19.749074591979578</v>
          </cell>
          <cell r="BT87">
            <v>0.66004716095082683</v>
          </cell>
          <cell r="BU87">
            <v>7.9190080377539128E-3</v>
          </cell>
          <cell r="BX87">
            <v>19.795780434999248</v>
          </cell>
          <cell r="BY87">
            <v>0.65952263166632186</v>
          </cell>
          <cell r="BZ87">
            <v>4.2932489977261165E-3</v>
          </cell>
          <cell r="CC87">
            <v>19.737459200066581</v>
          </cell>
          <cell r="CD87">
            <v>0.65374488214954674</v>
          </cell>
          <cell r="CE87">
            <v>5.3006727568695646E-3</v>
          </cell>
          <cell r="CH87">
            <v>19.713984140872888</v>
          </cell>
          <cell r="CI87">
            <v>0.666873969036612</v>
          </cell>
          <cell r="CJ87">
            <v>7.416453908346634E-3</v>
          </cell>
        </row>
        <row r="88">
          <cell r="BS88">
            <v>19.991281676548809</v>
          </cell>
          <cell r="BT88">
            <v>0.65927762584859217</v>
          </cell>
          <cell r="BU88">
            <v>7.9164629476560985E-3</v>
          </cell>
          <cell r="BX88">
            <v>20.04118967716061</v>
          </cell>
          <cell r="BY88">
            <v>0.65878140770682403</v>
          </cell>
          <cell r="BZ88">
            <v>4.2786351682264625E-3</v>
          </cell>
          <cell r="CC88">
            <v>19.981131535869874</v>
          </cell>
          <cell r="CD88">
            <v>0.65293046694721635</v>
          </cell>
          <cell r="CE88">
            <v>5.2686864382777759E-3</v>
          </cell>
          <cell r="CH88">
            <v>19.951523816615943</v>
          </cell>
          <cell r="CI88">
            <v>0.66612100289173615</v>
          </cell>
          <cell r="CJ88">
            <v>7.387889630942902E-3</v>
          </cell>
        </row>
        <row r="89">
          <cell r="BS89">
            <v>20.260113416396951</v>
          </cell>
          <cell r="BT89">
            <v>0.65843741610915696</v>
          </cell>
          <cell r="BU89">
            <v>7.7598850598269934E-3</v>
          </cell>
          <cell r="BX89">
            <v>20.286598919321971</v>
          </cell>
          <cell r="BY89">
            <v>0.65808149722481479</v>
          </cell>
          <cell r="BZ89">
            <v>4.233103905376681E-3</v>
          </cell>
          <cell r="CC89">
            <v>20.224803871673164</v>
          </cell>
          <cell r="CD89">
            <v>0.65210269986661895</v>
          </cell>
          <cell r="CE89">
            <v>5.2505597306349043E-3</v>
          </cell>
          <cell r="CH89">
            <v>20.26893745819573</v>
          </cell>
          <cell r="CI89">
            <v>0.66512805123603724</v>
          </cell>
          <cell r="CJ89">
            <v>7.0809600860156814E-3</v>
          </cell>
        </row>
        <row r="90">
          <cell r="BS90">
            <v>20.528342174311604</v>
          </cell>
          <cell r="BT90">
            <v>0.65760990061684665</v>
          </cell>
          <cell r="BU90">
            <v>7.6892822179391472E-3</v>
          </cell>
          <cell r="BX90">
            <v>20.532008161483333</v>
          </cell>
          <cell r="BY90">
            <v>0.65737708347122126</v>
          </cell>
          <cell r="BZ90">
            <v>4.1970570974490485E-3</v>
          </cell>
          <cell r="CC90">
            <v>20.468476207476453</v>
          </cell>
          <cell r="CD90">
            <v>0.65129698557541815</v>
          </cell>
          <cell r="CE90">
            <v>5.2439153684900224E-3</v>
          </cell>
          <cell r="CH90">
            <v>20.584542153975022</v>
          </cell>
          <cell r="CI90">
            <v>0.66415563280390044</v>
          </cell>
          <cell r="CJ90">
            <v>7.0361592081182684E-3</v>
          </cell>
        </row>
        <row r="91">
          <cell r="BS91">
            <v>20.770549258880834</v>
          </cell>
          <cell r="BT91">
            <v>0.65680589969377712</v>
          </cell>
          <cell r="BU91">
            <v>7.6219409282974899E-3</v>
          </cell>
          <cell r="BX91">
            <v>20.777417403644691</v>
          </cell>
          <cell r="BY91">
            <v>0.65667662174480068</v>
          </cell>
          <cell r="BZ91">
            <v>4.1932327195751129E-3</v>
          </cell>
          <cell r="CC91">
            <v>20.712148543279749</v>
          </cell>
          <cell r="CD91">
            <v>0.65054776289167338</v>
          </cell>
          <cell r="CE91">
            <v>5.2469440035077539E-3</v>
          </cell>
          <cell r="CH91">
            <v>20.822081829718073</v>
          </cell>
          <cell r="CI91">
            <v>0.66319331444485685</v>
          </cell>
          <cell r="CJ91">
            <v>7.0134351285700679E-3</v>
          </cell>
        </row>
        <row r="92">
          <cell r="BS92">
            <v>21.012756343450071</v>
          </cell>
          <cell r="BT92">
            <v>0.6559965271191035</v>
          </cell>
          <cell r="BU92">
            <v>7.5672163889506476E-3</v>
          </cell>
          <cell r="BX92">
            <v>21.022826645806052</v>
          </cell>
          <cell r="BY92">
            <v>0.65599918956078218</v>
          </cell>
          <cell r="BZ92">
            <v>4.1519602186541752E-3</v>
          </cell>
          <cell r="CC92">
            <v>20.955820879083038</v>
          </cell>
          <cell r="CD92">
            <v>0.64974837632516691</v>
          </cell>
          <cell r="CE92">
            <v>5.2346264813232495E-3</v>
          </cell>
          <cell r="CH92">
            <v>21.059621505461127</v>
          </cell>
          <cell r="CI92">
            <v>0.66224201547136174</v>
          </cell>
          <cell r="CJ92">
            <v>7.0073306889850981E-3</v>
          </cell>
        </row>
        <row r="93">
          <cell r="BS93">
            <v>21.254963428019309</v>
          </cell>
          <cell r="BT93">
            <v>0.65504469971533097</v>
          </cell>
          <cell r="BU93">
            <v>7.3737709831306827E-3</v>
          </cell>
          <cell r="BX93">
            <v>21.268235887967418</v>
          </cell>
          <cell r="BY93">
            <v>0.65530070554213449</v>
          </cell>
          <cell r="BZ93">
            <v>4.1237580136684413E-3</v>
          </cell>
          <cell r="CC93">
            <v>21.199493214886328</v>
          </cell>
          <cell r="CD93">
            <v>0.64899260684056814</v>
          </cell>
          <cell r="CE93">
            <v>5.2132399676195302E-3</v>
          </cell>
          <cell r="CH93">
            <v>21.297161181204178</v>
          </cell>
          <cell r="CI93">
            <v>0.66084078676329039</v>
          </cell>
          <cell r="CJ93">
            <v>6.974686530881802E-3</v>
          </cell>
        </row>
        <row r="94">
          <cell r="BS94">
            <v>21.497170512588543</v>
          </cell>
          <cell r="BT94">
            <v>0.65409923163405315</v>
          </cell>
          <cell r="BU94">
            <v>7.2091221590766131E-3</v>
          </cell>
          <cell r="BX94">
            <v>21.513645130128776</v>
          </cell>
          <cell r="BY94">
            <v>0.65463963354605215</v>
          </cell>
          <cell r="BZ94">
            <v>4.0925981174754315E-3</v>
          </cell>
          <cell r="CC94">
            <v>21.443165550689624</v>
          </cell>
          <cell r="CD94">
            <v>0.64820074032165453</v>
          </cell>
          <cell r="CE94">
            <v>5.2043548122467434E-3</v>
          </cell>
          <cell r="CH94">
            <v>21.534700856947229</v>
          </cell>
          <cell r="CI94">
            <v>0.65945732103445287</v>
          </cell>
          <cell r="CJ94">
            <v>6.9488346173253081E-3</v>
          </cell>
        </row>
        <row r="95">
          <cell r="BS95">
            <v>21.739377597157777</v>
          </cell>
          <cell r="BT95">
            <v>0.65317846623721865</v>
          </cell>
          <cell r="BU95">
            <v>7.0535316332939624E-3</v>
          </cell>
          <cell r="BX95">
            <v>21.759054372290137</v>
          </cell>
          <cell r="BY95">
            <v>0.65397344354739573</v>
          </cell>
          <cell r="BZ95">
            <v>4.0715419611953487E-3</v>
          </cell>
          <cell r="CC95">
            <v>21.68683788649291</v>
          </cell>
          <cell r="CD95">
            <v>0.64744516531305651</v>
          </cell>
          <cell r="CE95">
            <v>5.1932702869932311E-3</v>
          </cell>
          <cell r="CH95">
            <v>21.772240532690279</v>
          </cell>
          <cell r="CI95">
            <v>0.65811678985120381</v>
          </cell>
          <cell r="CJ95">
            <v>6.9151751071795994E-3</v>
          </cell>
        </row>
        <row r="96">
          <cell r="BS96">
            <v>22.008587855961668</v>
          </cell>
          <cell r="BT96">
            <v>0.65217616220547336</v>
          </cell>
          <cell r="BU96">
            <v>6.9547649375566959E-3</v>
          </cell>
          <cell r="BX96">
            <v>22.004463614451495</v>
          </cell>
          <cell r="BY96">
            <v>0.65331681011751797</v>
          </cell>
          <cell r="BZ96">
            <v>4.0550279303828854E-3</v>
          </cell>
          <cell r="CC96">
            <v>22.011519745000186</v>
          </cell>
          <cell r="CD96">
            <v>0.64642323657314082</v>
          </cell>
          <cell r="CE96">
            <v>5.0202686608330277E-3</v>
          </cell>
          <cell r="CH96">
            <v>22.009780208433337</v>
          </cell>
          <cell r="CI96">
            <v>0.65678843992576141</v>
          </cell>
          <cell r="CJ96">
            <v>6.9130008178367001E-3</v>
          </cell>
        </row>
        <row r="97">
          <cell r="BS97">
            <v>22.276816613876321</v>
          </cell>
          <cell r="BT97">
            <v>0.65127032072839608</v>
          </cell>
          <cell r="BU97">
            <v>6.807914901540384E-3</v>
          </cell>
          <cell r="BX97">
            <v>22.249872856612857</v>
          </cell>
          <cell r="BY97">
            <v>0.65264865701514141</v>
          </cell>
          <cell r="BZ97">
            <v>4.0401922596327361E-3</v>
          </cell>
          <cell r="CC97">
            <v>22.255192080803472</v>
          </cell>
          <cell r="CD97">
            <v>0.64570089336157499</v>
          </cell>
          <cell r="CE97">
            <v>5.0003895993760003E-3</v>
          </cell>
          <cell r="CH97">
            <v>22.325384904212626</v>
          </cell>
          <cell r="CI97">
            <v>0.65546141180847162</v>
          </cell>
          <cell r="CJ97">
            <v>6.8725897392729511E-3</v>
          </cell>
        </row>
        <row r="98">
          <cell r="BS98">
            <v>22.493002025100143</v>
          </cell>
          <cell r="BT98">
            <v>0.65052259147909908</v>
          </cell>
          <cell r="BU98">
            <v>6.7697801383759578E-3</v>
          </cell>
          <cell r="BX98">
            <v>22.495282098774215</v>
          </cell>
          <cell r="BY98">
            <v>0.6519809302179671</v>
          </cell>
          <cell r="BZ98">
            <v>4.0341297079124578E-3</v>
          </cell>
          <cell r="CC98">
            <v>22.498864416606768</v>
          </cell>
          <cell r="CD98">
            <v>0.64495730316962141</v>
          </cell>
          <cell r="CE98">
            <v>4.9885794665166742E-3</v>
          </cell>
          <cell r="CH98">
            <v>22.484859559919443</v>
          </cell>
          <cell r="CI98">
            <v>0.65462954104970839</v>
          </cell>
          <cell r="CJ98">
            <v>6.8090690370575116E-3</v>
          </cell>
        </row>
        <row r="99">
          <cell r="BS99">
            <v>22.761110778055521</v>
          </cell>
          <cell r="BT99">
            <v>0.64978055983920313</v>
          </cell>
          <cell r="BU99">
            <v>6.9212274438919651E-3</v>
          </cell>
          <cell r="BX99">
            <v>22.74069134093558</v>
          </cell>
          <cell r="BY99">
            <v>0.65133460695442336</v>
          </cell>
          <cell r="BZ99">
            <v>4.0319250664372017E-3</v>
          </cell>
          <cell r="CC99">
            <v>22.742536752410061</v>
          </cell>
          <cell r="CD99">
            <v>0.64425340586014312</v>
          </cell>
          <cell r="CE99">
            <v>4.9899941821326789E-3</v>
          </cell>
          <cell r="CH99">
            <v>22.800104240820932</v>
          </cell>
          <cell r="CI99">
            <v>0.65375366670304258</v>
          </cell>
          <cell r="CJ99">
            <v>7.3350960876539233E-3</v>
          </cell>
        </row>
        <row r="100">
          <cell r="BS100">
            <v>22.950384107033571</v>
          </cell>
          <cell r="BT100">
            <v>0.64913641516789333</v>
          </cell>
          <cell r="BU100">
            <v>6.7897648445188518E-3</v>
          </cell>
          <cell r="BX100">
            <v>22.986100583096942</v>
          </cell>
          <cell r="BY100">
            <v>0.65029223443170558</v>
          </cell>
          <cell r="BZ100">
            <v>4.2300404579893661E-3</v>
          </cell>
          <cell r="CC100">
            <v>22.905199565509363</v>
          </cell>
          <cell r="CD100">
            <v>0.6437802318464293</v>
          </cell>
          <cell r="CE100">
            <v>5.1260619304779121E-3</v>
          </cell>
          <cell r="CH100">
            <v>22.959852172494394</v>
          </cell>
          <cell r="CI100">
            <v>0.65333677922554478</v>
          </cell>
          <cell r="CJ100">
            <v>6.8165453552171025E-3</v>
          </cell>
        </row>
        <row r="101">
          <cell r="BS101">
            <v>23.35281310423758</v>
          </cell>
          <cell r="BT101">
            <v>0.64819739899060425</v>
          </cell>
          <cell r="BU101">
            <v>6.6009799027593914E-3</v>
          </cell>
          <cell r="BX101">
            <v>23.231054006767042</v>
          </cell>
          <cell r="BY101">
            <v>0.64945379245661117</v>
          </cell>
          <cell r="BZ101">
            <v>3.9562862443257357E-3</v>
          </cell>
          <cell r="CC101">
            <v>23.392544237115946</v>
          </cell>
          <cell r="CD101">
            <v>0.64305383168052821</v>
          </cell>
          <cell r="CE101">
            <v>5.1147039817425509E-3</v>
          </cell>
          <cell r="CH101">
            <v>23.434841068829755</v>
          </cell>
          <cell r="CI101">
            <v>0.65208457283467358</v>
          </cell>
          <cell r="CJ101">
            <v>6.7647231763969607E-3</v>
          </cell>
        </row>
        <row r="102">
          <cell r="BS102">
            <v>23.462224184478785</v>
          </cell>
          <cell r="BT102">
            <v>0.64790485239970141</v>
          </cell>
          <cell r="BU102">
            <v>6.487534194856104E-3</v>
          </cell>
          <cell r="BX102">
            <v>23.559287247490648</v>
          </cell>
          <cell r="BY102">
            <v>0.64857615268390234</v>
          </cell>
          <cell r="BZ102">
            <v>3.590196973733762E-3</v>
          </cell>
          <cell r="CC102">
            <v>23.392544237115946</v>
          </cell>
          <cell r="CD102">
            <v>0.64305383168052821</v>
          </cell>
          <cell r="CE102">
            <v>5.1147039817425509E-3</v>
          </cell>
          <cell r="CH102">
            <v>23.434841068829755</v>
          </cell>
          <cell r="CI102">
            <v>0.65208457283467358</v>
          </cell>
          <cell r="CJ102">
            <v>6.7647231763969607E-3</v>
          </cell>
        </row>
        <row r="103">
          <cell r="BS103">
            <v>23.946516276979381</v>
          </cell>
          <cell r="BT103">
            <v>0.64683606657147974</v>
          </cell>
          <cell r="BU103">
            <v>6.347641866873587E-3</v>
          </cell>
          <cell r="BX103">
            <v>24.049833054877634</v>
          </cell>
          <cell r="BY103">
            <v>0.64733499556390672</v>
          </cell>
          <cell r="BZ103">
            <v>3.5497266064946917E-3</v>
          </cell>
          <cell r="CC103">
            <v>23.879618161682746</v>
          </cell>
          <cell r="CD103">
            <v>0.64234045456595379</v>
          </cell>
          <cell r="CE103">
            <v>5.0905082772019382E-3</v>
          </cell>
          <cell r="CH103">
            <v>23.910097614377758</v>
          </cell>
          <cell r="CI103">
            <v>0.65083274958457815</v>
          </cell>
          <cell r="CJ103">
            <v>6.7772343738607124E-3</v>
          </cell>
        </row>
        <row r="104">
          <cell r="BS104">
            <v>24.431111587443027</v>
          </cell>
          <cell r="BT104">
            <v>0.64578252691539362</v>
          </cell>
          <cell r="BU104">
            <v>6.1949771657789929E-3</v>
          </cell>
          <cell r="BX104">
            <v>24.540924216136091</v>
          </cell>
          <cell r="BY104">
            <v>0.64609402880872946</v>
          </cell>
          <cell r="BZ104">
            <v>3.480323381787448E-3</v>
          </cell>
          <cell r="CC104">
            <v>24.367233580329113</v>
          </cell>
          <cell r="CD104">
            <v>0.64164538313472486</v>
          </cell>
          <cell r="CE104">
            <v>5.0841292059875132E-3</v>
          </cell>
          <cell r="CH104">
            <v>24.385176965863867</v>
          </cell>
          <cell r="CI104">
            <v>0.64960816880272665</v>
          </cell>
          <cell r="CJ104">
            <v>6.7322862154681612E-3</v>
          </cell>
        </row>
        <row r="105">
          <cell r="BS105">
            <v>24.915525756581495</v>
          </cell>
          <cell r="BT105">
            <v>0.64460984751900852</v>
          </cell>
          <cell r="BU105">
            <v>6.2286402847129847E-3</v>
          </cell>
          <cell r="BX105">
            <v>25.031742700458818</v>
          </cell>
          <cell r="BY105">
            <v>0.64489177019066801</v>
          </cell>
          <cell r="BZ105">
            <v>3.4486208718100698E-3</v>
          </cell>
          <cell r="CC105">
            <v>24.854578251935692</v>
          </cell>
          <cell r="CD105">
            <v>0.64050345223927529</v>
          </cell>
          <cell r="CE105">
            <v>5.2504172333187769E-3</v>
          </cell>
          <cell r="CH105">
            <v>24.860256317349975</v>
          </cell>
          <cell r="CI105">
            <v>0.64843432012708224</v>
          </cell>
          <cell r="CJ105">
            <v>6.7349431349876254E-3</v>
          </cell>
        </row>
        <row r="106">
          <cell r="BS106">
            <v>25.399939925719966</v>
          </cell>
          <cell r="BT106">
            <v>0.64334724443862035</v>
          </cell>
          <cell r="BU106">
            <v>6.2542234968695929E-3</v>
          </cell>
          <cell r="BX106">
            <v>25.522561184781537</v>
          </cell>
          <cell r="BY106">
            <v>0.64369275407988757</v>
          </cell>
          <cell r="BZ106">
            <v>3.4179396022203665E-3</v>
          </cell>
          <cell r="CC106">
            <v>25.341922923542281</v>
          </cell>
          <cell r="CD106">
            <v>0.63910878153790873</v>
          </cell>
          <cell r="CE106">
            <v>5.2271565034302976E-3</v>
          </cell>
          <cell r="CH106">
            <v>25.335335668836077</v>
          </cell>
          <cell r="CI106">
            <v>0.6472401976980644</v>
          </cell>
          <cell r="CJ106">
            <v>6.7157597230301349E-3</v>
          </cell>
        </row>
        <row r="107">
          <cell r="BS107">
            <v>25.936397441549261</v>
          </cell>
          <cell r="BT107">
            <v>0.6419840806891427</v>
          </cell>
          <cell r="BU107">
            <v>6.2077881405562712E-3</v>
          </cell>
          <cell r="BX107">
            <v>26.013379669104253</v>
          </cell>
          <cell r="BY107">
            <v>0.64251517671971625</v>
          </cell>
          <cell r="BZ107">
            <v>3.3609978370965775E-3</v>
          </cell>
          <cell r="CC107">
            <v>25.82926759514886</v>
          </cell>
          <cell r="CD107">
            <v>0.63778048982821789</v>
          </cell>
          <cell r="CE107">
            <v>5.2293051634297949E-3</v>
          </cell>
          <cell r="CH107">
            <v>25.966545060394662</v>
          </cell>
          <cell r="CI107">
            <v>0.64565657551949374</v>
          </cell>
          <cell r="CJ107">
            <v>6.7474813406303586E-3</v>
          </cell>
        </row>
        <row r="108">
          <cell r="BS108">
            <v>26.446890597502495</v>
          </cell>
          <cell r="BT108">
            <v>0.6402510505413096</v>
          </cell>
          <cell r="BU108">
            <v>6.5868282364421726E-3</v>
          </cell>
          <cell r="BX108">
            <v>26.50419815342698</v>
          </cell>
          <cell r="BY108">
            <v>0.64133743525623321</v>
          </cell>
          <cell r="BZ108">
            <v>3.3381256293638522E-3</v>
          </cell>
          <cell r="CC108">
            <v>26.478631312163412</v>
          </cell>
          <cell r="CD108">
            <v>0.63596255832294346</v>
          </cell>
          <cell r="CE108">
            <v>4.9975862951284504E-3</v>
          </cell>
          <cell r="CH108">
            <v>26.313318191624386</v>
          </cell>
          <cell r="CI108">
            <v>0.64505421179647326</v>
          </cell>
          <cell r="CJ108">
            <v>8.1816467594700293E-3</v>
          </cell>
        </row>
        <row r="109">
          <cell r="BS109">
            <v>26.960090055100149</v>
          </cell>
          <cell r="BT109">
            <v>0.63952574162092957</v>
          </cell>
          <cell r="BU109">
            <v>6.9505319726237604E-3</v>
          </cell>
          <cell r="BX109">
            <v>26.9950166377497</v>
          </cell>
          <cell r="BY109">
            <v>0.64018986051861326</v>
          </cell>
          <cell r="BZ109">
            <v>3.2805418801355596E-3</v>
          </cell>
          <cell r="CC109">
            <v>26.965975983769994</v>
          </cell>
          <cell r="CD109">
            <v>0.6346565715304231</v>
          </cell>
          <cell r="CE109">
            <v>4.9763334623434772E-3</v>
          </cell>
        </row>
        <row r="110">
          <cell r="BS110">
            <v>27.469577888724498</v>
          </cell>
          <cell r="BT110">
            <v>0.6362274775965624</v>
          </cell>
          <cell r="BU110">
            <v>5.0778728291221665E-3</v>
          </cell>
          <cell r="BX110">
            <v>27.48583512207242</v>
          </cell>
          <cell r="BY110">
            <v>0.63907040715471108</v>
          </cell>
          <cell r="BZ110">
            <v>3.226153772450471E-3</v>
          </cell>
          <cell r="CC110">
            <v>27.453320655376576</v>
          </cell>
          <cell r="CD110">
            <v>0.6333845480384136</v>
          </cell>
          <cell r="CE110">
            <v>4.9997019739966573E-3</v>
          </cell>
        </row>
        <row r="111">
          <cell r="BS111">
            <v>27.958659466689152</v>
          </cell>
          <cell r="BT111">
            <v>0.63503228997186167</v>
          </cell>
          <cell r="BU111">
            <v>5.0962946598115703E-3</v>
          </cell>
          <cell r="BX111">
            <v>27.976653606395143</v>
          </cell>
          <cell r="BY111">
            <v>0.63795316156835213</v>
          </cell>
          <cell r="BZ111">
            <v>3.1974440422896998E-3</v>
          </cell>
          <cell r="CC111">
            <v>27.940665326983154</v>
          </cell>
          <cell r="CD111">
            <v>0.63211141837537121</v>
          </cell>
          <cell r="CE111">
            <v>4.9656629315031758E-3</v>
          </cell>
        </row>
        <row r="112">
          <cell r="BS112">
            <v>28.447741044653799</v>
          </cell>
          <cell r="BT112">
            <v>0.63385856311312294</v>
          </cell>
          <cell r="BU112">
            <v>5.1262479527733181E-3</v>
          </cell>
          <cell r="BX112">
            <v>28.467472090717862</v>
          </cell>
          <cell r="BY112">
            <v>0.6368455579971638</v>
          </cell>
          <cell r="BZ112">
            <v>3.1604447158923967E-3</v>
          </cell>
          <cell r="CC112">
            <v>28.428009998589744</v>
          </cell>
          <cell r="CD112">
            <v>0.63087156822908208</v>
          </cell>
          <cell r="CE112">
            <v>4.9723383301863659E-3</v>
          </cell>
        </row>
        <row r="113">
          <cell r="BS113">
            <v>28.936822622618454</v>
          </cell>
          <cell r="BT113">
            <v>0.63270569272230071</v>
          </cell>
          <cell r="BU113">
            <v>5.1594514403721621E-3</v>
          </cell>
          <cell r="BX113">
            <v>28.958290575040589</v>
          </cell>
          <cell r="BY113">
            <v>0.63576728596281507</v>
          </cell>
          <cell r="BZ113">
            <v>3.1308419161829261E-3</v>
          </cell>
          <cell r="CC113">
            <v>28.915354670196326</v>
          </cell>
          <cell r="CD113">
            <v>0.62964409948178635</v>
          </cell>
          <cell r="CE113">
            <v>4.9690040135083749E-3</v>
          </cell>
        </row>
        <row r="114">
          <cell r="BS114">
            <v>29.425904200583105</v>
          </cell>
          <cell r="BT114">
            <v>0.63158019622299688</v>
          </cell>
          <cell r="BU114">
            <v>5.2163221975799331E-3</v>
          </cell>
          <cell r="BX114">
            <v>29.449109059363309</v>
          </cell>
          <cell r="BY114">
            <v>0.63471321259142366</v>
          </cell>
          <cell r="BZ114">
            <v>3.100878107686428E-3</v>
          </cell>
          <cell r="CC114">
            <v>29.402699341802904</v>
          </cell>
          <cell r="CD114">
            <v>0.62844717985456999</v>
          </cell>
          <cell r="CE114">
            <v>5.0172708088701149E-3</v>
          </cell>
        </row>
        <row r="115">
          <cell r="BS115">
            <v>29.996278400347322</v>
          </cell>
          <cell r="BT115">
            <v>0.6302610973730568</v>
          </cell>
          <cell r="BU115">
            <v>5.1913758703434456E-3</v>
          </cell>
          <cell r="BX115">
            <v>30.10251278728515</v>
          </cell>
          <cell r="BY115">
            <v>0.63330323052593351</v>
          </cell>
          <cell r="BZ115">
            <v>3.3127698267272996E-3</v>
          </cell>
          <cell r="CC115">
            <v>29.89004401340949</v>
          </cell>
          <cell r="CD115">
            <v>0.6272189642201802</v>
          </cell>
          <cell r="CE115">
            <v>4.9413737654453119E-3</v>
          </cell>
        </row>
      </sheetData>
      <sheetData sheetId="5">
        <row r="4">
          <cell r="BU4">
            <v>1609.0847762791693</v>
          </cell>
        </row>
        <row r="9">
          <cell r="BS9">
            <v>0.24360690790010059</v>
          </cell>
          <cell r="BT9">
            <v>0.9905454578727334</v>
          </cell>
          <cell r="BU9">
            <v>4.6486593018824404E-3</v>
          </cell>
          <cell r="BX9">
            <v>0.24634968357146078</v>
          </cell>
          <cell r="BY9">
            <v>0.98473017314739941</v>
          </cell>
          <cell r="BZ9">
            <v>1.1875096173721376E-3</v>
          </cell>
          <cell r="CC9">
            <v>0.24863006430413229</v>
          </cell>
          <cell r="CD9">
            <v>0.99334212709089031</v>
          </cell>
          <cell r="CE9">
            <v>3.353118564288173E-3</v>
          </cell>
          <cell r="CH9">
            <v>0.23584097582470878</v>
          </cell>
          <cell r="CI9">
            <v>0.99356407337991082</v>
          </cell>
          <cell r="CJ9">
            <v>1.1939773803335179E-3</v>
          </cell>
        </row>
        <row r="10">
          <cell r="BS10">
            <v>0.48775576665203679</v>
          </cell>
          <cell r="BT10">
            <v>0.97860251061498971</v>
          </cell>
          <cell r="BU10">
            <v>8.284832888483697E-3</v>
          </cell>
          <cell r="BX10">
            <v>0.49324741983162329</v>
          </cell>
          <cell r="BY10">
            <v>0.96820003064032001</v>
          </cell>
          <cell r="BZ10">
            <v>1.7793333665031517E-3</v>
          </cell>
          <cell r="CC10">
            <v>0.49781325444653851</v>
          </cell>
          <cell r="CD10">
            <v>0.98284888375285762</v>
          </cell>
          <cell r="CE10">
            <v>5.8422423559998833E-3</v>
          </cell>
          <cell r="CH10">
            <v>0.47220662567794863</v>
          </cell>
          <cell r="CI10">
            <v>0.98475861745179127</v>
          </cell>
          <cell r="CJ10">
            <v>2.1158022495938837E-3</v>
          </cell>
        </row>
        <row r="11">
          <cell r="BS11">
            <v>0.73163364997805524</v>
          </cell>
          <cell r="BT11">
            <v>0.96443671891624261</v>
          </cell>
          <cell r="BU11">
            <v>1.1181526508439338E-2</v>
          </cell>
          <cell r="BX11">
            <v>0.73987112974743496</v>
          </cell>
          <cell r="BY11">
            <v>0.95142940447966862</v>
          </cell>
          <cell r="BZ11">
            <v>1.1980768375245375E-3</v>
          </cell>
          <cell r="CC11">
            <v>0.74671988166980785</v>
          </cell>
          <cell r="CD11">
            <v>0.96712270384684251</v>
          </cell>
          <cell r="CE11">
            <v>9.0895919403825437E-3</v>
          </cell>
          <cell r="CH11">
            <v>0.70830993851692281</v>
          </cell>
          <cell r="CI11">
            <v>0.97475804842221658</v>
          </cell>
          <cell r="CJ11">
            <v>2.8441077256868216E-3</v>
          </cell>
        </row>
        <row r="12">
          <cell r="BS12">
            <v>0.97551153330407359</v>
          </cell>
          <cell r="BT12">
            <v>0.94958085791087099</v>
          </cell>
          <cell r="BU12">
            <v>1.2823691137372886E-2</v>
          </cell>
          <cell r="BX12">
            <v>0.98649483966324658</v>
          </cell>
          <cell r="BY12">
            <v>0.93527860641758309</v>
          </cell>
          <cell r="BZ12">
            <v>9.9801321498723208E-4</v>
          </cell>
          <cell r="CC12">
            <v>0.99562650889307702</v>
          </cell>
          <cell r="CD12">
            <v>0.94995511663541798</v>
          </cell>
          <cell r="CE12">
            <v>9.1581800655150432E-3</v>
          </cell>
          <cell r="CH12">
            <v>0.94441325135589727</v>
          </cell>
          <cell r="CI12">
            <v>0.96350885067961212</v>
          </cell>
          <cell r="CJ12">
            <v>3.1288050009971743E-3</v>
          </cell>
        </row>
        <row r="13">
          <cell r="BS13">
            <v>1.2191184412041742</v>
          </cell>
          <cell r="BT13">
            <v>0.93435352065957189</v>
          </cell>
          <cell r="BU13">
            <v>1.3885138053605662E-2</v>
          </cell>
          <cell r="BX13">
            <v>1.2328445232347074</v>
          </cell>
          <cell r="BY13">
            <v>0.91951715028520997</v>
          </cell>
          <cell r="BZ13">
            <v>1.3478592147256085E-3</v>
          </cell>
          <cell r="CC13">
            <v>1.2442565731972093</v>
          </cell>
          <cell r="CD13">
            <v>0.93196028742932935</v>
          </cell>
          <cell r="CE13">
            <v>6.5663512971360924E-3</v>
          </cell>
          <cell r="CH13">
            <v>1.1802542271806058</v>
          </cell>
          <cell r="CI13">
            <v>0.95158312426417646</v>
          </cell>
          <cell r="CJ13">
            <v>3.2791448476031681E-3</v>
          </cell>
        </row>
        <row r="14">
          <cell r="BS14">
            <v>1.4632672999561105</v>
          </cell>
          <cell r="BT14">
            <v>0.91994728962721539</v>
          </cell>
          <cell r="BU14">
            <v>1.5211518331827939E-2</v>
          </cell>
          <cell r="BX14">
            <v>1.4797422594948699</v>
          </cell>
          <cell r="BY14">
            <v>0.90439704001074894</v>
          </cell>
          <cell r="BZ14">
            <v>1.7873604582435633E-3</v>
          </cell>
          <cell r="CC14">
            <v>1.4934397633396157</v>
          </cell>
          <cell r="CD14">
            <v>0.91599595115797694</v>
          </cell>
          <cell r="CE14">
            <v>6.4584428875158481E-3</v>
          </cell>
          <cell r="CH14">
            <v>1.4166198770338456</v>
          </cell>
          <cell r="CI14">
            <v>0.93944887771292018</v>
          </cell>
          <cell r="CJ14">
            <v>3.395504563715472E-3</v>
          </cell>
        </row>
        <row r="15">
          <cell r="BS15">
            <v>1.7071451832821287</v>
          </cell>
          <cell r="BT15">
            <v>0.90572492395310789</v>
          </cell>
          <cell r="BU15">
            <v>1.6269392798852471E-2</v>
          </cell>
          <cell r="BX15">
            <v>1.7263659694106817</v>
          </cell>
          <cell r="BY15">
            <v>0.88953079226437171</v>
          </cell>
          <cell r="BZ15">
            <v>1.9102983462713262E-3</v>
          </cell>
          <cell r="CC15">
            <v>1.7423463905628847</v>
          </cell>
          <cell r="CD15">
            <v>0.90051366523860843</v>
          </cell>
          <cell r="CE15">
            <v>5.5538672820883723E-3</v>
          </cell>
          <cell r="CH15">
            <v>1.6527231898728203</v>
          </cell>
          <cell r="CI15">
            <v>0.92713031435634363</v>
          </cell>
          <cell r="CJ15">
            <v>3.4622085024918988E-3</v>
          </cell>
        </row>
        <row r="16">
          <cell r="BS16">
            <v>1.9771246546052608</v>
          </cell>
          <cell r="BT16">
            <v>0.88990047002491246</v>
          </cell>
          <cell r="BU16">
            <v>1.6338114006519713E-2</v>
          </cell>
          <cell r="BX16">
            <v>1.9729896793264932</v>
          </cell>
          <cell r="BY16">
            <v>0.87399824224646372</v>
          </cell>
          <cell r="BZ16">
            <v>2.6645817288962542E-3</v>
          </cell>
          <cell r="CC16">
            <v>1.991253017786154</v>
          </cell>
          <cell r="CD16">
            <v>0.88504432862617832</v>
          </cell>
          <cell r="CE16">
            <v>5.0482744812746115E-3</v>
          </cell>
          <cell r="CH16">
            <v>1.9671312667031351</v>
          </cell>
          <cell r="CI16">
            <v>0.91065883920209545</v>
          </cell>
          <cell r="CJ16">
            <v>7.8002556588529018E-3</v>
          </cell>
        </row>
        <row r="17">
          <cell r="BS17">
            <v>2.2734185244593279</v>
          </cell>
          <cell r="BT17">
            <v>0.87280685697746507</v>
          </cell>
          <cell r="BU17">
            <v>1.3976682552901918E-2</v>
          </cell>
          <cell r="BX17">
            <v>2.2193393628979545</v>
          </cell>
          <cell r="BY17">
            <v>0.85795240154732622</v>
          </cell>
          <cell r="BZ17">
            <v>3.8304521975815885E-3</v>
          </cell>
          <cell r="CC17">
            <v>2.2398830820902864</v>
          </cell>
          <cell r="CD17">
            <v>0.87007727050661698</v>
          </cell>
          <cell r="CE17">
            <v>4.5997624987894649E-3</v>
          </cell>
          <cell r="CH17">
            <v>2.3610331283897428</v>
          </cell>
          <cell r="CI17">
            <v>0.89039089887845169</v>
          </cell>
          <cell r="CJ17">
            <v>3.5928774634102758E-3</v>
          </cell>
        </row>
        <row r="18">
          <cell r="BS18">
            <v>2.5174799375398416</v>
          </cell>
          <cell r="BT18">
            <v>0.8586337624316589</v>
          </cell>
          <cell r="BU18">
            <v>1.5760870431321294E-2</v>
          </cell>
          <cell r="BX18">
            <v>2.4662370991581164</v>
          </cell>
          <cell r="BY18">
            <v>0.84159782396414451</v>
          </cell>
          <cell r="BZ18">
            <v>4.7562005885826014E-3</v>
          </cell>
          <cell r="CC18">
            <v>2.4890662722326926</v>
          </cell>
          <cell r="CD18">
            <v>0.85583786365135206</v>
          </cell>
          <cell r="CE18">
            <v>4.3073807823886439E-3</v>
          </cell>
          <cell r="CH18">
            <v>2.597136441228717</v>
          </cell>
          <cell r="CI18">
            <v>0.87846559967948024</v>
          </cell>
          <cell r="CJ18">
            <v>3.5634420063521736E-3</v>
          </cell>
        </row>
        <row r="19">
          <cell r="BS19">
            <v>2.7613578208658605</v>
          </cell>
          <cell r="BT19">
            <v>0.84428560007622044</v>
          </cell>
          <cell r="BU19">
            <v>1.7807422541506496E-2</v>
          </cell>
          <cell r="BX19">
            <v>2.7128608090739283</v>
          </cell>
          <cell r="BY19">
            <v>0.82466448951664162</v>
          </cell>
          <cell r="BZ19">
            <v>5.1954054245186305E-3</v>
          </cell>
          <cell r="CC19">
            <v>2.7379728994559618</v>
          </cell>
          <cell r="CD19">
            <v>0.84145465257380014</v>
          </cell>
          <cell r="CE19">
            <v>3.9390994169938263E-3</v>
          </cell>
          <cell r="CH19">
            <v>2.8332397540676912</v>
          </cell>
          <cell r="CI19">
            <v>0.86673765813821968</v>
          </cell>
          <cell r="CJ19">
            <v>3.4215488307371674E-3</v>
          </cell>
        </row>
        <row r="20">
          <cell r="BS20">
            <v>3.0052357041918789</v>
          </cell>
          <cell r="BT20">
            <v>0.83045323698850027</v>
          </cell>
          <cell r="BU20">
            <v>1.9932944123101714E-2</v>
          </cell>
          <cell r="BX20">
            <v>2.9594845189897399</v>
          </cell>
          <cell r="BY20">
            <v>0.80768473682298703</v>
          </cell>
          <cell r="BZ20">
            <v>5.5193860992374917E-3</v>
          </cell>
          <cell r="CC20">
            <v>2.9868795266792314</v>
          </cell>
          <cell r="CD20">
            <v>0.82828449024400197</v>
          </cell>
          <cell r="CE20">
            <v>2.3739350902092448E-3</v>
          </cell>
          <cell r="CH20">
            <v>3.0693430669066655</v>
          </cell>
          <cell r="CI20">
            <v>0.8553904838985118</v>
          </cell>
          <cell r="CJ20">
            <v>3.3004920602047821E-3</v>
          </cell>
        </row>
        <row r="21">
          <cell r="BS21">
            <v>3.2491135875178969</v>
          </cell>
          <cell r="BT21">
            <v>0.81802259633662877</v>
          </cell>
          <cell r="BU21">
            <v>2.0833889238342444E-2</v>
          </cell>
          <cell r="BX21">
            <v>3.2061082289055514</v>
          </cell>
          <cell r="BY21">
            <v>0.79398905839388245</v>
          </cell>
          <cell r="BZ21">
            <v>4.9772665599429975E-3</v>
          </cell>
          <cell r="CC21">
            <v>3.2357861539025001</v>
          </cell>
          <cell r="CD21">
            <v>0.8159892280354365</v>
          </cell>
          <cell r="CE21">
            <v>2.5586810867057191E-3</v>
          </cell>
          <cell r="CH21">
            <v>3.3054463797456406</v>
          </cell>
          <cell r="CI21">
            <v>0.8440895025805677</v>
          </cell>
          <cell r="CJ21">
            <v>3.098976807003368E-3</v>
          </cell>
        </row>
        <row r="22">
          <cell r="BS22">
            <v>3.4929914708439163</v>
          </cell>
          <cell r="BT22">
            <v>0.80699916247764258</v>
          </cell>
          <cell r="BU22">
            <v>1.9991972890005191E-2</v>
          </cell>
          <cell r="BX22">
            <v>3.4527319388213633</v>
          </cell>
          <cell r="BY22">
            <v>0.78470819548731263</v>
          </cell>
          <cell r="BZ22">
            <v>3.5937155377866376E-3</v>
          </cell>
          <cell r="CC22">
            <v>3.4846927811257693</v>
          </cell>
          <cell r="CD22">
            <v>0.80360031221191985</v>
          </cell>
          <cell r="CE22">
            <v>2.8510146608945745E-3</v>
          </cell>
          <cell r="CH22">
            <v>3.5415496925846148</v>
          </cell>
          <cell r="CI22">
            <v>0.83268897973369516</v>
          </cell>
          <cell r="CJ22">
            <v>3.0964109867366667E-3</v>
          </cell>
        </row>
        <row r="23">
          <cell r="BS23">
            <v>3.7368693541699347</v>
          </cell>
          <cell r="BT23">
            <v>0.79764767569684969</v>
          </cell>
          <cell r="BU23">
            <v>1.7581582263081225E-2</v>
          </cell>
          <cell r="BX23">
            <v>3.6993556487371748</v>
          </cell>
          <cell r="BY23">
            <v>0.77792069362271177</v>
          </cell>
          <cell r="BZ23">
            <v>2.5746428862175371E-3</v>
          </cell>
          <cell r="CC23">
            <v>3.7335994083490385</v>
          </cell>
          <cell r="CD23">
            <v>0.79486696247725597</v>
          </cell>
          <cell r="CE23">
            <v>2.8132705024798634E-3</v>
          </cell>
          <cell r="CH23">
            <v>3.7776530054235891</v>
          </cell>
          <cell r="CI23">
            <v>0.82015537099058144</v>
          </cell>
          <cell r="CJ23">
            <v>3.051277193300255E-3</v>
          </cell>
        </row>
        <row r="24">
          <cell r="BS24">
            <v>3.9807472374959527</v>
          </cell>
          <cell r="BT24">
            <v>0.78943346047615437</v>
          </cell>
          <cell r="BU24">
            <v>1.5113161311308982E-2</v>
          </cell>
          <cell r="BX24">
            <v>3.9459793586529863</v>
          </cell>
          <cell r="BY24">
            <v>0.77274776941063628</v>
          </cell>
          <cell r="BZ24">
            <v>2.1701931451958826E-3</v>
          </cell>
          <cell r="CC24">
            <v>3.9825060355723081</v>
          </cell>
          <cell r="CD24">
            <v>0.78678412936824527</v>
          </cell>
          <cell r="CE24">
            <v>3.1769114796549821E-3</v>
          </cell>
          <cell r="CH24">
            <v>4.0137563182625628</v>
          </cell>
          <cell r="CI24">
            <v>0.80876848264958168</v>
          </cell>
          <cell r="CJ24">
            <v>3.3385783692682146E-3</v>
          </cell>
        </row>
        <row r="25">
          <cell r="BS25">
            <v>4.2246251208219716</v>
          </cell>
          <cell r="BT25">
            <v>0.7819602130103106</v>
          </cell>
          <cell r="BU25">
            <v>1.2402339728319972E-2</v>
          </cell>
          <cell r="BX25">
            <v>4.1926030685687978</v>
          </cell>
          <cell r="BY25">
            <v>0.76788471366308075</v>
          </cell>
          <cell r="BZ25">
            <v>1.4304397244667649E-3</v>
          </cell>
          <cell r="CC25">
            <v>4.2314126627955773</v>
          </cell>
          <cell r="CD25">
            <v>0.78075606952408305</v>
          </cell>
          <cell r="CE25">
            <v>3.4315594128214383E-3</v>
          </cell>
          <cell r="CH25">
            <v>4.2498596311015371</v>
          </cell>
          <cell r="CI25">
            <v>0.79723985584376778</v>
          </cell>
          <cell r="CJ25">
            <v>3.8203672432929234E-3</v>
          </cell>
        </row>
        <row r="26">
          <cell r="BS26">
            <v>4.4685030041479896</v>
          </cell>
          <cell r="BT26">
            <v>0.77520484410256563</v>
          </cell>
          <cell r="BU26">
            <v>9.5737051123425867E-3</v>
          </cell>
          <cell r="BX26">
            <v>4.4392267784846098</v>
          </cell>
          <cell r="BY26">
            <v>0.76411706049303685</v>
          </cell>
          <cell r="BZ26">
            <v>1.4769802886436313E-3</v>
          </cell>
          <cell r="CC26">
            <v>4.4803192900188469</v>
          </cell>
          <cell r="CD26">
            <v>0.77520640056722334</v>
          </cell>
          <cell r="CE26">
            <v>3.6564781260180266E-3</v>
          </cell>
          <cell r="CH26">
            <v>4.4859629439405113</v>
          </cell>
          <cell r="CI26">
            <v>0.78629107124743669</v>
          </cell>
          <cell r="CJ26">
            <v>3.6841288757584255E-3</v>
          </cell>
        </row>
        <row r="27">
          <cell r="BS27">
            <v>4.7123808874740085</v>
          </cell>
          <cell r="BT27">
            <v>0.76880611217176931</v>
          </cell>
          <cell r="BU27">
            <v>7.0809355436802224E-3</v>
          </cell>
          <cell r="BX27">
            <v>4.6858504884004217</v>
          </cell>
          <cell r="BY27">
            <v>0.76041256224233977</v>
          </cell>
          <cell r="BZ27">
            <v>1.3343161740458711E-3</v>
          </cell>
          <cell r="CC27">
            <v>4.7292259172421156</v>
          </cell>
          <cell r="CD27">
            <v>0.77030043567058748</v>
          </cell>
          <cell r="CE27">
            <v>4.0493167251304816E-3</v>
          </cell>
          <cell r="CH27">
            <v>4.7220662567794855</v>
          </cell>
          <cell r="CI27">
            <v>0.77570533860238067</v>
          </cell>
          <cell r="CJ27">
            <v>3.4579720141617999E-3</v>
          </cell>
        </row>
        <row r="28">
          <cell r="BS28">
            <v>4.9561713251286044</v>
          </cell>
          <cell r="BT28">
            <v>0.76308272224446927</v>
          </cell>
          <cell r="BU28">
            <v>5.5758626314202859E-3</v>
          </cell>
          <cell r="BX28">
            <v>4.9324741983162328</v>
          </cell>
          <cell r="BY28">
            <v>0.75708872046879971</v>
          </cell>
          <cell r="BZ28">
            <v>1.2080196665509052E-3</v>
          </cell>
          <cell r="CC28">
            <v>4.9781325444653852</v>
          </cell>
          <cell r="CD28">
            <v>0.76621295285978919</v>
          </cell>
          <cell r="CE28">
            <v>4.2237647956002338E-3</v>
          </cell>
          <cell r="CH28">
            <v>4.9579072326041951</v>
          </cell>
          <cell r="CI28">
            <v>0.76594649340481868</v>
          </cell>
          <cell r="CJ28">
            <v>4.4770130041600267E-3</v>
          </cell>
        </row>
        <row r="29">
          <cell r="BS29">
            <v>5.1999531243715476</v>
          </cell>
          <cell r="BT29">
            <v>0.75830424618455172</v>
          </cell>
          <cell r="BU29">
            <v>5.2849220900933443E-3</v>
          </cell>
          <cell r="BX29">
            <v>5.1788238818876939</v>
          </cell>
          <cell r="BY29">
            <v>0.75399902328570401</v>
          </cell>
          <cell r="BZ29">
            <v>1.2602761880153462E-3</v>
          </cell>
          <cell r="CC29">
            <v>5.2267626087695165</v>
          </cell>
          <cell r="CD29">
            <v>0.76255684033208826</v>
          </cell>
          <cell r="CE29">
            <v>4.5190940208785077E-3</v>
          </cell>
          <cell r="CH29">
            <v>5.194272882457434</v>
          </cell>
          <cell r="CI29">
            <v>0.75835687493586323</v>
          </cell>
          <cell r="CJ29">
            <v>5.0158176479576117E-3</v>
          </cell>
        </row>
        <row r="30">
          <cell r="BS30">
            <v>5.4440145374520625</v>
          </cell>
          <cell r="BT30">
            <v>0.75431695366597573</v>
          </cell>
          <cell r="BU30">
            <v>5.644982410749514E-3</v>
          </cell>
          <cell r="BX30">
            <v>5.4257216181478567</v>
          </cell>
          <cell r="BY30">
            <v>0.75132119604624326</v>
          </cell>
          <cell r="BZ30">
            <v>1.6218255613152711E-3</v>
          </cell>
          <cell r="CC30">
            <v>5.4759457989119236</v>
          </cell>
          <cell r="CD30">
            <v>0.75919196571856995</v>
          </cell>
          <cell r="CE30">
            <v>4.8389379050999513E-3</v>
          </cell>
          <cell r="CH30">
            <v>5.4303761952964082</v>
          </cell>
          <cell r="CI30">
            <v>0.75243769923311421</v>
          </cell>
          <cell r="CJ30">
            <v>5.7688766323880222E-3</v>
          </cell>
        </row>
        <row r="31">
          <cell r="BS31">
            <v>5.6878924207780814</v>
          </cell>
          <cell r="BT31">
            <v>0.75081209677546878</v>
          </cell>
          <cell r="BU31">
            <v>6.0710646338341424E-3</v>
          </cell>
          <cell r="BX31">
            <v>5.6723453280636678</v>
          </cell>
          <cell r="BY31">
            <v>0.74863785739507993</v>
          </cell>
          <cell r="BZ31">
            <v>1.7656743805304703E-3</v>
          </cell>
          <cell r="CC31">
            <v>5.7248524261351932</v>
          </cell>
          <cell r="CD31">
            <v>0.7561801930905766</v>
          </cell>
          <cell r="CE31">
            <v>5.0869979824431696E-3</v>
          </cell>
          <cell r="CH31">
            <v>5.6664795081353825</v>
          </cell>
          <cell r="CI31">
            <v>0.74761823984075015</v>
          </cell>
          <cell r="CJ31">
            <v>6.1509207296285649E-3</v>
          </cell>
        </row>
        <row r="32">
          <cell r="BS32">
            <v>5.9578425144787284</v>
          </cell>
          <cell r="BT32">
            <v>0.74723426591233677</v>
          </cell>
          <cell r="BU32">
            <v>7.1689103590086758E-3</v>
          </cell>
          <cell r="BX32">
            <v>5.9189690379794797</v>
          </cell>
          <cell r="BY32">
            <v>0.74595704091791648</v>
          </cell>
          <cell r="BZ32">
            <v>1.7101689840985691E-3</v>
          </cell>
          <cell r="CC32">
            <v>5.9737590533584628</v>
          </cell>
          <cell r="CD32">
            <v>0.75341844741991881</v>
          </cell>
          <cell r="CE32">
            <v>5.2312298208148566E-3</v>
          </cell>
          <cell r="CH32">
            <v>5.9807994520982435</v>
          </cell>
          <cell r="CI32">
            <v>0.7423273093991748</v>
          </cell>
          <cell r="CJ32">
            <v>7.7418187131317075E-3</v>
          </cell>
        </row>
        <row r="33">
          <cell r="BS33">
            <v>6.2015952796972051</v>
          </cell>
          <cell r="BT33">
            <v>0.74415270187657423</v>
          </cell>
          <cell r="BU33">
            <v>7.6497571429186978E-3</v>
          </cell>
          <cell r="BX33">
            <v>6.16531872155094</v>
          </cell>
          <cell r="BY33">
            <v>0.74324557741389263</v>
          </cell>
          <cell r="BZ33">
            <v>1.401179433617567E-3</v>
          </cell>
          <cell r="CC33">
            <v>6.2223891176625941</v>
          </cell>
          <cell r="CD33">
            <v>0.75080098177106713</v>
          </cell>
          <cell r="CE33">
            <v>5.2524136329154397E-3</v>
          </cell>
          <cell r="CH33">
            <v>6.2170779998780779</v>
          </cell>
          <cell r="CI33">
            <v>0.73841154644476292</v>
          </cell>
          <cell r="CJ33">
            <v>8.2475350391463757E-3</v>
          </cell>
        </row>
        <row r="34">
          <cell r="BS34">
            <v>6.4456566927777175</v>
          </cell>
          <cell r="BT34">
            <v>0.74152600036821514</v>
          </cell>
          <cell r="BU34">
            <v>7.8653583878474272E-3</v>
          </cell>
          <cell r="BX34">
            <v>6.4122164578111027</v>
          </cell>
          <cell r="BY34">
            <v>0.74085371630386543</v>
          </cell>
          <cell r="BZ34">
            <v>1.408460488831481E-3</v>
          </cell>
          <cell r="CC34">
            <v>6.4715723078050003</v>
          </cell>
          <cell r="CD34">
            <v>0.7483484169716621</v>
          </cell>
          <cell r="CE34">
            <v>5.3079919308781053E-3</v>
          </cell>
          <cell r="CH34">
            <v>6.4531813127170521</v>
          </cell>
          <cell r="CI34">
            <v>0.7353758678291179</v>
          </cell>
          <cell r="CJ34">
            <v>8.4030699151173109E-3</v>
          </cell>
        </row>
        <row r="35">
          <cell r="BS35">
            <v>6.7421050583618127</v>
          </cell>
          <cell r="BT35">
            <v>0.73840432339656192</v>
          </cell>
          <cell r="BU35">
            <v>8.4389260284768002E-3</v>
          </cell>
          <cell r="BX35">
            <v>6.6588401677269147</v>
          </cell>
          <cell r="BY35">
            <v>0.7385406404277125</v>
          </cell>
          <cell r="BZ35">
            <v>1.4227377474936949E-3</v>
          </cell>
          <cell r="CC35">
            <v>6.7204789350282708</v>
          </cell>
          <cell r="CD35">
            <v>0.74604418050438104</v>
          </cell>
          <cell r="CE35">
            <v>5.3461542927115968E-3</v>
          </cell>
          <cell r="CH35">
            <v>6.8469960723302554</v>
          </cell>
          <cell r="CI35">
            <v>0.73062814925759201</v>
          </cell>
          <cell r="CJ35">
            <v>8.011615687377089E-3</v>
          </cell>
        </row>
        <row r="36">
          <cell r="BS36">
            <v>6.9859829416878325</v>
          </cell>
          <cell r="BT36">
            <v>0.73608012088120667</v>
          </cell>
          <cell r="BU36">
            <v>8.6531381485222426E-3</v>
          </cell>
          <cell r="BX36">
            <v>6.9054638776427266</v>
          </cell>
          <cell r="BY36">
            <v>0.73632038290724722</v>
          </cell>
          <cell r="BZ36">
            <v>1.427222346538458E-3</v>
          </cell>
          <cell r="CC36">
            <v>6.9693855622515386</v>
          </cell>
          <cell r="CD36">
            <v>0.74387269121138411</v>
          </cell>
          <cell r="CE36">
            <v>5.3604072264726429E-3</v>
          </cell>
          <cell r="CH36">
            <v>7.0830993851692297</v>
          </cell>
          <cell r="CI36">
            <v>0.72804728852498857</v>
          </cell>
          <cell r="CJ36">
            <v>8.2795649847760468E-3</v>
          </cell>
        </row>
        <row r="37">
          <cell r="BS37">
            <v>7.2298608250138487</v>
          </cell>
          <cell r="BT37">
            <v>0.73375895295159144</v>
          </cell>
          <cell r="BU37">
            <v>9.0233096127589254E-3</v>
          </cell>
          <cell r="BX37">
            <v>7.1520875875585377</v>
          </cell>
          <cell r="BY37">
            <v>0.73419401315035115</v>
          </cell>
          <cell r="BZ37">
            <v>1.4186052330305053E-3</v>
          </cell>
          <cell r="CC37">
            <v>7.2182921894748082</v>
          </cell>
          <cell r="CD37">
            <v>0.7418249847605054</v>
          </cell>
          <cell r="CE37">
            <v>5.3486222195039332E-3</v>
          </cell>
          <cell r="CH37">
            <v>7.3192026980082021</v>
          </cell>
          <cell r="CI37">
            <v>0.72525786094391742</v>
          </cell>
          <cell r="CJ37">
            <v>8.7247599856428628E-3</v>
          </cell>
        </row>
        <row r="38">
          <cell r="BS38">
            <v>7.5010543382200758</v>
          </cell>
          <cell r="BT38">
            <v>0.73139821578223663</v>
          </cell>
          <cell r="BU38">
            <v>9.2998257192473729E-3</v>
          </cell>
          <cell r="BX38">
            <v>7.4806581871149698</v>
          </cell>
          <cell r="BY38">
            <v>0.73146584183178442</v>
          </cell>
          <cell r="BZ38">
            <v>2.1791680391725554E-3</v>
          </cell>
          <cell r="CC38">
            <v>7.4671988166980769</v>
          </cell>
          <cell r="CD38">
            <v>0.73985165013479293</v>
          </cell>
          <cell r="CE38">
            <v>5.4231434407643313E-3</v>
          </cell>
          <cell r="CH38">
            <v>7.5553060108471781</v>
          </cell>
          <cell r="CI38">
            <v>0.72287715538013264</v>
          </cell>
          <cell r="CJ38">
            <v>9.012625649121829E-3</v>
          </cell>
        </row>
        <row r="39">
          <cell r="BS39">
            <v>7.7449322215460938</v>
          </cell>
          <cell r="BT39">
            <v>0.72936913969465167</v>
          </cell>
          <cell r="BU39">
            <v>9.4689876469140882E-3</v>
          </cell>
          <cell r="BX39">
            <v>7.7272818970307817</v>
          </cell>
          <cell r="BY39">
            <v>0.72951147791410753</v>
          </cell>
          <cell r="BZ39">
            <v>2.197215146135236E-3</v>
          </cell>
          <cell r="CC39">
            <v>7.7161054439213466</v>
          </cell>
          <cell r="CD39">
            <v>0.73791815442469399</v>
          </cell>
          <cell r="CE39">
            <v>5.3763261816793424E-3</v>
          </cell>
          <cell r="CH39">
            <v>7.7914093236861524</v>
          </cell>
          <cell r="CI39">
            <v>0.7206777867451537</v>
          </cell>
          <cell r="CJ39">
            <v>9.3062889728436383E-3</v>
          </cell>
        </row>
        <row r="40">
          <cell r="BS40">
            <v>7.9888101048721119</v>
          </cell>
          <cell r="BT40">
            <v>0.72744245103854821</v>
          </cell>
          <cell r="BU40">
            <v>9.5317826601980845E-3</v>
          </cell>
          <cell r="BX40">
            <v>7.9739056069465937</v>
          </cell>
          <cell r="BY40">
            <v>0.72758427467223008</v>
          </cell>
          <cell r="BZ40">
            <v>2.1710522307693951E-3</v>
          </cell>
          <cell r="CC40">
            <v>7.9650120711446162</v>
          </cell>
          <cell r="CD40">
            <v>0.7360149380567792</v>
          </cell>
          <cell r="CE40">
            <v>5.3897288038731658E-3</v>
          </cell>
          <cell r="CH40">
            <v>8.0275126365251257</v>
          </cell>
          <cell r="CI40">
            <v>0.71872814038663568</v>
          </cell>
          <cell r="CJ40">
            <v>9.4527847704729169E-3</v>
          </cell>
        </row>
        <row r="41">
          <cell r="BS41">
            <v>8.2326879881981299</v>
          </cell>
          <cell r="BT41">
            <v>0.72568680584435774</v>
          </cell>
          <cell r="BU41">
            <v>9.5816120049239985E-3</v>
          </cell>
          <cell r="BX41">
            <v>8.2205293168624038</v>
          </cell>
          <cell r="BY41">
            <v>0.72595858284853287</v>
          </cell>
          <cell r="BZ41">
            <v>2.4693186907577898E-3</v>
          </cell>
          <cell r="CC41">
            <v>8.2139186983678858</v>
          </cell>
          <cell r="CD41">
            <v>0.73419024513918663</v>
          </cell>
          <cell r="CE41">
            <v>5.3723544307962591E-3</v>
          </cell>
          <cell r="CH41">
            <v>8.2636159493640999</v>
          </cell>
          <cell r="CI41">
            <v>0.71691158954535383</v>
          </cell>
          <cell r="CJ41">
            <v>9.5433419323078597E-3</v>
          </cell>
        </row>
        <row r="42">
          <cell r="BS42">
            <v>8.4765658715241496</v>
          </cell>
          <cell r="BT42">
            <v>0.72386741486284745</v>
          </cell>
          <cell r="BU42">
            <v>9.6234608524841409E-3</v>
          </cell>
          <cell r="BX42">
            <v>8.4671530267782149</v>
          </cell>
          <cell r="BY42">
            <v>0.72410158040330164</v>
          </cell>
          <cell r="BZ42">
            <v>2.3781668021325094E-3</v>
          </cell>
          <cell r="CC42">
            <v>8.4628253255911545</v>
          </cell>
          <cell r="CD42">
            <v>0.73240573343364412</v>
          </cell>
          <cell r="CE42">
            <v>5.4018329580292259E-3</v>
          </cell>
          <cell r="CH42">
            <v>8.4997192622030742</v>
          </cell>
          <cell r="CI42">
            <v>0.71509493075159647</v>
          </cell>
          <cell r="CJ42">
            <v>9.6479699778642194E-3</v>
          </cell>
        </row>
        <row r="43">
          <cell r="BS43">
            <v>8.7204437548501677</v>
          </cell>
          <cell r="BT43">
            <v>0.72213471563964593</v>
          </cell>
          <cell r="BU43">
            <v>9.6414820270398632E-3</v>
          </cell>
          <cell r="BX43">
            <v>8.7137767366940277</v>
          </cell>
          <cell r="BY43">
            <v>0.7223235270866234</v>
          </cell>
          <cell r="BZ43">
            <v>2.3551833563113097E-3</v>
          </cell>
          <cell r="CC43">
            <v>8.711731952814425</v>
          </cell>
          <cell r="CD43">
            <v>0.73067112167628911</v>
          </cell>
          <cell r="CE43">
            <v>5.4842061265317219E-3</v>
          </cell>
          <cell r="CH43">
            <v>8.7358225750420484</v>
          </cell>
          <cell r="CI43">
            <v>0.71340949815602517</v>
          </cell>
          <cell r="CJ43">
            <v>9.7064835873571492E-3</v>
          </cell>
        </row>
        <row r="44">
          <cell r="BS44">
            <v>8.9643216381761857</v>
          </cell>
          <cell r="BT44">
            <v>0.72045790037193669</v>
          </cell>
          <cell r="BU44">
            <v>9.6365684038115483E-3</v>
          </cell>
          <cell r="BX44">
            <v>8.9604004466098406</v>
          </cell>
          <cell r="BY44">
            <v>0.72062483702109315</v>
          </cell>
          <cell r="BZ44">
            <v>2.3308181634256338E-3</v>
          </cell>
          <cell r="CC44">
            <v>8.9606385800376938</v>
          </cell>
          <cell r="CD44">
            <v>0.728961969343914</v>
          </cell>
          <cell r="CE44">
            <v>5.5048254706759258E-3</v>
          </cell>
          <cell r="CH44">
            <v>8.9719258878810226</v>
          </cell>
          <cell r="CI44">
            <v>0.71178689475080292</v>
          </cell>
          <cell r="CJ44">
            <v>9.7632545610440973E-3</v>
          </cell>
        </row>
        <row r="45">
          <cell r="BS45">
            <v>9.2081995215022037</v>
          </cell>
          <cell r="BT45">
            <v>0.7188483224659481</v>
          </cell>
          <cell r="BU45">
            <v>9.6148975447720546E-3</v>
          </cell>
          <cell r="BX45">
            <v>9.2070241565256534</v>
          </cell>
          <cell r="BY45">
            <v>0.71897386507521599</v>
          </cell>
          <cell r="BZ45">
            <v>2.3696606338332979E-3</v>
          </cell>
          <cell r="CC45">
            <v>9.2095452072609643</v>
          </cell>
          <cell r="CD45">
            <v>0.72731898400468331</v>
          </cell>
          <cell r="CE45">
            <v>5.533058432468132E-3</v>
          </cell>
          <cell r="CH45">
            <v>9.2080292007199969</v>
          </cell>
          <cell r="CI45">
            <v>0.71025211831794477</v>
          </cell>
          <cell r="CJ45">
            <v>9.7696542235662411E-3</v>
          </cell>
        </row>
        <row r="46">
          <cell r="BS46">
            <v>9.4520774048282235</v>
          </cell>
          <cell r="BT46">
            <v>0.71724419329292466</v>
          </cell>
          <cell r="BU46">
            <v>9.5747815057663829E-3</v>
          </cell>
          <cell r="BX46">
            <v>9.4536478664414627</v>
          </cell>
          <cell r="BY46">
            <v>0.71729070050387722</v>
          </cell>
          <cell r="BZ46">
            <v>2.2461541249577865E-3</v>
          </cell>
          <cell r="CC46">
            <v>9.4584518344842312</v>
          </cell>
          <cell r="CD46">
            <v>0.72569430564344606</v>
          </cell>
          <cell r="CE46">
            <v>5.5614054252165028E-3</v>
          </cell>
          <cell r="CH46">
            <v>9.4441325135589711</v>
          </cell>
          <cell r="CI46">
            <v>0.70874757373145092</v>
          </cell>
          <cell r="CJ46">
            <v>9.7701473050963022E-3</v>
          </cell>
        </row>
        <row r="47">
          <cell r="BS47">
            <v>9.6959552881542415</v>
          </cell>
          <cell r="BT47">
            <v>0.71572920106761118</v>
          </cell>
          <cell r="BU47">
            <v>9.5385369285173015E-3</v>
          </cell>
          <cell r="BX47">
            <v>9.7002715763572738</v>
          </cell>
          <cell r="BY47">
            <v>0.71571507149304114</v>
          </cell>
          <cell r="BZ47">
            <v>2.2503776066642124E-3</v>
          </cell>
          <cell r="CC47">
            <v>9.7073584617075017</v>
          </cell>
          <cell r="CD47">
            <v>0.72413954255562507</v>
          </cell>
          <cell r="CE47">
            <v>5.5679124575665692E-3</v>
          </cell>
          <cell r="CH47">
            <v>9.6802358263979453</v>
          </cell>
          <cell r="CI47">
            <v>0.70733298915416698</v>
          </cell>
          <cell r="CJ47">
            <v>9.7803268665733519E-3</v>
          </cell>
        </row>
        <row r="48">
          <cell r="BS48">
            <v>9.9659637935018406</v>
          </cell>
          <cell r="BT48">
            <v>0.71408640973300641</v>
          </cell>
          <cell r="BU48">
            <v>9.7567530341899182E-3</v>
          </cell>
          <cell r="BX48">
            <v>9.9468952862730848</v>
          </cell>
          <cell r="BY48">
            <v>0.71418349314685603</v>
          </cell>
          <cell r="BZ48">
            <v>2.258243184119746E-3</v>
          </cell>
          <cell r="CC48">
            <v>9.9562650889307704</v>
          </cell>
          <cell r="CD48">
            <v>0.72260680529718402</v>
          </cell>
          <cell r="CE48">
            <v>5.6090178235916671E-3</v>
          </cell>
          <cell r="CH48">
            <v>9.9947310053016665</v>
          </cell>
          <cell r="CI48">
            <v>0.70546893075497918</v>
          </cell>
          <cell r="CJ48">
            <v>1.0107147787110277E-2</v>
          </cell>
        </row>
        <row r="49">
          <cell r="BS49">
            <v>10.209841676827859</v>
          </cell>
          <cell r="BT49">
            <v>0.7126314915256281</v>
          </cell>
          <cell r="BU49">
            <v>9.7300217941276787E-3</v>
          </cell>
          <cell r="BX49">
            <v>10.193518996188898</v>
          </cell>
          <cell r="BY49">
            <v>0.71267243245393752</v>
          </cell>
          <cell r="BZ49">
            <v>2.240546820569486E-3</v>
          </cell>
          <cell r="CC49">
            <v>10.205171716154041</v>
          </cell>
          <cell r="CD49">
            <v>0.72111329773404043</v>
          </cell>
          <cell r="CE49">
            <v>5.6568230912566854E-3</v>
          </cell>
          <cell r="CH49">
            <v>10.230834318140641</v>
          </cell>
          <cell r="CI49">
            <v>0.70410874438890625</v>
          </cell>
          <cell r="CJ49">
            <v>1.0120293638451832E-2</v>
          </cell>
        </row>
        <row r="50">
          <cell r="BS50">
            <v>10.508611833578943</v>
          </cell>
          <cell r="BT50">
            <v>0.71091822742580446</v>
          </cell>
          <cell r="BU50">
            <v>9.6718687651606988E-3</v>
          </cell>
          <cell r="BX50">
            <v>10.604819526379901</v>
          </cell>
          <cell r="BY50">
            <v>0.71029007302836067</v>
          </cell>
          <cell r="BZ50">
            <v>1.7113529671261619E-3</v>
          </cell>
          <cell r="CC50">
            <v>10.45407834337731</v>
          </cell>
          <cell r="CD50">
            <v>0.7196710865245407</v>
          </cell>
          <cell r="CE50">
            <v>5.6985076564173287E-3</v>
          </cell>
          <cell r="CH50">
            <v>10.466937630979615</v>
          </cell>
          <cell r="CI50">
            <v>0.70279352272451234</v>
          </cell>
          <cell r="CJ50">
            <v>1.0110166710325896E-2</v>
          </cell>
        </row>
        <row r="51">
          <cell r="BS51">
            <v>10.752489716904961</v>
          </cell>
          <cell r="BT51">
            <v>0.70953725325201233</v>
          </cell>
          <cell r="BU51">
            <v>9.6335713311458075E-3</v>
          </cell>
          <cell r="BX51">
            <v>10.851443236295713</v>
          </cell>
          <cell r="BY51">
            <v>0.70885888609249736</v>
          </cell>
          <cell r="BZ51">
            <v>1.6821481926326415E-3</v>
          </cell>
          <cell r="CC51">
            <v>10.702984970600577</v>
          </cell>
          <cell r="CD51">
            <v>0.71823192946652725</v>
          </cell>
          <cell r="CE51">
            <v>5.7280318073726797E-3</v>
          </cell>
          <cell r="CH51">
            <v>10.703040943818591</v>
          </cell>
          <cell r="CI51">
            <v>0.70152094419701216</v>
          </cell>
          <cell r="CJ51">
            <v>1.0122170296183215E-2</v>
          </cell>
        </row>
        <row r="52">
          <cell r="BS52">
            <v>11.050092046518451</v>
          </cell>
          <cell r="BT52">
            <v>0.70789341921504201</v>
          </cell>
          <cell r="BU52">
            <v>9.3838090101583116E-3</v>
          </cell>
          <cell r="BX52">
            <v>11.098066946211524</v>
          </cell>
          <cell r="BY52">
            <v>0.70747710248543727</v>
          </cell>
          <cell r="BZ52">
            <v>1.7005377490829235E-3</v>
          </cell>
          <cell r="CC52">
            <v>11.034273609366542</v>
          </cell>
          <cell r="CD52">
            <v>0.71634573004970159</v>
          </cell>
          <cell r="CE52">
            <v>5.8645241377144105E-3</v>
          </cell>
          <cell r="CH52">
            <v>11.017935583977286</v>
          </cell>
          <cell r="CI52">
            <v>0.69985742510998739</v>
          </cell>
          <cell r="CJ52">
            <v>9.5231855646085457E-3</v>
          </cell>
        </row>
        <row r="53">
          <cell r="BS53">
            <v>11.320276636329304</v>
          </cell>
          <cell r="BT53">
            <v>0.70645517673505664</v>
          </cell>
          <cell r="BU53">
            <v>9.5684636935776148E-3</v>
          </cell>
          <cell r="BX53">
            <v>11.344690656127336</v>
          </cell>
          <cell r="BY53">
            <v>0.70614778246092513</v>
          </cell>
          <cell r="BZ53">
            <v>1.7062608937472071E-3</v>
          </cell>
          <cell r="CC53">
            <v>11.283180236589809</v>
          </cell>
          <cell r="CD53">
            <v>0.71498563451786756</v>
          </cell>
          <cell r="CE53">
            <v>5.9240467444098919E-3</v>
          </cell>
          <cell r="CH53">
            <v>11.332959016270765</v>
          </cell>
          <cell r="CI53">
            <v>0.69823211322637702</v>
          </cell>
          <cell r="CJ53">
            <v>9.8070822167752019E-3</v>
          </cell>
        </row>
        <row r="54">
          <cell r="BS54">
            <v>11.564154519655323</v>
          </cell>
          <cell r="BT54">
            <v>0.70518999400558191</v>
          </cell>
          <cell r="BU54">
            <v>9.5275925417966714E-3</v>
          </cell>
          <cell r="BX54">
            <v>11.591314366043148</v>
          </cell>
          <cell r="BY54">
            <v>0.70482750805884076</v>
          </cell>
          <cell r="BZ54">
            <v>1.7038963404880738E-3</v>
          </cell>
          <cell r="CC54">
            <v>11.532086863813079</v>
          </cell>
          <cell r="CD54">
            <v>0.71365749588574268</v>
          </cell>
          <cell r="CE54">
            <v>5.985253239435156E-3</v>
          </cell>
          <cell r="CH54">
            <v>11.569062329109741</v>
          </cell>
          <cell r="CI54">
            <v>0.69708497807216219</v>
          </cell>
          <cell r="CJ54">
            <v>9.8019014693630415E-3</v>
          </cell>
        </row>
        <row r="55">
          <cell r="BS55">
            <v>11.808032402981341</v>
          </cell>
          <cell r="BT55">
            <v>0.70391839205491324</v>
          </cell>
          <cell r="BU55">
            <v>9.4972106850640843E-3</v>
          </cell>
          <cell r="BX55">
            <v>11.837938075958959</v>
          </cell>
          <cell r="BY55">
            <v>0.70350694325918717</v>
          </cell>
          <cell r="BZ55">
            <v>1.6841403092939186E-3</v>
          </cell>
          <cell r="CC55">
            <v>11.780993491036348</v>
          </cell>
          <cell r="CD55">
            <v>0.71234768401116499</v>
          </cell>
          <cell r="CE55">
            <v>6.0062646374597402E-3</v>
          </cell>
          <cell r="CH55">
            <v>11.805165641948713</v>
          </cell>
          <cell r="CI55">
            <v>0.69590054889438802</v>
          </cell>
          <cell r="CJ55">
            <v>9.8067031652274237E-3</v>
          </cell>
        </row>
        <row r="56">
          <cell r="BS56">
            <v>12.051910286307359</v>
          </cell>
          <cell r="BT56">
            <v>0.70272098614488065</v>
          </cell>
          <cell r="BU56">
            <v>9.4584706374258691E-3</v>
          </cell>
          <cell r="BX56">
            <v>12.08456178587477</v>
          </cell>
          <cell r="BY56">
            <v>0.70227568587177769</v>
          </cell>
          <cell r="BZ56">
            <v>1.7342048771041482E-3</v>
          </cell>
          <cell r="CC56">
            <v>12.029900118259619</v>
          </cell>
          <cell r="CD56">
            <v>0.71107600214555744</v>
          </cell>
          <cell r="CE56">
            <v>6.0594876130880054E-3</v>
          </cell>
          <cell r="CH56">
            <v>12.041268954787689</v>
          </cell>
          <cell r="CI56">
            <v>0.69481127041730673</v>
          </cell>
          <cell r="CJ56">
            <v>9.8028034822891814E-3</v>
          </cell>
        </row>
        <row r="57">
          <cell r="BS57">
            <v>12.295788169633378</v>
          </cell>
          <cell r="BT57">
            <v>0.70150665669768886</v>
          </cell>
          <cell r="BU57">
            <v>9.431116046975583E-3</v>
          </cell>
          <cell r="BX57">
            <v>12.331185495790583</v>
          </cell>
          <cell r="BY57">
            <v>0.70106369928828427</v>
          </cell>
          <cell r="BZ57">
            <v>1.7606210255689983E-3</v>
          </cell>
          <cell r="CC57">
            <v>12.278806745482887</v>
          </cell>
          <cell r="CD57">
            <v>0.70977916065241053</v>
          </cell>
          <cell r="CE57">
            <v>6.1158699445553648E-3</v>
          </cell>
          <cell r="CH57">
            <v>12.277372267626662</v>
          </cell>
          <cell r="CI57">
            <v>0.69367711015237177</v>
          </cell>
          <cell r="CJ57">
            <v>9.8184451950117952E-3</v>
          </cell>
        </row>
        <row r="58">
          <cell r="BS58">
            <v>12.539578607287975</v>
          </cell>
          <cell r="BT58">
            <v>0.70033931288867113</v>
          </cell>
          <cell r="BU58">
            <v>9.3917541902288591E-3</v>
          </cell>
          <cell r="BX58">
            <v>12.577809205706394</v>
          </cell>
          <cell r="BY58">
            <v>0.69983090009664461</v>
          </cell>
          <cell r="BZ58">
            <v>1.7787040754402574E-3</v>
          </cell>
          <cell r="CC58">
            <v>12.527713372706158</v>
          </cell>
          <cell r="CD58">
            <v>0.70856823425849902</v>
          </cell>
          <cell r="CE58">
            <v>6.155238932869604E-3</v>
          </cell>
          <cell r="CH58">
            <v>12.513213243451373</v>
          </cell>
          <cell r="CI58">
            <v>0.69261880431086942</v>
          </cell>
          <cell r="CJ58">
            <v>9.7971680919806837E-3</v>
          </cell>
        </row>
        <row r="59">
          <cell r="BS59">
            <v>12.783543936285415</v>
          </cell>
          <cell r="BT59">
            <v>0.69920997347676872</v>
          </cell>
          <cell r="BU59">
            <v>9.3821169833518559E-3</v>
          </cell>
          <cell r="BX59">
            <v>12.824432915622205</v>
          </cell>
          <cell r="BY59">
            <v>0.69866647330630849</v>
          </cell>
          <cell r="BZ59">
            <v>1.7871891076080412E-3</v>
          </cell>
          <cell r="CC59">
            <v>12.776619999929425</v>
          </cell>
          <cell r="CD59">
            <v>0.7074016374226364</v>
          </cell>
          <cell r="CE59">
            <v>6.2054916492082475E-3</v>
          </cell>
          <cell r="CH59">
            <v>12.74957889330461</v>
          </cell>
          <cell r="CI59">
            <v>0.69156180970136105</v>
          </cell>
          <cell r="CJ59">
            <v>9.8222719357781152E-3</v>
          </cell>
        </row>
        <row r="60">
          <cell r="BS60">
            <v>13.027299965640522</v>
          </cell>
          <cell r="BT60">
            <v>0.69806034888750157</v>
          </cell>
          <cell r="BU60">
            <v>9.3405089529699659E-3</v>
          </cell>
          <cell r="BX60">
            <v>13.070782599193668</v>
          </cell>
          <cell r="BY60">
            <v>0.69744416046354407</v>
          </cell>
          <cell r="BZ60">
            <v>1.7457110473853845E-3</v>
          </cell>
          <cell r="CC60">
            <v>13.025435091584313</v>
          </cell>
          <cell r="CD60">
            <v>0.70618927640462159</v>
          </cell>
          <cell r="CE60">
            <v>6.2766705591287318E-3</v>
          </cell>
          <cell r="CH60">
            <v>12.985682206143585</v>
          </cell>
          <cell r="CI60">
            <v>0.69054760979433916</v>
          </cell>
          <cell r="CJ60">
            <v>9.8178828012152851E-3</v>
          </cell>
        </row>
        <row r="61">
          <cell r="BS61">
            <v>13.271238027153865</v>
          </cell>
          <cell r="BT61">
            <v>0.69695860745766014</v>
          </cell>
          <cell r="BU61">
            <v>9.3132972681744444E-3</v>
          </cell>
          <cell r="BX61">
            <v>13.317680335453829</v>
          </cell>
          <cell r="BY61">
            <v>0.69633744243543794</v>
          </cell>
          <cell r="BZ61">
            <v>1.7788989759968505E-3</v>
          </cell>
          <cell r="CC61">
            <v>13.274248227025209</v>
          </cell>
          <cell r="CD61">
            <v>0.70503188654785942</v>
          </cell>
          <cell r="CE61">
            <v>6.3048786912409099E-3</v>
          </cell>
          <cell r="CH61">
            <v>13.221785518982562</v>
          </cell>
          <cell r="CI61">
            <v>0.68950649338968273</v>
          </cell>
          <cell r="CJ61">
            <v>9.8081015391799468E-3</v>
          </cell>
        </row>
        <row r="62">
          <cell r="BS62">
            <v>13.515090140592047</v>
          </cell>
          <cell r="BT62">
            <v>0.69586283633978485</v>
          </cell>
          <cell r="BU62">
            <v>9.3018154989435841E-3</v>
          </cell>
          <cell r="BX62">
            <v>13.56430404536964</v>
          </cell>
          <cell r="BY62">
            <v>0.69519294283941413</v>
          </cell>
          <cell r="BZ62">
            <v>1.7968797542487532E-3</v>
          </cell>
          <cell r="CC62">
            <v>13.523339881599235</v>
          </cell>
          <cell r="CD62">
            <v>0.70389899575688541</v>
          </cell>
          <cell r="CE62">
            <v>6.3923936524376201E-3</v>
          </cell>
          <cell r="CH62">
            <v>13.45762649480727</v>
          </cell>
          <cell r="CI62">
            <v>0.68849657042305523</v>
          </cell>
          <cell r="CJ62">
            <v>9.8076170518298263E-3</v>
          </cell>
        </row>
        <row r="63">
          <cell r="BS63">
            <v>13.759055469589487</v>
          </cell>
          <cell r="BT63">
            <v>0.69478956120388558</v>
          </cell>
          <cell r="BU63">
            <v>9.2765838091761078E-3</v>
          </cell>
          <cell r="BX63">
            <v>13.810927755285453</v>
          </cell>
          <cell r="BY63">
            <v>0.69410956938868795</v>
          </cell>
          <cell r="BZ63">
            <v>1.804401579177668E-3</v>
          </cell>
          <cell r="CC63">
            <v>13.772246508822503</v>
          </cell>
          <cell r="CD63">
            <v>0.70275996880545433</v>
          </cell>
          <cell r="CE63">
            <v>6.4107691939263326E-3</v>
          </cell>
          <cell r="CH63">
            <v>13.693992144660511</v>
          </cell>
          <cell r="CI63">
            <v>0.68749914541751433</v>
          </cell>
          <cell r="CJ63">
            <v>9.8321536932261776E-3</v>
          </cell>
        </row>
        <row r="64">
          <cell r="BS64">
            <v>14.02891308694171</v>
          </cell>
          <cell r="BT64">
            <v>0.69361753033885953</v>
          </cell>
          <cell r="BU64">
            <v>9.4262616868231418E-3</v>
          </cell>
          <cell r="BX64">
            <v>14.057277438856914</v>
          </cell>
          <cell r="BY64">
            <v>0.69298076131862274</v>
          </cell>
          <cell r="BZ64">
            <v>1.8228388314037944E-3</v>
          </cell>
          <cell r="CC64">
            <v>14.02106160047739</v>
          </cell>
          <cell r="CD64">
            <v>0.70166914311760653</v>
          </cell>
          <cell r="CE64">
            <v>6.4658349204455351E-3</v>
          </cell>
          <cell r="CH64">
            <v>14.008400221490824</v>
          </cell>
          <cell r="CI64">
            <v>0.68620268658034955</v>
          </cell>
          <cell r="CJ64">
            <v>1.0060795915560325E-2</v>
          </cell>
        </row>
        <row r="65">
          <cell r="BS65">
            <v>14.272821770832568</v>
          </cell>
          <cell r="BT65">
            <v>0.69257851922106495</v>
          </cell>
          <cell r="BU65">
            <v>9.3998745054183243E-3</v>
          </cell>
          <cell r="BX65">
            <v>14.304175175117075</v>
          </cell>
          <cell r="BY65">
            <v>0.69191194083844143</v>
          </cell>
          <cell r="BZ65">
            <v>1.8196775012087379E-3</v>
          </cell>
          <cell r="CC65">
            <v>14.269874735918286</v>
          </cell>
          <cell r="CD65">
            <v>0.7005711265752006</v>
          </cell>
          <cell r="CE65">
            <v>6.5048740971848677E-3</v>
          </cell>
          <cell r="CH65">
            <v>14.244415401462343</v>
          </cell>
          <cell r="CI65">
            <v>0.6852524902495527</v>
          </cell>
          <cell r="CJ65">
            <v>1.0072314003008741E-2</v>
          </cell>
        </row>
        <row r="66">
          <cell r="BS66">
            <v>14.516819741589124</v>
          </cell>
          <cell r="BT66">
            <v>0.69154821000220501</v>
          </cell>
          <cell r="BU66">
            <v>9.3792051558889752E-3</v>
          </cell>
          <cell r="BX66">
            <v>14.550798885032888</v>
          </cell>
          <cell r="BY66">
            <v>0.69085105420762927</v>
          </cell>
          <cell r="BZ66">
            <v>1.847429833340189E-3</v>
          </cell>
          <cell r="CC66">
            <v>14.518966390492309</v>
          </cell>
          <cell r="CD66">
            <v>0.69949157250010996</v>
          </cell>
          <cell r="CE66">
            <v>6.5552215709473102E-3</v>
          </cell>
          <cell r="CH66">
            <v>14.48069394924218</v>
          </cell>
          <cell r="CI66">
            <v>0.68430200329887614</v>
          </cell>
          <cell r="CJ66">
            <v>1.0071444567341523E-2</v>
          </cell>
        </row>
        <row r="67">
          <cell r="BS67">
            <v>14.760575770944232</v>
          </cell>
          <cell r="BT67">
            <v>0.69053562813327662</v>
          </cell>
          <cell r="BU67">
            <v>9.3584171422055173E-3</v>
          </cell>
          <cell r="BX67">
            <v>14.797148568604349</v>
          </cell>
          <cell r="BY67">
            <v>0.6897888700745799</v>
          </cell>
          <cell r="BZ67">
            <v>1.8457712995071647E-3</v>
          </cell>
          <cell r="CC67">
            <v>14.7677814821472</v>
          </cell>
          <cell r="CD67">
            <v>0.69843993569504048</v>
          </cell>
          <cell r="CE67">
            <v>6.5964520151869654E-3</v>
          </cell>
          <cell r="CH67">
            <v>14.716797262081153</v>
          </cell>
          <cell r="CI67">
            <v>0.68337807863020961</v>
          </cell>
          <cell r="CJ67">
            <v>1.0077381744569767E-2</v>
          </cell>
        </row>
        <row r="68">
          <cell r="BS68">
            <v>15.004513832457576</v>
          </cell>
          <cell r="BT68">
            <v>0.68955216873245706</v>
          </cell>
          <cell r="BU68">
            <v>9.3575683948145146E-3</v>
          </cell>
          <cell r="BX68">
            <v>15.04404630486451</v>
          </cell>
          <cell r="BY68">
            <v>0.688771138975528</v>
          </cell>
          <cell r="BZ68">
            <v>1.842011187300668E-3</v>
          </cell>
          <cell r="CC68">
            <v>15.016594617588092</v>
          </cell>
          <cell r="CD68">
            <v>0.69742734652427829</v>
          </cell>
          <cell r="CE68">
            <v>6.6636284604483717E-3</v>
          </cell>
          <cell r="CH68">
            <v>14.952900574920127</v>
          </cell>
          <cell r="CI68">
            <v>0.68245802069756512</v>
          </cell>
          <cell r="CJ68">
            <v>1.0096531099486302E-2</v>
          </cell>
        </row>
        <row r="69">
          <cell r="BS69">
            <v>15.274717167340421</v>
          </cell>
          <cell r="BT69">
            <v>0.68848335484407397</v>
          </cell>
          <cell r="BU69">
            <v>9.2475594985558587E-3</v>
          </cell>
          <cell r="BX69">
            <v>15.290670014780323</v>
          </cell>
          <cell r="BY69">
            <v>0.68775544378405762</v>
          </cell>
          <cell r="BZ69">
            <v>1.8792104687678929E-3</v>
          </cell>
          <cell r="CC69">
            <v>15.265686272162119</v>
          </cell>
          <cell r="CD69">
            <v>0.6963829665849367</v>
          </cell>
          <cell r="CE69">
            <v>6.6899395935470542E-3</v>
          </cell>
          <cell r="CH69">
            <v>15.267795215078825</v>
          </cell>
          <cell r="CI69">
            <v>0.6813116541632277</v>
          </cell>
          <cell r="CJ69">
            <v>9.6901153483040445E-3</v>
          </cell>
        </row>
        <row r="70">
          <cell r="BS70">
            <v>15.518595050666439</v>
          </cell>
          <cell r="BT70">
            <v>0.68751414600813465</v>
          </cell>
          <cell r="BU70">
            <v>9.2204445047033359E-3</v>
          </cell>
          <cell r="BX70">
            <v>15.537293724696134</v>
          </cell>
          <cell r="BY70">
            <v>0.68673131189335324</v>
          </cell>
          <cell r="BZ70">
            <v>1.8522207079266243E-3</v>
          </cell>
          <cell r="CC70">
            <v>15.514592899385386</v>
          </cell>
          <cell r="CD70">
            <v>0.69536293098674717</v>
          </cell>
          <cell r="CE70">
            <v>6.7444809757818093E-3</v>
          </cell>
          <cell r="CH70">
            <v>15.503898527917798</v>
          </cell>
          <cell r="CI70">
            <v>0.68044819514430355</v>
          </cell>
          <cell r="CJ70">
            <v>9.6946959161983096E-3</v>
          </cell>
        </row>
        <row r="71">
          <cell r="BS71">
            <v>15.788779640477294</v>
          </cell>
          <cell r="BT71">
            <v>0.68647437765706265</v>
          </cell>
          <cell r="BU71">
            <v>9.339585560625913E-3</v>
          </cell>
          <cell r="BX71">
            <v>15.783917434611945</v>
          </cell>
          <cell r="BY71">
            <v>0.68575168196028413</v>
          </cell>
          <cell r="BZ71">
            <v>1.8544654119404666E-3</v>
          </cell>
          <cell r="CC71">
            <v>15.763499526608657</v>
          </cell>
          <cell r="CD71">
            <v>0.69436607001467554</v>
          </cell>
          <cell r="CE71">
            <v>6.7885918357106787E-3</v>
          </cell>
          <cell r="CH71">
            <v>15.818921960211277</v>
          </cell>
          <cell r="CI71">
            <v>0.67930538099622828</v>
          </cell>
          <cell r="CJ71">
            <v>9.8976736557836384E-3</v>
          </cell>
        </row>
        <row r="72">
          <cell r="BS72">
            <v>16.032657523803312</v>
          </cell>
          <cell r="BT72">
            <v>0.685550191018378</v>
          </cell>
          <cell r="BU72">
            <v>9.3313337346010664E-3</v>
          </cell>
          <cell r="BX72">
            <v>16.030541144527756</v>
          </cell>
          <cell r="BY72">
            <v>0.68479549381579685</v>
          </cell>
          <cell r="BZ72">
            <v>1.8874710357738595E-3</v>
          </cell>
          <cell r="CC72">
            <v>16.012406153831929</v>
          </cell>
          <cell r="CD72">
            <v>0.6934087790087955</v>
          </cell>
          <cell r="CE72">
            <v>6.8361971059041704E-3</v>
          </cell>
          <cell r="CH72">
            <v>16.055025273050251</v>
          </cell>
          <cell r="CI72">
            <v>0.67844630023054175</v>
          </cell>
          <cell r="CJ72">
            <v>9.9062098010101584E-3</v>
          </cell>
        </row>
        <row r="73">
          <cell r="BS73">
            <v>16.276535407129334</v>
          </cell>
          <cell r="BT73">
            <v>0.68463095912236283</v>
          </cell>
          <cell r="BU73">
            <v>9.3026373888974393E-3</v>
          </cell>
          <cell r="BX73">
            <v>16.277164854443569</v>
          </cell>
          <cell r="BY73">
            <v>0.68384806096491868</v>
          </cell>
          <cell r="BZ73">
            <v>1.9085260236538907E-3</v>
          </cell>
          <cell r="CC73">
            <v>16.261312781055192</v>
          </cell>
          <cell r="CD73">
            <v>0.69242046508947419</v>
          </cell>
          <cell r="CE73">
            <v>6.8677633440062174E-3</v>
          </cell>
          <cell r="CH73">
            <v>16.291128585889226</v>
          </cell>
          <cell r="CI73">
            <v>0.67762435131269605</v>
          </cell>
          <cell r="CJ73">
            <v>9.921020940438792E-3</v>
          </cell>
        </row>
        <row r="74">
          <cell r="BS74">
            <v>16.520413290455352</v>
          </cell>
          <cell r="BT74">
            <v>0.68372188839188885</v>
          </cell>
          <cell r="BU74">
            <v>9.27451733623047E-3</v>
          </cell>
          <cell r="BX74">
            <v>16.523788564359382</v>
          </cell>
          <cell r="BY74">
            <v>0.68289879194767833</v>
          </cell>
          <cell r="BZ74">
            <v>1.9045023512529104E-3</v>
          </cell>
          <cell r="CC74">
            <v>16.510219408278463</v>
          </cell>
          <cell r="CD74">
            <v>0.69145411338950125</v>
          </cell>
          <cell r="CE74">
            <v>6.9170293195402492E-3</v>
          </cell>
          <cell r="CH74">
            <v>16.5272318987282</v>
          </cell>
          <cell r="CI74">
            <v>0.67681275983848688</v>
          </cell>
          <cell r="CJ74">
            <v>9.9185050843967008E-3</v>
          </cell>
        </row>
        <row r="75">
          <cell r="BS75">
            <v>16.764291173781366</v>
          </cell>
          <cell r="BT75">
            <v>0.6828190799191437</v>
          </cell>
          <cell r="BU75">
            <v>9.2600674550008012E-3</v>
          </cell>
          <cell r="BX75">
            <v>16.770412274275191</v>
          </cell>
          <cell r="BY75">
            <v>0.68196857022586721</v>
          </cell>
          <cell r="BZ75">
            <v>1.8904984410322884E-3</v>
          </cell>
          <cell r="CC75">
            <v>16.759126035501733</v>
          </cell>
          <cell r="CD75">
            <v>0.69052694764927736</v>
          </cell>
          <cell r="CE75">
            <v>6.9403913919425051E-3</v>
          </cell>
          <cell r="CH75">
            <v>16.763335211567174</v>
          </cell>
          <cell r="CI75">
            <v>0.67596172188228609</v>
          </cell>
          <cell r="CJ75">
            <v>9.9169339947058899E-3</v>
          </cell>
        </row>
        <row r="76">
          <cell r="BS76">
            <v>17.008169057107388</v>
          </cell>
          <cell r="BT76">
            <v>0.68192838147651635</v>
          </cell>
          <cell r="BU76">
            <v>9.2458153531410816E-3</v>
          </cell>
          <cell r="BX76">
            <v>17.017035984191008</v>
          </cell>
          <cell r="BY76">
            <v>0.6810062218276064</v>
          </cell>
          <cell r="BZ76">
            <v>1.8424024968656755E-3</v>
          </cell>
          <cell r="CC76">
            <v>17.008032662725004</v>
          </cell>
          <cell r="CD76">
            <v>0.68961720322573405</v>
          </cell>
          <cell r="CE76">
            <v>6.9783286506401032E-3</v>
          </cell>
          <cell r="CH76">
            <v>16.999438524406148</v>
          </cell>
          <cell r="CI76">
            <v>0.67516171937620884</v>
          </cell>
          <cell r="CJ76">
            <v>9.9301416217130681E-3</v>
          </cell>
        </row>
        <row r="77">
          <cell r="BS77">
            <v>17.252046940433402</v>
          </cell>
          <cell r="BT77">
            <v>0.68105076728387948</v>
          </cell>
          <cell r="BU77">
            <v>9.2363855343296913E-3</v>
          </cell>
          <cell r="BX77">
            <v>17.263659694106817</v>
          </cell>
          <cell r="BY77">
            <v>0.68009499181369737</v>
          </cell>
          <cell r="BZ77">
            <v>1.8694631600319664E-3</v>
          </cell>
          <cell r="CC77">
            <v>17.256939289948274</v>
          </cell>
          <cell r="CD77">
            <v>0.68870140478562492</v>
          </cell>
          <cell r="CE77">
            <v>7.0322703822768467E-3</v>
          </cell>
          <cell r="CH77">
            <v>17.235541837245126</v>
          </cell>
          <cell r="CI77">
            <v>0.67435590525231637</v>
          </cell>
          <cell r="CJ77">
            <v>9.9356829370697685E-3</v>
          </cell>
        </row>
        <row r="78">
          <cell r="BS78">
            <v>17.495924823759424</v>
          </cell>
          <cell r="BT78">
            <v>0.68019642337989805</v>
          </cell>
          <cell r="BU78">
            <v>9.2155597363580682E-3</v>
          </cell>
          <cell r="BX78">
            <v>17.51028340402263</v>
          </cell>
          <cell r="BY78">
            <v>0.67923168398704459</v>
          </cell>
          <cell r="BZ78">
            <v>1.9082616255352337E-3</v>
          </cell>
          <cell r="CC78">
            <v>17.505845917171541</v>
          </cell>
          <cell r="CD78">
            <v>0.6877811574249133</v>
          </cell>
          <cell r="CE78">
            <v>7.0682806612422273E-3</v>
          </cell>
          <cell r="CH78">
            <v>17.471645150084097</v>
          </cell>
          <cell r="CI78">
            <v>0.67357642872773582</v>
          </cell>
          <cell r="CJ78">
            <v>9.944562735544402E-3</v>
          </cell>
        </row>
        <row r="79">
          <cell r="BS79">
            <v>17.739802707085442</v>
          </cell>
          <cell r="BT79">
            <v>0.67936120325901073</v>
          </cell>
          <cell r="BU79">
            <v>9.200407927818937E-3</v>
          </cell>
          <cell r="BX79">
            <v>17.756907113938439</v>
          </cell>
          <cell r="BY79">
            <v>0.67837568576188412</v>
          </cell>
          <cell r="BZ79">
            <v>1.9263779770115129E-3</v>
          </cell>
          <cell r="CC79">
            <v>17.754752544394808</v>
          </cell>
          <cell r="CD79">
            <v>0.68690361143207757</v>
          </cell>
          <cell r="CE79">
            <v>7.0911452796577189E-3</v>
          </cell>
          <cell r="CH79">
            <v>17.707748462923075</v>
          </cell>
          <cell r="CI79">
            <v>0.67280431258307039</v>
          </cell>
          <cell r="CJ79">
            <v>9.9546603912324776E-3</v>
          </cell>
        </row>
        <row r="80">
          <cell r="BS80">
            <v>18.009811212433039</v>
          </cell>
          <cell r="BT80">
            <v>0.67842774956443197</v>
          </cell>
          <cell r="BU80">
            <v>9.3175502256492605E-3</v>
          </cell>
          <cell r="BX80">
            <v>18.003530823854252</v>
          </cell>
          <cell r="BY80">
            <v>0.67750306479675082</v>
          </cell>
          <cell r="BZ80">
            <v>1.924132459349012E-3</v>
          </cell>
          <cell r="CC80">
            <v>18.003659171618079</v>
          </cell>
          <cell r="CD80">
            <v>0.68601190624425445</v>
          </cell>
          <cell r="CE80">
            <v>7.1249581817501044E-3</v>
          </cell>
          <cell r="CH80">
            <v>18.022243641826794</v>
          </cell>
          <cell r="CI80">
            <v>0.67176827765229075</v>
          </cell>
          <cell r="CJ80">
            <v>1.016168643471178E-2</v>
          </cell>
        </row>
        <row r="81">
          <cell r="BS81">
            <v>18.253689095759061</v>
          </cell>
          <cell r="BT81">
            <v>0.67760004741403579</v>
          </cell>
          <cell r="BU81">
            <v>9.287745230044428E-3</v>
          </cell>
          <cell r="BX81">
            <v>18.250154533770061</v>
          </cell>
          <cell r="BY81">
            <v>0.67665184638718967</v>
          </cell>
          <cell r="BZ81">
            <v>1.9428392341566275E-3</v>
          </cell>
          <cell r="CC81">
            <v>18.252565798841349</v>
          </cell>
          <cell r="CD81">
            <v>0.68511881357503146</v>
          </cell>
          <cell r="CE81">
            <v>7.1580459336258555E-3</v>
          </cell>
          <cell r="CH81">
            <v>18.258346954665768</v>
          </cell>
          <cell r="CI81">
            <v>0.67102948227988668</v>
          </cell>
          <cell r="CJ81">
            <v>1.0157319161265943E-2</v>
          </cell>
        </row>
        <row r="82">
          <cell r="BS82">
            <v>18.497566979085079</v>
          </cell>
          <cell r="BT82">
            <v>0.67677326421055406</v>
          </cell>
          <cell r="BU82">
            <v>9.2717698642267674E-3</v>
          </cell>
          <cell r="BX82">
            <v>18.496778243685874</v>
          </cell>
          <cell r="BY82">
            <v>0.67578771917160096</v>
          </cell>
          <cell r="BZ82">
            <v>1.922517746186113E-3</v>
          </cell>
          <cell r="CC82">
            <v>18.50147242606462</v>
          </cell>
          <cell r="CD82">
            <v>0.68425629610300198</v>
          </cell>
          <cell r="CE82">
            <v>7.1869265604905504E-3</v>
          </cell>
          <cell r="CH82">
            <v>18.494450267504742</v>
          </cell>
          <cell r="CI82">
            <v>0.67027577735705934</v>
          </cell>
          <cell r="CJ82">
            <v>1.016684614994887E-2</v>
          </cell>
        </row>
        <row r="83">
          <cell r="BS83">
            <v>18.741444862411097</v>
          </cell>
          <cell r="BT83">
            <v>0.67596285336217443</v>
          </cell>
          <cell r="BU83">
            <v>9.2512879424560129E-3</v>
          </cell>
          <cell r="BX83">
            <v>18.743401953601687</v>
          </cell>
          <cell r="BY83">
            <v>0.67495124371511883</v>
          </cell>
          <cell r="BZ83">
            <v>1.9425176421736369E-3</v>
          </cell>
          <cell r="CC83">
            <v>18.75037905328789</v>
          </cell>
          <cell r="CD83">
            <v>0.68340566426894434</v>
          </cell>
          <cell r="CE83">
            <v>7.1974591173220529E-3</v>
          </cell>
          <cell r="CH83">
            <v>18.730553580343713</v>
          </cell>
          <cell r="CI83">
            <v>0.6695316521024598</v>
          </cell>
          <cell r="CJ83">
            <v>1.0168729287974729E-2</v>
          </cell>
        </row>
        <row r="84">
          <cell r="BS84">
            <v>18.985322745737115</v>
          </cell>
          <cell r="BT84">
            <v>0.67515353532634736</v>
          </cell>
          <cell r="BU84">
            <v>9.2416260454066153E-3</v>
          </cell>
          <cell r="BX84">
            <v>18.990025663517496</v>
          </cell>
          <cell r="BY84">
            <v>0.67412146787883831</v>
          </cell>
          <cell r="BZ84">
            <v>1.9418318317216358E-3</v>
          </cell>
          <cell r="CC84">
            <v>18.999285680511154</v>
          </cell>
          <cell r="CD84">
            <v>0.6825551336084027</v>
          </cell>
          <cell r="CE84">
            <v>7.2423742275938259E-3</v>
          </cell>
          <cell r="CH84">
            <v>18.966656893182691</v>
          </cell>
          <cell r="CI84">
            <v>0.6687840044918012</v>
          </cell>
          <cell r="CJ84">
            <v>1.0177451408719359E-2</v>
          </cell>
        </row>
        <row r="85">
          <cell r="BS85">
            <v>19.229200629063133</v>
          </cell>
          <cell r="BT85">
            <v>0.67437063698848843</v>
          </cell>
          <cell r="BU85">
            <v>9.2140083560056582E-3</v>
          </cell>
          <cell r="BX85">
            <v>19.236649373433309</v>
          </cell>
          <cell r="BY85">
            <v>0.67330812864363265</v>
          </cell>
          <cell r="BZ85">
            <v>1.9529544752464028E-3</v>
          </cell>
          <cell r="CC85">
            <v>19.248192307734428</v>
          </cell>
          <cell r="CD85">
            <v>0.68172862844411897</v>
          </cell>
          <cell r="CE85">
            <v>7.2595060543275934E-3</v>
          </cell>
          <cell r="CH85">
            <v>19.202760206021662</v>
          </cell>
          <cell r="CI85">
            <v>0.66807515387771355</v>
          </cell>
          <cell r="CJ85">
            <v>1.0162544995046707E-2</v>
          </cell>
        </row>
        <row r="86">
          <cell r="BS86">
            <v>19.473078512389154</v>
          </cell>
          <cell r="BT86">
            <v>0.67359222768216376</v>
          </cell>
          <cell r="BU86">
            <v>9.1946311070225384E-3</v>
          </cell>
          <cell r="BX86">
            <v>19.483273083349122</v>
          </cell>
          <cell r="BY86">
            <v>0.67249700694879833</v>
          </cell>
          <cell r="BZ86">
            <v>1.9758153117326632E-3</v>
          </cell>
          <cell r="CC86">
            <v>19.497098934957695</v>
          </cell>
          <cell r="CD86">
            <v>0.68090077464848731</v>
          </cell>
          <cell r="CE86">
            <v>7.275881545554171E-3</v>
          </cell>
          <cell r="CH86">
            <v>19.438863518860639</v>
          </cell>
          <cell r="CI86">
            <v>0.66737890144920564</v>
          </cell>
          <cell r="CJ86">
            <v>1.0176523722801903E-2</v>
          </cell>
        </row>
        <row r="87">
          <cell r="BS87">
            <v>19.74322017148841</v>
          </cell>
          <cell r="BT87">
            <v>0.67274142793121572</v>
          </cell>
          <cell r="BU87">
            <v>9.1182741027721493E-3</v>
          </cell>
          <cell r="BX87">
            <v>19.729896793264931</v>
          </cell>
          <cell r="BY87">
            <v>0.67170352193653304</v>
          </cell>
          <cell r="BZ87">
            <v>1.9865381740089955E-3</v>
          </cell>
          <cell r="CC87">
            <v>19.746005562180965</v>
          </cell>
          <cell r="CD87">
            <v>0.68008455737156004</v>
          </cell>
          <cell r="CE87">
            <v>7.3118559535611917E-3</v>
          </cell>
          <cell r="CH87">
            <v>19.753758159019338</v>
          </cell>
          <cell r="CI87">
            <v>0.6664362044855543</v>
          </cell>
          <cell r="CJ87">
            <v>9.8622793970899458E-3</v>
          </cell>
        </row>
        <row r="88">
          <cell r="BS88">
            <v>19.987098054814428</v>
          </cell>
          <cell r="BT88">
            <v>0.67199358232133566</v>
          </cell>
          <cell r="BU88">
            <v>9.0969821286508781E-3</v>
          </cell>
          <cell r="BX88">
            <v>19.976520503180748</v>
          </cell>
          <cell r="BY88">
            <v>0.6709228073517739</v>
          </cell>
          <cell r="BZ88">
            <v>2.0004572884519001E-3</v>
          </cell>
          <cell r="CC88">
            <v>19.994912189404232</v>
          </cell>
          <cell r="CD88">
            <v>0.67929262248915256</v>
          </cell>
          <cell r="CE88">
            <v>7.3306414742915901E-3</v>
          </cell>
          <cell r="CH88">
            <v>19.989861471858312</v>
          </cell>
          <cell r="CI88">
            <v>0.66576531712308051</v>
          </cell>
          <cell r="CJ88">
            <v>9.8646481930585814E-3</v>
          </cell>
        </row>
        <row r="89">
          <cell r="BS89">
            <v>20.257282644625281</v>
          </cell>
          <cell r="BT89">
            <v>0.6711485274386837</v>
          </cell>
          <cell r="BU89">
            <v>9.1894519349991818E-3</v>
          </cell>
          <cell r="BX89">
            <v>20.223144213096557</v>
          </cell>
          <cell r="BY89">
            <v>0.67012763097118799</v>
          </cell>
          <cell r="BZ89">
            <v>1.9909929396014869E-3</v>
          </cell>
          <cell r="CC89">
            <v>20.243818816627506</v>
          </cell>
          <cell r="CD89">
            <v>0.67848811639037254</v>
          </cell>
          <cell r="CE89">
            <v>7.352166386464222E-3</v>
          </cell>
          <cell r="CH89">
            <v>20.304884904151788</v>
          </cell>
          <cell r="CI89">
            <v>0.66482983495449066</v>
          </cell>
          <cell r="CJ89">
            <v>1.0024071370969435E-2</v>
          </cell>
        </row>
        <row r="90">
          <cell r="BS90">
            <v>20.501160527951299</v>
          </cell>
          <cell r="BT90">
            <v>0.67039893123894523</v>
          </cell>
          <cell r="BU90">
            <v>9.1670812851250422E-3</v>
          </cell>
          <cell r="BX90">
            <v>20.469767923012366</v>
          </cell>
          <cell r="BY90">
            <v>0.66937399912447793</v>
          </cell>
          <cell r="BZ90">
            <v>2.0052576309567351E-3</v>
          </cell>
          <cell r="CC90">
            <v>20.492725443850773</v>
          </cell>
          <cell r="CD90">
            <v>0.67767728231013258</v>
          </cell>
          <cell r="CE90">
            <v>7.3754078695939303E-3</v>
          </cell>
          <cell r="CH90">
            <v>20.540988216990762</v>
          </cell>
          <cell r="CI90">
            <v>0.66414551228222496</v>
          </cell>
          <cell r="CJ90">
            <v>1.0027876627277721E-2</v>
          </cell>
        </row>
        <row r="91">
          <cell r="BS91">
            <v>20.745038411277317</v>
          </cell>
          <cell r="BT91">
            <v>0.66942130836955593</v>
          </cell>
          <cell r="BU91">
            <v>9.3170709031248477E-3</v>
          </cell>
          <cell r="BX91">
            <v>20.716391632928175</v>
          </cell>
          <cell r="BY91">
            <v>0.66858685269677398</v>
          </cell>
          <cell r="BZ91">
            <v>1.9848893973601176E-3</v>
          </cell>
          <cell r="CC91">
            <v>20.74163207107404</v>
          </cell>
          <cell r="CD91">
            <v>0.67690341060730719</v>
          </cell>
          <cell r="CE91">
            <v>7.375000543576901E-3</v>
          </cell>
          <cell r="CH91">
            <v>20.777091529829736</v>
          </cell>
          <cell r="CI91">
            <v>0.66277366180458674</v>
          </cell>
          <cell r="CJ91">
            <v>1.0060995809824613E-2</v>
          </cell>
        </row>
        <row r="92">
          <cell r="BS92">
            <v>20.988916294603335</v>
          </cell>
          <cell r="BT92">
            <v>0.66847563503699425</v>
          </cell>
          <cell r="BU92">
            <v>9.4698719292884304E-3</v>
          </cell>
          <cell r="BX92">
            <v>20.963015342843988</v>
          </cell>
          <cell r="BY92">
            <v>0.66783909889804649</v>
          </cell>
          <cell r="BZ92">
            <v>1.9809393008373595E-3</v>
          </cell>
          <cell r="CC92">
            <v>20.990538698297311</v>
          </cell>
          <cell r="CD92">
            <v>0.67614133281886835</v>
          </cell>
          <cell r="CE92">
            <v>7.4003738327165251E-3</v>
          </cell>
          <cell r="CH92">
            <v>21.013194842668714</v>
          </cell>
          <cell r="CI92">
            <v>0.6614464733940677</v>
          </cell>
          <cell r="CJ92">
            <v>1.0088040223562311E-2</v>
          </cell>
        </row>
        <row r="93">
          <cell r="BS93">
            <v>21.232794177929357</v>
          </cell>
          <cell r="BT93">
            <v>0.66753508860451327</v>
          </cell>
          <cell r="BU93">
            <v>9.6009861607839145E-3</v>
          </cell>
          <cell r="BX93">
            <v>21.209639052759801</v>
          </cell>
          <cell r="BY93">
            <v>0.66710791178819207</v>
          </cell>
          <cell r="BZ93">
            <v>1.981440359413156E-3</v>
          </cell>
          <cell r="CC93">
            <v>21.239445325520578</v>
          </cell>
          <cell r="CD93">
            <v>0.67535347319346073</v>
          </cell>
          <cell r="CE93">
            <v>7.4204044453352654E-3</v>
          </cell>
          <cell r="CH93">
            <v>21.249298155507688</v>
          </cell>
          <cell r="CI93">
            <v>0.66014388083188669</v>
          </cell>
          <cell r="CJ93">
            <v>1.0080115465469644E-2</v>
          </cell>
        </row>
        <row r="94">
          <cell r="BS94">
            <v>21.476672061255371</v>
          </cell>
          <cell r="BT94">
            <v>0.66659393834652669</v>
          </cell>
          <cell r="BU94">
            <v>9.7602549486006749E-3</v>
          </cell>
          <cell r="BX94">
            <v>21.45626276267561</v>
          </cell>
          <cell r="BY94">
            <v>0.66634443237528884</v>
          </cell>
          <cell r="BZ94">
            <v>1.9700466285467932E-3</v>
          </cell>
          <cell r="CC94">
            <v>21.488351952743844</v>
          </cell>
          <cell r="CD94">
            <v>0.67459766201444571</v>
          </cell>
          <cell r="CE94">
            <v>7.4260624972806132E-3</v>
          </cell>
          <cell r="CH94">
            <v>21.485401468346662</v>
          </cell>
          <cell r="CI94">
            <v>0.6588397206498452</v>
          </cell>
          <cell r="CJ94">
            <v>1.0124747117003311E-2</v>
          </cell>
        </row>
        <row r="95">
          <cell r="BS95">
            <v>21.720549944581396</v>
          </cell>
          <cell r="BT95">
            <v>0.66568015745405973</v>
          </cell>
          <cell r="BU95">
            <v>9.8947012389616444E-3</v>
          </cell>
          <cell r="BX95">
            <v>21.702886472591427</v>
          </cell>
          <cell r="BY95">
            <v>0.6656149154546539</v>
          </cell>
          <cell r="BZ95">
            <v>1.967208475120304E-3</v>
          </cell>
          <cell r="CC95">
            <v>21.737258579967119</v>
          </cell>
          <cell r="CD95">
            <v>0.67384036766908706</v>
          </cell>
          <cell r="CE95">
            <v>7.4481189044364486E-3</v>
          </cell>
          <cell r="CH95">
            <v>21.721504781185633</v>
          </cell>
          <cell r="CI95">
            <v>0.65758518923843801</v>
          </cell>
          <cell r="CJ95">
            <v>1.0111832462114331E-2</v>
          </cell>
        </row>
        <row r="96">
          <cell r="BS96">
            <v>21.990558449928994</v>
          </cell>
          <cell r="BT96">
            <v>0.66463976786167411</v>
          </cell>
          <cell r="BU96">
            <v>1.0257557881305741E-2</v>
          </cell>
          <cell r="BX96">
            <v>21.949510182507236</v>
          </cell>
          <cell r="BY96">
            <v>0.66489407516052423</v>
          </cell>
          <cell r="BZ96">
            <v>1.9823371226034077E-3</v>
          </cell>
          <cell r="CC96">
            <v>21.986165207190385</v>
          </cell>
          <cell r="CD96">
            <v>0.67307750511961606</v>
          </cell>
          <cell r="CE96">
            <v>7.4820819104241508E-3</v>
          </cell>
          <cell r="CH96">
            <v>22.035999960089356</v>
          </cell>
          <cell r="CI96">
            <v>0.65594772330488194</v>
          </cell>
          <cell r="CJ96">
            <v>1.0436932023803455E-2</v>
          </cell>
        </row>
        <row r="97">
          <cell r="BS97">
            <v>22.235621341113635</v>
          </cell>
          <cell r="BT97">
            <v>0.66379280028349097</v>
          </cell>
          <cell r="BU97">
            <v>1.0199541501878432E-2</v>
          </cell>
          <cell r="BX97">
            <v>22.278080782063668</v>
          </cell>
          <cell r="BY97">
            <v>0.66394076495363752</v>
          </cell>
          <cell r="BZ97">
            <v>2.2720420811332197E-3</v>
          </cell>
          <cell r="CC97">
            <v>22.23507183441366</v>
          </cell>
          <cell r="CD97">
            <v>0.67231949359313792</v>
          </cell>
          <cell r="CE97">
            <v>7.5021914038478979E-3</v>
          </cell>
          <cell r="CH97">
            <v>22.193711406863585</v>
          </cell>
          <cell r="CI97">
            <v>0.65511814230369714</v>
          </cell>
          <cell r="CJ97">
            <v>1.0132660364406826E-2</v>
          </cell>
        </row>
        <row r="98">
          <cell r="BS98">
            <v>22.558200328719312</v>
          </cell>
          <cell r="BT98">
            <v>0.66276202292560549</v>
          </cell>
          <cell r="BU98">
            <v>1.0386267085311587E-2</v>
          </cell>
          <cell r="BX98">
            <v>22.524704491979481</v>
          </cell>
          <cell r="BY98">
            <v>0.66277959061849578</v>
          </cell>
          <cell r="BZ98">
            <v>2.5776583459778922E-3</v>
          </cell>
          <cell r="CC98">
            <v>22.483978461636923</v>
          </cell>
          <cell r="CD98">
            <v>0.67161346689288226</v>
          </cell>
          <cell r="CE98">
            <v>7.525785631737494E-3</v>
          </cell>
          <cell r="CH98">
            <v>22.66591803254153</v>
          </cell>
          <cell r="CI98">
            <v>0.65389301126543875</v>
          </cell>
          <cell r="CJ98">
            <v>1.016533930673137E-2</v>
          </cell>
        </row>
        <row r="99">
          <cell r="BS99">
            <v>22.723377107765671</v>
          </cell>
          <cell r="BT99">
            <v>0.66204040836278977</v>
          </cell>
          <cell r="BU99">
            <v>1.0184888128952158E-2</v>
          </cell>
          <cell r="BX99">
            <v>22.77132820189529</v>
          </cell>
          <cell r="BY99">
            <v>0.66137848954807421</v>
          </cell>
          <cell r="BZ99">
            <v>2.5837958379969247E-3</v>
          </cell>
          <cell r="CC99">
            <v>22.732885088860197</v>
          </cell>
          <cell r="CD99">
            <v>0.67084972427485656</v>
          </cell>
          <cell r="CE99">
            <v>7.5341523495741367E-3</v>
          </cell>
          <cell r="CH99">
            <v>22.66591803254153</v>
          </cell>
          <cell r="CI99">
            <v>0.65389301126543875</v>
          </cell>
          <cell r="CJ99">
            <v>1.016533930673137E-2</v>
          </cell>
        </row>
        <row r="100">
          <cell r="BS100">
            <v>23.045868649699926</v>
          </cell>
          <cell r="BT100">
            <v>0.66095184136467799</v>
          </cell>
          <cell r="BU100">
            <v>1.0340792835842686E-2</v>
          </cell>
          <cell r="BX100">
            <v>23.017951911811107</v>
          </cell>
          <cell r="BY100">
            <v>0.66000471403032002</v>
          </cell>
          <cell r="BZ100">
            <v>2.5587467710240838E-3</v>
          </cell>
          <cell r="CC100">
            <v>22.981791716083467</v>
          </cell>
          <cell r="CD100">
            <v>0.67015570328268392</v>
          </cell>
          <cell r="CE100">
            <v>7.5458270158455087E-3</v>
          </cell>
          <cell r="CH100">
            <v>23.137862321205215</v>
          </cell>
          <cell r="CI100">
            <v>0.65269510678102993</v>
          </cell>
          <cell r="CJ100">
            <v>1.0174846861360599E-2</v>
          </cell>
        </row>
        <row r="101">
          <cell r="BS101">
            <v>23.183729798866082</v>
          </cell>
          <cell r="BT101">
            <v>0.66040505951377426</v>
          </cell>
          <cell r="BU101">
            <v>1.0124641066738573E-2</v>
          </cell>
          <cell r="BX101">
            <v>23.182628732086297</v>
          </cell>
          <cell r="BY101">
            <v>0.65910177160174399</v>
          </cell>
          <cell r="BZ101">
            <v>2.0499314357284209E-3</v>
          </cell>
          <cell r="CC101">
            <v>23.230698343306738</v>
          </cell>
          <cell r="CD101">
            <v>0.66941830015854864</v>
          </cell>
          <cell r="CE101">
            <v>7.5772623818984447E-3</v>
          </cell>
          <cell r="CH101">
            <v>23.137862321205215</v>
          </cell>
          <cell r="CI101">
            <v>0.65269510678102993</v>
          </cell>
          <cell r="CJ101">
            <v>1.0174846861360599E-2</v>
          </cell>
        </row>
        <row r="102">
          <cell r="BS102">
            <v>23.616064805962683</v>
          </cell>
          <cell r="BT102">
            <v>0.6593255579576015</v>
          </cell>
          <cell r="BU102">
            <v>1.0281500175981359E-2</v>
          </cell>
          <cell r="BX102">
            <v>23.675876151917919</v>
          </cell>
          <cell r="BY102">
            <v>0.65773910601445806</v>
          </cell>
          <cell r="BZ102">
            <v>2.0434473224611527E-3</v>
          </cell>
          <cell r="CC102">
            <v>23.561986982072696</v>
          </cell>
          <cell r="CD102">
            <v>0.66871113724679876</v>
          </cell>
          <cell r="CE102">
            <v>7.5711715291732649E-3</v>
          </cell>
          <cell r="CH102">
            <v>23.610331283897427</v>
          </cell>
          <cell r="CI102">
            <v>0.65152643061154758</v>
          </cell>
          <cell r="CJ102">
            <v>1.0207698398786966E-2</v>
          </cell>
        </row>
        <row r="103">
          <cell r="BS103">
            <v>24.103698718643805</v>
          </cell>
          <cell r="BT103">
            <v>0.65817953201965729</v>
          </cell>
          <cell r="BU103">
            <v>1.029754227189097E-2</v>
          </cell>
          <cell r="BX103">
            <v>24.168849545405191</v>
          </cell>
          <cell r="BY103">
            <v>0.65643077629756508</v>
          </cell>
          <cell r="BZ103">
            <v>2.0331009395082836E-3</v>
          </cell>
          <cell r="CC103">
            <v>24.059708700950853</v>
          </cell>
          <cell r="CD103">
            <v>0.6677659412184096</v>
          </cell>
          <cell r="CE103">
            <v>7.2989984654961444E-3</v>
          </cell>
          <cell r="CH103">
            <v>24.082537909575379</v>
          </cell>
          <cell r="CI103">
            <v>0.65034187854299741</v>
          </cell>
          <cell r="CJ103">
            <v>1.0213865701727649E-2</v>
          </cell>
        </row>
        <row r="104">
          <cell r="BS104">
            <v>24.591514663483171</v>
          </cell>
          <cell r="BT104">
            <v>0.65691049396569445</v>
          </cell>
          <cell r="BU104">
            <v>1.0236261565345291E-2</v>
          </cell>
          <cell r="BX104">
            <v>24.662370991581167</v>
          </cell>
          <cell r="BY104">
            <v>0.6551231543964694</v>
          </cell>
          <cell r="BZ104">
            <v>2.0643904715731904E-3</v>
          </cell>
          <cell r="CC104">
            <v>24.557428463615015</v>
          </cell>
          <cell r="CD104">
            <v>0.66638687164545096</v>
          </cell>
          <cell r="CE104">
            <v>7.2886508596171013E-3</v>
          </cell>
          <cell r="CH104">
            <v>24.554744535253324</v>
          </cell>
          <cell r="CI104">
            <v>0.64922145585516322</v>
          </cell>
          <cell r="CJ104">
            <v>1.0239110771921184E-2</v>
          </cell>
        </row>
        <row r="105">
          <cell r="BS105">
            <v>25.079332105918795</v>
          </cell>
          <cell r="BT105">
            <v>0.65561815365867948</v>
          </cell>
          <cell r="BU105">
            <v>1.0183945260331504E-2</v>
          </cell>
          <cell r="BX105">
            <v>25.155618411412789</v>
          </cell>
          <cell r="BY105">
            <v>0.653808002230306</v>
          </cell>
          <cell r="BZ105">
            <v>2.069989143252386E-3</v>
          </cell>
          <cell r="CC105">
            <v>25.055426745412316</v>
          </cell>
          <cell r="CD105">
            <v>0.66499660004377836</v>
          </cell>
          <cell r="CE105">
            <v>7.3184888322443565E-3</v>
          </cell>
          <cell r="CH105">
            <v>25.026951160931276</v>
          </cell>
          <cell r="CI105">
            <v>0.64804985870195397</v>
          </cell>
          <cell r="CJ105">
            <v>1.0236312617910947E-2</v>
          </cell>
        </row>
        <row r="106">
          <cell r="BS106">
            <v>25.567087872570831</v>
          </cell>
          <cell r="BT106">
            <v>0.65438679419267753</v>
          </cell>
          <cell r="BU106">
            <v>1.0126647577710356E-2</v>
          </cell>
          <cell r="BX106">
            <v>25.648865831244411</v>
          </cell>
          <cell r="BY106">
            <v>0.65256509266766294</v>
          </cell>
          <cell r="BZ106">
            <v>2.0843507271119865E-3</v>
          </cell>
          <cell r="CC106">
            <v>25.55323999985885</v>
          </cell>
          <cell r="CD106">
            <v>0.66365844388433914</v>
          </cell>
          <cell r="CE106">
            <v>7.3411120690007473E-3</v>
          </cell>
          <cell r="CH106">
            <v>25.499157786609221</v>
          </cell>
          <cell r="CI106">
            <v>0.64693684602603074</v>
          </cell>
          <cell r="CJ106">
            <v>1.022872020290645E-2</v>
          </cell>
        </row>
        <row r="107">
          <cell r="BS107">
            <v>26.054843639222863</v>
          </cell>
          <cell r="BT107">
            <v>0.65315044029317237</v>
          </cell>
          <cell r="BU107">
            <v>1.0096757471642809E-2</v>
          </cell>
          <cell r="BX107">
            <v>26.142113251076037</v>
          </cell>
          <cell r="BY107">
            <v>0.65131780668608241</v>
          </cell>
          <cell r="BZ107">
            <v>2.0975122695567981E-3</v>
          </cell>
          <cell r="CC107">
            <v>26.051053254305391</v>
          </cell>
          <cell r="CD107">
            <v>0.66232506788258583</v>
          </cell>
          <cell r="CE107">
            <v>7.3844676815010817E-3</v>
          </cell>
          <cell r="CH107">
            <v>25.971364412287169</v>
          </cell>
          <cell r="CI107">
            <v>0.6458084463108491</v>
          </cell>
          <cell r="CJ107">
            <v>1.0269683572764842E-2</v>
          </cell>
        </row>
        <row r="108">
          <cell r="BS108">
            <v>26.59211358982979</v>
          </cell>
          <cell r="BT108">
            <v>0.65556009478437327</v>
          </cell>
          <cell r="BU108">
            <v>7.7099842282614094E-3</v>
          </cell>
          <cell r="BX108">
            <v>26.635360670907659</v>
          </cell>
          <cell r="BY108">
            <v>0.65008609871266554</v>
          </cell>
          <cell r="BZ108">
            <v>2.0847030901818609E-3</v>
          </cell>
          <cell r="CC108">
            <v>26.548866508751928</v>
          </cell>
          <cell r="CD108">
            <v>0.66103409085608089</v>
          </cell>
          <cell r="CE108">
            <v>7.3900244004822483E-3</v>
          </cell>
        </row>
        <row r="109">
          <cell r="BS109">
            <v>27.08764392696887</v>
          </cell>
          <cell r="BT109">
            <v>0.65432215929234427</v>
          </cell>
          <cell r="BU109">
            <v>7.6883611270574066E-3</v>
          </cell>
          <cell r="BX109">
            <v>27.128608090739281</v>
          </cell>
          <cell r="BY109">
            <v>0.64888801155716858</v>
          </cell>
          <cell r="BZ109">
            <v>2.0930707250921272E-3</v>
          </cell>
          <cell r="CC109">
            <v>27.046679763198469</v>
          </cell>
          <cell r="CD109">
            <v>0.65975630702751997</v>
          </cell>
          <cell r="CE109">
            <v>7.4014137409299883E-3</v>
          </cell>
        </row>
        <row r="110">
          <cell r="BS110">
            <v>27.583174264107953</v>
          </cell>
          <cell r="BT110">
            <v>0.65309321992337133</v>
          </cell>
          <cell r="BU110">
            <v>7.6836469010030323E-3</v>
          </cell>
          <cell r="BX110">
            <v>27.621855510570906</v>
          </cell>
          <cell r="BY110">
            <v>0.64769168422173529</v>
          </cell>
          <cell r="BZ110">
            <v>2.1033377351486154E-3</v>
          </cell>
          <cell r="CC110">
            <v>27.544493017645006</v>
          </cell>
          <cell r="CD110">
            <v>0.65849475562500748</v>
          </cell>
          <cell r="CE110">
            <v>7.4363737062084897E-3</v>
          </cell>
        </row>
        <row r="111">
          <cell r="BS111">
            <v>28.078704601247036</v>
          </cell>
          <cell r="BT111">
            <v>0.6518614528195078</v>
          </cell>
          <cell r="BU111">
            <v>7.644598577815848E-3</v>
          </cell>
          <cell r="BX111">
            <v>28.115102930402529</v>
          </cell>
          <cell r="BY111">
            <v>0.64651886982721185</v>
          </cell>
          <cell r="BZ111">
            <v>2.0879112350262485E-3</v>
          </cell>
          <cell r="CC111">
            <v>28.042306272091547</v>
          </cell>
          <cell r="CD111">
            <v>0.65720403581180376</v>
          </cell>
          <cell r="CE111">
            <v>7.4454023025891224E-3</v>
          </cell>
        </row>
        <row r="112">
          <cell r="BS112">
            <v>28.574234938386116</v>
          </cell>
          <cell r="BT112">
            <v>0.6506868644954239</v>
          </cell>
          <cell r="BU112">
            <v>7.6472936562013748E-3</v>
          </cell>
          <cell r="BX112">
            <v>28.608350350234151</v>
          </cell>
          <cell r="BY112">
            <v>0.64536664506194297</v>
          </cell>
          <cell r="BZ112">
            <v>2.107295668685772E-3</v>
          </cell>
          <cell r="CC112">
            <v>28.540119526538081</v>
          </cell>
          <cell r="CD112">
            <v>0.65600708392890461</v>
          </cell>
          <cell r="CE112">
            <v>7.4774351118762229E-3</v>
          </cell>
        </row>
        <row r="113">
          <cell r="BS113">
            <v>29.069765275525199</v>
          </cell>
          <cell r="BT113">
            <v>0.64951025678107621</v>
          </cell>
          <cell r="BU113">
            <v>7.6155240378685428E-3</v>
          </cell>
          <cell r="BX113">
            <v>29.101597770065776</v>
          </cell>
          <cell r="BY113">
            <v>0.64424666932783303</v>
          </cell>
          <cell r="BZ113">
            <v>2.121984701687776E-3</v>
          </cell>
          <cell r="CC113">
            <v>29.037932780984619</v>
          </cell>
          <cell r="CD113">
            <v>0.65477384423431939</v>
          </cell>
          <cell r="CE113">
            <v>7.4885838389265698E-3</v>
          </cell>
        </row>
        <row r="114">
          <cell r="BS114">
            <v>29.565295612664283</v>
          </cell>
          <cell r="BT114">
            <v>0.64835359731191067</v>
          </cell>
          <cell r="BU114">
            <v>7.6127303436159775E-3</v>
          </cell>
          <cell r="BX114">
            <v>29.594845189897399</v>
          </cell>
          <cell r="BY114">
            <v>0.64310995780210167</v>
          </cell>
          <cell r="BZ114">
            <v>2.1275643594054552E-3</v>
          </cell>
          <cell r="CC114">
            <v>29.53574603543116</v>
          </cell>
          <cell r="CD114">
            <v>0.65359723682171988</v>
          </cell>
          <cell r="CE114">
            <v>7.5092799820055678E-3</v>
          </cell>
        </row>
        <row r="115">
          <cell r="BS115">
            <v>30.060825949803359</v>
          </cell>
          <cell r="BT115">
            <v>0.6471841092492755</v>
          </cell>
          <cell r="BU115">
            <v>7.5821998314208978E-3</v>
          </cell>
          <cell r="BX115">
            <v>30.088092609729021</v>
          </cell>
          <cell r="BY115">
            <v>0.64200372485069268</v>
          </cell>
          <cell r="BZ115">
            <v>2.1269912691399967E-3</v>
          </cell>
          <cell r="CC115">
            <v>30.033559289877697</v>
          </cell>
          <cell r="CD115">
            <v>0.65236449364785809</v>
          </cell>
          <cell r="CE115">
            <v>7.535426442746412E-3</v>
          </cell>
        </row>
        <row r="116">
          <cell r="BS116">
            <v>30.556356286942442</v>
          </cell>
          <cell r="BT116">
            <v>0.64607210149668604</v>
          </cell>
          <cell r="BU116">
            <v>7.5854741795470986E-3</v>
          </cell>
          <cell r="BX116">
            <v>30.581340029560646</v>
          </cell>
          <cell r="BY116">
            <v>0.64089700296246843</v>
          </cell>
          <cell r="BZ116">
            <v>2.1402966393723514E-3</v>
          </cell>
          <cell r="CC116">
            <v>30.531372544324238</v>
          </cell>
          <cell r="CD116">
            <v>0.65124720003090342</v>
          </cell>
          <cell r="CE116">
            <v>7.5455071184727914E-3</v>
          </cell>
        </row>
        <row r="117">
          <cell r="BS117">
            <v>31.051886624081522</v>
          </cell>
          <cell r="BT117">
            <v>0.64492160043152402</v>
          </cell>
          <cell r="BU117">
            <v>7.5702016067090636E-3</v>
          </cell>
          <cell r="BX117">
            <v>31.074587449392268</v>
          </cell>
          <cell r="BY117">
            <v>0.63980712905390502</v>
          </cell>
          <cell r="BZ117">
            <v>2.1511965534456415E-3</v>
          </cell>
          <cell r="CC117">
            <v>31.029185798770772</v>
          </cell>
          <cell r="CD117">
            <v>0.65003607180914313</v>
          </cell>
          <cell r="CE117">
            <v>7.5942493490743267E-3</v>
          </cell>
        </row>
        <row r="118">
          <cell r="BS118">
            <v>31.547416961220605</v>
          </cell>
          <cell r="BT118">
            <v>0.64382856957594703</v>
          </cell>
          <cell r="BU118">
            <v>7.5550232853377388E-3</v>
          </cell>
          <cell r="BX118">
            <v>31.567834869223891</v>
          </cell>
          <cell r="BY118">
            <v>0.63872109271255051</v>
          </cell>
          <cell r="BZ118">
            <v>2.1755683239270463E-3</v>
          </cell>
          <cell r="CC118">
            <v>31.526999053217313</v>
          </cell>
          <cell r="CD118">
            <v>0.64893604643934366</v>
          </cell>
          <cell r="CE118">
            <v>7.5664401359988968E-3</v>
          </cell>
        </row>
        <row r="119">
          <cell r="BS119">
            <v>32.042947298359685</v>
          </cell>
          <cell r="BT119">
            <v>0.64271417602177716</v>
          </cell>
          <cell r="BU119">
            <v>7.5083492985997639E-3</v>
          </cell>
          <cell r="BX119">
            <v>32.061082289055513</v>
          </cell>
          <cell r="BY119">
            <v>0.6376624859150084</v>
          </cell>
          <cell r="BZ119">
            <v>2.1705892451394119E-3</v>
          </cell>
          <cell r="CC119">
            <v>32.024812307663858</v>
          </cell>
          <cell r="CD119">
            <v>0.64776586612854592</v>
          </cell>
          <cell r="CE119">
            <v>7.5498354179943262E-3</v>
          </cell>
        </row>
        <row r="120">
          <cell r="BS120">
            <v>32.538477635498765</v>
          </cell>
          <cell r="BT120">
            <v>0.64155764285361061</v>
          </cell>
          <cell r="BU120">
            <v>7.3746015060652988E-3</v>
          </cell>
          <cell r="BX120">
            <v>32.554329708887138</v>
          </cell>
          <cell r="BY120">
            <v>0.63658687188631247</v>
          </cell>
          <cell r="BZ120">
            <v>2.1932413180114569E-3</v>
          </cell>
          <cell r="CC120">
            <v>32.522625562110385</v>
          </cell>
          <cell r="CD120">
            <v>0.64652841382090875</v>
          </cell>
          <cell r="CE120">
            <v>7.3852595925140404E-3</v>
          </cell>
        </row>
        <row r="121">
          <cell r="BS121">
            <v>33.034007972637845</v>
          </cell>
          <cell r="BT121">
            <v>0.640366245287464</v>
          </cell>
          <cell r="BU121">
            <v>7.116183274370233E-3</v>
          </cell>
          <cell r="BX121">
            <v>33.047577128718764</v>
          </cell>
          <cell r="BY121">
            <v>0.63556544167016205</v>
          </cell>
          <cell r="BZ121">
            <v>2.1928995340621568E-3</v>
          </cell>
          <cell r="CC121">
            <v>33.020438816556926</v>
          </cell>
          <cell r="CD121">
            <v>0.64516704890476595</v>
          </cell>
          <cell r="CE121">
            <v>7.0975974581940666E-3</v>
          </cell>
        </row>
        <row r="122">
          <cell r="BS122">
            <v>33.529538309776932</v>
          </cell>
          <cell r="BT122">
            <v>0.63911635971229674</v>
          </cell>
          <cell r="BU122">
            <v>6.6723051351546192E-3</v>
          </cell>
          <cell r="BX122">
            <v>33.540824548550383</v>
          </cell>
          <cell r="BY122">
            <v>0.63454899122933961</v>
          </cell>
          <cell r="BZ122">
            <v>2.2021995568467542E-3</v>
          </cell>
          <cell r="CC122">
            <v>33.518252071003467</v>
          </cell>
          <cell r="CD122">
            <v>0.64368372819525388</v>
          </cell>
          <cell r="CE122">
            <v>6.5167414423794191E-3</v>
          </cell>
        </row>
        <row r="123">
          <cell r="BS123">
            <v>34.025068646916004</v>
          </cell>
          <cell r="BT123">
            <v>0.63789625982346843</v>
          </cell>
          <cell r="BU123">
            <v>6.3563655196140602E-3</v>
          </cell>
          <cell r="BX123">
            <v>34.034071968382015</v>
          </cell>
          <cell r="BY123">
            <v>0.63349865809413142</v>
          </cell>
          <cell r="BZ123">
            <v>2.2234241202815433E-3</v>
          </cell>
          <cell r="CC123">
            <v>34.016065325450008</v>
          </cell>
          <cell r="CD123">
            <v>0.64229386155280543</v>
          </cell>
          <cell r="CE123">
            <v>6.0979790487908575E-3</v>
          </cell>
        </row>
        <row r="124">
          <cell r="BS124">
            <v>34.520598984055084</v>
          </cell>
          <cell r="BT124">
            <v>0.63664952475245717</v>
          </cell>
          <cell r="BU124">
            <v>5.9380836732954648E-3</v>
          </cell>
          <cell r="BX124">
            <v>34.527319388213634</v>
          </cell>
          <cell r="BY124">
            <v>0.63250043080617591</v>
          </cell>
          <cell r="BZ124">
            <v>2.2307514644493757E-3</v>
          </cell>
          <cell r="CC124">
            <v>34.513878579896549</v>
          </cell>
          <cell r="CD124">
            <v>0.64079861869873833</v>
          </cell>
          <cell r="CE124">
            <v>5.5781235353690546E-3</v>
          </cell>
        </row>
        <row r="125">
          <cell r="BS125">
            <v>35.016129321194171</v>
          </cell>
          <cell r="BT125">
            <v>0.63532799709997634</v>
          </cell>
          <cell r="BU125">
            <v>5.521373205357968E-3</v>
          </cell>
          <cell r="BX125">
            <v>35.02056680804526</v>
          </cell>
          <cell r="BY125">
            <v>0.63150956746183706</v>
          </cell>
          <cell r="BZ125">
            <v>2.2269773881317336E-3</v>
          </cell>
          <cell r="CC125">
            <v>35.011691834343083</v>
          </cell>
          <cell r="CD125">
            <v>0.63914642673811572</v>
          </cell>
          <cell r="CE125">
            <v>5.18178406107368E-3</v>
          </cell>
        </row>
        <row r="126">
          <cell r="BS126">
            <v>35.511659658333251</v>
          </cell>
          <cell r="BT126">
            <v>0.63390512952266509</v>
          </cell>
          <cell r="BU126">
            <v>5.1427276335939253E-3</v>
          </cell>
          <cell r="BX126">
            <v>35.513814227876878</v>
          </cell>
          <cell r="BY126">
            <v>0.63051584167280084</v>
          </cell>
          <cell r="BZ126">
            <v>2.2498169591281701E-3</v>
          </cell>
          <cell r="CC126">
            <v>35.509505088789616</v>
          </cell>
          <cell r="CD126">
            <v>0.63729441737252934</v>
          </cell>
          <cell r="CE126">
            <v>4.9858875256672975E-3</v>
          </cell>
        </row>
        <row r="127">
          <cell r="BS127">
            <v>36.007189995472331</v>
          </cell>
          <cell r="BT127">
            <v>0.6324770854023587</v>
          </cell>
          <cell r="BU127">
            <v>4.7340909742782326E-3</v>
          </cell>
          <cell r="BX127">
            <v>36.007061647708504</v>
          </cell>
          <cell r="BY127">
            <v>0.62953726279530586</v>
          </cell>
          <cell r="BZ127">
            <v>2.2603548046282972E-3</v>
          </cell>
          <cell r="CC127">
            <v>36.007318343236157</v>
          </cell>
          <cell r="CD127">
            <v>0.63541690800941153</v>
          </cell>
          <cell r="CE127">
            <v>4.7359177506372712E-3</v>
          </cell>
        </row>
        <row r="128">
          <cell r="BS128">
            <v>36.50272033261141</v>
          </cell>
          <cell r="BT128">
            <v>0.63098248394467771</v>
          </cell>
          <cell r="BU128">
            <v>4.3603002640361412E-3</v>
          </cell>
          <cell r="BX128">
            <v>36.500309067540122</v>
          </cell>
          <cell r="BY128">
            <v>0.62857484992594259</v>
          </cell>
          <cell r="BZ128">
            <v>2.2510534678123295E-3</v>
          </cell>
          <cell r="CC128">
            <v>36.505131597682698</v>
          </cell>
          <cell r="CD128">
            <v>0.63339011796341282</v>
          </cell>
          <cell r="CE128">
            <v>4.6220982176730444E-3</v>
          </cell>
        </row>
        <row r="129">
          <cell r="BS129">
            <v>36.998067888794132</v>
          </cell>
          <cell r="BT129">
            <v>0.62985384620384699</v>
          </cell>
          <cell r="BU129">
            <v>3.5865142195473368E-3</v>
          </cell>
          <cell r="BX129">
            <v>36.993282461027405</v>
          </cell>
          <cell r="BY129">
            <v>0.6276373558081928</v>
          </cell>
          <cell r="BZ129">
            <v>2.2606877952183512E-3</v>
          </cell>
          <cell r="CC129">
            <v>37.002853316560859</v>
          </cell>
          <cell r="CD129">
            <v>0.63207033659950118</v>
          </cell>
          <cell r="CE129">
            <v>3.2847830732830579E-3</v>
          </cell>
        </row>
        <row r="130">
          <cell r="BS130">
            <v>37.493688493214201</v>
          </cell>
          <cell r="BT130">
            <v>0.62933666650644293</v>
          </cell>
          <cell r="BU130">
            <v>6.2952328795659838E-3</v>
          </cell>
          <cell r="BX130">
            <v>37.486803907203374</v>
          </cell>
          <cell r="BY130">
            <v>0.62670560266267639</v>
          </cell>
          <cell r="BZ130">
            <v>2.3030642289927619E-3</v>
          </cell>
          <cell r="CC130">
            <v>37.500573079225028</v>
          </cell>
          <cell r="CD130">
            <v>0.63196773035020948</v>
          </cell>
          <cell r="CE130">
            <v>7.7531164877821905E-3</v>
          </cell>
        </row>
        <row r="131">
          <cell r="BS131">
            <v>37.989128563072285</v>
          </cell>
          <cell r="BT131">
            <v>0.62924758279853743</v>
          </cell>
          <cell r="BU131">
            <v>8.8911413804241037E-3</v>
          </cell>
          <cell r="BX131">
            <v>37.97977730069065</v>
          </cell>
          <cell r="BY131">
            <v>0.62576104994056703</v>
          </cell>
          <cell r="BZ131">
            <v>2.2876964654258919E-3</v>
          </cell>
          <cell r="CC131">
            <v>37.998479825453934</v>
          </cell>
          <cell r="CD131">
            <v>0.63273411565650806</v>
          </cell>
          <cell r="CE131">
            <v>1.1338404307310696E-2</v>
          </cell>
        </row>
        <row r="132">
          <cell r="BS132">
            <v>38.48474916749236</v>
          </cell>
          <cell r="BT132">
            <v>0.62953445964172183</v>
          </cell>
          <cell r="BU132">
            <v>9.2559527952502975E-3</v>
          </cell>
          <cell r="BX132">
            <v>38.473298746866618</v>
          </cell>
          <cell r="BY132">
            <v>0.62484712845464407</v>
          </cell>
          <cell r="BZ132">
            <v>2.2920515016839095E-3</v>
          </cell>
          <cell r="CC132">
            <v>38.496199588118095</v>
          </cell>
          <cell r="CD132">
            <v>0.63422179082879981</v>
          </cell>
          <cell r="CE132">
            <v>1.1052134494961889E-2</v>
          </cell>
        </row>
        <row r="133">
          <cell r="BS133">
            <v>38.980189237350451</v>
          </cell>
          <cell r="BT133">
            <v>0.62899381489811068</v>
          </cell>
          <cell r="BU133">
            <v>1.0157860923732666E-2</v>
          </cell>
          <cell r="BX133">
            <v>38.966272140353887</v>
          </cell>
          <cell r="BY133">
            <v>0.62395200302777931</v>
          </cell>
          <cell r="BZ133">
            <v>2.2761944520160466E-3</v>
          </cell>
          <cell r="CC133">
            <v>38.994106334347016</v>
          </cell>
          <cell r="CD133">
            <v>0.63403562676844216</v>
          </cell>
          <cell r="CE133">
            <v>1.2261463291009415E-2</v>
          </cell>
        </row>
        <row r="134">
          <cell r="BS134">
            <v>39.47580984177052</v>
          </cell>
          <cell r="BT134">
            <v>0.62807616317816461</v>
          </cell>
          <cell r="BU134">
            <v>1.0324906788002498E-2</v>
          </cell>
          <cell r="BX134">
            <v>39.459793586529862</v>
          </cell>
          <cell r="BY134">
            <v>0.62306558863545758</v>
          </cell>
          <cell r="BZ134">
            <v>2.2899756075728992E-3</v>
          </cell>
          <cell r="CC134">
            <v>39.491826097011177</v>
          </cell>
          <cell r="CD134">
            <v>0.63308673772087165</v>
          </cell>
          <cell r="CE134">
            <v>1.2559924266593045E-2</v>
          </cell>
        </row>
        <row r="135">
          <cell r="BS135">
            <v>39.971249911628611</v>
          </cell>
          <cell r="BT135">
            <v>0.62702754858097287</v>
          </cell>
          <cell r="BU135">
            <v>1.0433008910861265E-2</v>
          </cell>
          <cell r="BX135">
            <v>39.952766980017138</v>
          </cell>
          <cell r="BY135">
            <v>0.62217090704396849</v>
          </cell>
          <cell r="BZ135">
            <v>2.3090020558516593E-3</v>
          </cell>
          <cell r="CC135">
            <v>39.989732843240084</v>
          </cell>
          <cell r="CD135">
            <v>0.63188419011797725</v>
          </cell>
          <cell r="CE135">
            <v>1.2852623286177084E-2</v>
          </cell>
        </row>
        <row r="136">
          <cell r="BS136">
            <v>40.466870516048679</v>
          </cell>
          <cell r="BT136">
            <v>0.62748439149857316</v>
          </cell>
          <cell r="BU136">
            <v>1.0577400681353488E-2</v>
          </cell>
          <cell r="BX136">
            <v>40.446288426193114</v>
          </cell>
          <cell r="BY136">
            <v>0.62128133210838588</v>
          </cell>
          <cell r="BZ136">
            <v>2.3058124385728403E-3</v>
          </cell>
          <cell r="CC136">
            <v>40.487452605904252</v>
          </cell>
          <cell r="CD136">
            <v>0.63368745088876055</v>
          </cell>
          <cell r="CE136">
            <v>1.1894963125186035E-2</v>
          </cell>
        </row>
        <row r="137">
          <cell r="BS137">
            <v>40.962310585906778</v>
          </cell>
          <cell r="BT137">
            <v>0.62765787433459486</v>
          </cell>
          <cell r="BU137">
            <v>1.0459914956196498E-2</v>
          </cell>
          <cell r="BX137">
            <v>40.939261819680382</v>
          </cell>
          <cell r="BY137">
            <v>0.62042811027524958</v>
          </cell>
          <cell r="BZ137">
            <v>2.3103145995465478E-3</v>
          </cell>
          <cell r="CC137">
            <v>40.985359352133173</v>
          </cell>
          <cell r="CD137">
            <v>0.63488763839394002</v>
          </cell>
          <cell r="CE137">
            <v>1.0437581689512518E-2</v>
          </cell>
        </row>
        <row r="138">
          <cell r="BS138">
            <v>41.457931190326846</v>
          </cell>
          <cell r="BT138">
            <v>0.62709920292411392</v>
          </cell>
          <cell r="BU138">
            <v>1.0533394350176261E-2</v>
          </cell>
          <cell r="BX138">
            <v>41.432783265856351</v>
          </cell>
          <cell r="BY138">
            <v>0.61957090403824822</v>
          </cell>
          <cell r="BZ138">
            <v>2.3313436026833547E-3</v>
          </cell>
          <cell r="CC138">
            <v>41.483079114797327</v>
          </cell>
          <cell r="CD138">
            <v>0.63462750180997973</v>
          </cell>
          <cell r="CE138">
            <v>1.0154755627243012E-2</v>
          </cell>
        </row>
        <row r="139">
          <cell r="BS139">
            <v>41.953554041141295</v>
          </cell>
          <cell r="BT139">
            <v>0.62689572190202669</v>
          </cell>
          <cell r="BU139">
            <v>1.1413215832460695E-2</v>
          </cell>
          <cell r="BX139">
            <v>41.926030685687977</v>
          </cell>
          <cell r="BY139">
            <v>0.61871499488197312</v>
          </cell>
          <cell r="BZ139">
            <v>2.3288865958700738E-3</v>
          </cell>
          <cell r="CC139">
            <v>41.981077396594621</v>
          </cell>
          <cell r="CD139">
            <v>0.63507644892208015</v>
          </cell>
          <cell r="CE139">
            <v>1.1011389074361789E-2</v>
          </cell>
        </row>
        <row r="140">
          <cell r="BS140">
            <v>42.449084378280382</v>
          </cell>
          <cell r="BT140">
            <v>0.62623124511937456</v>
          </cell>
          <cell r="BU140">
            <v>1.1246553769216894E-2</v>
          </cell>
          <cell r="BX140">
            <v>42.419278105519602</v>
          </cell>
          <cell r="BY140">
            <v>0.61788693532450223</v>
          </cell>
          <cell r="BZ140">
            <v>2.3335927390747257E-3</v>
          </cell>
          <cell r="CC140">
            <v>42.478890651041155</v>
          </cell>
          <cell r="CD140">
            <v>0.63457555491424689</v>
          </cell>
          <cell r="CE140">
            <v>1.0405252346306064E-2</v>
          </cell>
        </row>
        <row r="141">
          <cell r="BS141">
            <v>42.944431934463097</v>
          </cell>
          <cell r="BT141">
            <v>0.62570867092195925</v>
          </cell>
          <cell r="BU141">
            <v>1.1349832554008451E-2</v>
          </cell>
          <cell r="BX141">
            <v>42.912251499006878</v>
          </cell>
          <cell r="BY141">
            <v>0.61706628900696092</v>
          </cell>
          <cell r="BZ141">
            <v>2.3341123453655319E-3</v>
          </cell>
          <cell r="CC141">
            <v>42.976612369919316</v>
          </cell>
          <cell r="CD141">
            <v>0.63435105283695759</v>
          </cell>
          <cell r="CE141">
            <v>1.0139417499930246E-2</v>
          </cell>
        </row>
        <row r="142">
          <cell r="BS142">
            <v>43.440052538883158</v>
          </cell>
          <cell r="BT142">
            <v>0.62533120791231556</v>
          </cell>
          <cell r="BU142">
            <v>1.1781879526768209E-2</v>
          </cell>
          <cell r="BX142">
            <v>43.405772945182854</v>
          </cell>
          <cell r="BY142">
            <v>0.61626864097600809</v>
          </cell>
          <cell r="BZ142">
            <v>2.344910698196462E-3</v>
          </cell>
          <cell r="CC142">
            <v>43.474332132583477</v>
          </cell>
          <cell r="CD142">
            <v>0.63439377484862292</v>
          </cell>
          <cell r="CE142">
            <v>1.0385881052368075E-2</v>
          </cell>
        </row>
        <row r="143">
          <cell r="BS143">
            <v>43.935675389697622</v>
          </cell>
          <cell r="BT143">
            <v>0.6251471881326639</v>
          </cell>
          <cell r="BU143">
            <v>1.2397460701792118E-2</v>
          </cell>
          <cell r="BX143">
            <v>43.899020365014472</v>
          </cell>
          <cell r="BY143">
            <v>0.61544963872178649</v>
          </cell>
          <cell r="BZ143">
            <v>2.3439377863793583E-3</v>
          </cell>
          <cell r="CC143">
            <v>43.972330414380771</v>
          </cell>
          <cell r="CD143">
            <v>0.6348447375435412</v>
          </cell>
          <cell r="CE143">
            <v>1.0668415543356312E-2</v>
          </cell>
        </row>
        <row r="144">
          <cell r="BS144">
            <v>44.513152616477328</v>
          </cell>
          <cell r="BT144">
            <v>0.62450449848755341</v>
          </cell>
          <cell r="BU144">
            <v>1.2636027049044962E-2</v>
          </cell>
          <cell r="BX144">
            <v>44.556161564127336</v>
          </cell>
          <cell r="BY144">
            <v>0.61439093931533784</v>
          </cell>
          <cell r="BZ144">
            <v>2.7114417694326103E-3</v>
          </cell>
          <cell r="CC144">
            <v>44.470143668827319</v>
          </cell>
          <cell r="CD144">
            <v>0.63461805765976897</v>
          </cell>
          <cell r="CE144">
            <v>1.0364279253260117E-2</v>
          </cell>
        </row>
        <row r="145">
          <cell r="BS145">
            <v>45.008682953616407</v>
          </cell>
          <cell r="BT145">
            <v>0.62427014778337298</v>
          </cell>
          <cell r="BU145">
            <v>1.3207713996411357E-2</v>
          </cell>
          <cell r="BX145">
            <v>45.049408983958962</v>
          </cell>
          <cell r="BY145">
            <v>0.61360182944238695</v>
          </cell>
          <cell r="BZ145">
            <v>2.7236973808361592E-3</v>
          </cell>
          <cell r="CC145">
            <v>44.967956923273846</v>
          </cell>
          <cell r="CD145">
            <v>0.634938466124359</v>
          </cell>
          <cell r="CE145">
            <v>1.066971687301926E-2</v>
          </cell>
        </row>
        <row r="146">
          <cell r="BS146">
            <v>45.50421329075548</v>
          </cell>
          <cell r="BT146">
            <v>0.62373091093350774</v>
          </cell>
          <cell r="BU146">
            <v>1.3283477516230801E-2</v>
          </cell>
          <cell r="BX146">
            <v>45.542656403790581</v>
          </cell>
          <cell r="BY146">
            <v>0.61282976019986812</v>
          </cell>
          <cell r="BZ146">
            <v>2.7308319623648562E-3</v>
          </cell>
          <cell r="CC146">
            <v>45.465770177720394</v>
          </cell>
          <cell r="CD146">
            <v>0.63463206166714736</v>
          </cell>
          <cell r="CE146">
            <v>1.0381422446210426E-2</v>
          </cell>
        </row>
        <row r="147">
          <cell r="BS147">
            <v>45.999743627894567</v>
          </cell>
          <cell r="BT147">
            <v>0.62338351795326774</v>
          </cell>
          <cell r="BU147">
            <v>1.3670888866469565E-2</v>
          </cell>
          <cell r="BX147">
            <v>46.035903823622213</v>
          </cell>
          <cell r="BY147">
            <v>0.61205568180651715</v>
          </cell>
          <cell r="BZ147">
            <v>2.7367074321281467E-3</v>
          </cell>
          <cell r="CC147">
            <v>45.963583432166935</v>
          </cell>
          <cell r="CD147">
            <v>0.63471135410001822</v>
          </cell>
          <cell r="CE147">
            <v>1.0471728305031637E-2</v>
          </cell>
        </row>
        <row r="148">
          <cell r="BS148">
            <v>46.495273965033654</v>
          </cell>
          <cell r="BT148">
            <v>0.62309541614798358</v>
          </cell>
          <cell r="BU148">
            <v>1.4211137674256757E-2</v>
          </cell>
          <cell r="BX148">
            <v>46.529151243453832</v>
          </cell>
          <cell r="BY148">
            <v>0.6112872076257686</v>
          </cell>
          <cell r="BZ148">
            <v>2.7351485672273278E-3</v>
          </cell>
          <cell r="CC148">
            <v>46.461396686613476</v>
          </cell>
          <cell r="CD148">
            <v>0.63490362467019867</v>
          </cell>
          <cell r="CE148">
            <v>1.0842705073012384E-2</v>
          </cell>
        </row>
        <row r="149">
          <cell r="BS149">
            <v>47.073695756050569</v>
          </cell>
          <cell r="BT149">
            <v>0.6226397498832259</v>
          </cell>
          <cell r="BU149">
            <v>1.4327610330521216E-2</v>
          </cell>
          <cell r="BX149">
            <v>47.022398663285458</v>
          </cell>
          <cell r="BY149">
            <v>0.61053413637909337</v>
          </cell>
          <cell r="BZ149">
            <v>2.7385483685207382E-3</v>
          </cell>
          <cell r="CC149">
            <v>47.12499284881568</v>
          </cell>
          <cell r="CD149">
            <v>0.63474536338735843</v>
          </cell>
          <cell r="CE149">
            <v>1.0486631097588964E-2</v>
          </cell>
        </row>
        <row r="150">
          <cell r="BS150">
            <v>47.569226093189648</v>
          </cell>
          <cell r="BT150">
            <v>0.62221580542366961</v>
          </cell>
          <cell r="BU150">
            <v>1.462953817429726E-2</v>
          </cell>
          <cell r="BX150">
            <v>47.515646083117076</v>
          </cell>
          <cell r="BY150">
            <v>0.60976965909548075</v>
          </cell>
          <cell r="BZ150">
            <v>2.7371215971071813E-3</v>
          </cell>
          <cell r="CC150">
            <v>47.622806103262214</v>
          </cell>
          <cell r="CD150">
            <v>0.63466195175185869</v>
          </cell>
          <cell r="CE150">
            <v>1.052339407718378E-2</v>
          </cell>
        </row>
        <row r="151">
          <cell r="BS151">
            <v>48.064756430328721</v>
          </cell>
          <cell r="BT151">
            <v>0.62167951007381639</v>
          </cell>
          <cell r="BU151">
            <v>1.464620181199908E-2</v>
          </cell>
          <cell r="BX151">
            <v>48.008893502948695</v>
          </cell>
          <cell r="BY151">
            <v>0.60903685288835252</v>
          </cell>
          <cell r="BZ151">
            <v>2.7436889450935587E-3</v>
          </cell>
          <cell r="CC151">
            <v>48.120619357708755</v>
          </cell>
          <cell r="CD151">
            <v>0.63432216725928015</v>
          </cell>
          <cell r="CE151">
            <v>1.0090642427014261E-2</v>
          </cell>
        </row>
        <row r="152">
          <cell r="BS152">
            <v>48.560286767467808</v>
          </cell>
          <cell r="BT152">
            <v>0.621579336738176</v>
          </cell>
          <cell r="BU152">
            <v>1.5381777581657567E-2</v>
          </cell>
          <cell r="BX152">
            <v>48.50214092278032</v>
          </cell>
          <cell r="BY152">
            <v>0.60828710906933681</v>
          </cell>
          <cell r="BZ152">
            <v>2.7371120622993357E-3</v>
          </cell>
          <cell r="CC152">
            <v>48.618432612155296</v>
          </cell>
          <cell r="CD152">
            <v>0.63487156440701509</v>
          </cell>
          <cell r="CE152">
            <v>1.0599044669264987E-2</v>
          </cell>
        </row>
        <row r="153">
          <cell r="BS153">
            <v>49.055771578557092</v>
          </cell>
          <cell r="BT153">
            <v>0.62122836635149004</v>
          </cell>
          <cell r="BU153">
            <v>1.5687674476239883E-2</v>
          </cell>
          <cell r="BX153">
            <v>48.995297290512347</v>
          </cell>
          <cell r="BY153">
            <v>0.60754486236791039</v>
          </cell>
          <cell r="BZ153">
            <v>2.72608648153901E-3</v>
          </cell>
          <cell r="CC153">
            <v>49.116245866601844</v>
          </cell>
          <cell r="CD153">
            <v>0.63491187033506957</v>
          </cell>
          <cell r="CE153">
            <v>1.0502292649837441E-2</v>
          </cell>
        </row>
        <row r="154">
          <cell r="BS154">
            <v>49.551164136031694</v>
          </cell>
          <cell r="BT154">
            <v>0.6207046519026046</v>
          </cell>
          <cell r="BU154">
            <v>1.5918251679221201E-2</v>
          </cell>
          <cell r="BX154">
            <v>49.488452788198821</v>
          </cell>
          <cell r="BY154">
            <v>0.60681265767959891</v>
          </cell>
          <cell r="BZ154">
            <v>2.7146749065533062E-3</v>
          </cell>
          <cell r="CC154">
            <v>49.613875483864575</v>
          </cell>
          <cell r="CD154">
            <v>0.63459664612561018</v>
          </cell>
          <cell r="CE154">
            <v>1.065068102112458E-2</v>
          </cell>
        </row>
        <row r="155">
          <cell r="BS155">
            <v>50.046831316017382</v>
          </cell>
          <cell r="BT155">
            <v>0.62017888497232854</v>
          </cell>
          <cell r="BU155">
            <v>1.5799853496530118E-2</v>
          </cell>
          <cell r="BX155">
            <v>49.98188318227519</v>
          </cell>
          <cell r="BY155">
            <v>0.60609800025859151</v>
          </cell>
          <cell r="BZ155">
            <v>2.7133616088135804E-3</v>
          </cell>
          <cell r="CC155">
            <v>50.111779449759574</v>
          </cell>
          <cell r="CD155">
            <v>0.63425976968606568</v>
          </cell>
          <cell r="CE155">
            <v>9.76554049504374E-3</v>
          </cell>
        </row>
        <row r="156">
          <cell r="BS156">
            <v>50.542408116024127</v>
          </cell>
          <cell r="BT156">
            <v>0.61984608799032059</v>
          </cell>
          <cell r="BU156">
            <v>1.6239379072995053E-2</v>
          </cell>
          <cell r="BX156">
            <v>50.475130602106816</v>
          </cell>
          <cell r="BY156">
            <v>0.60539796307103566</v>
          </cell>
          <cell r="BZ156">
            <v>2.7144074174443675E-3</v>
          </cell>
          <cell r="CC156">
            <v>50.609685629941453</v>
          </cell>
          <cell r="CD156">
            <v>0.63429421290960541</v>
          </cell>
          <cell r="CE156">
            <v>1.012769620192382E-2</v>
          </cell>
        </row>
        <row r="157">
          <cell r="BS157">
            <v>51.037938453163214</v>
          </cell>
          <cell r="BT157">
            <v>0.61962613617038531</v>
          </cell>
          <cell r="BU157">
            <v>1.674097073622487E-2</v>
          </cell>
          <cell r="BX157">
            <v>50.968378021938442</v>
          </cell>
          <cell r="BY157">
            <v>0.60468253977271147</v>
          </cell>
          <cell r="BZ157">
            <v>2.7111248196041945E-3</v>
          </cell>
          <cell r="CC157">
            <v>51.107498884387986</v>
          </cell>
          <cell r="CD157">
            <v>0.63456973256805915</v>
          </cell>
          <cell r="CE157">
            <v>1.0322202187598278E-2</v>
          </cell>
        </row>
        <row r="158">
          <cell r="BS158">
            <v>51.533468790302287</v>
          </cell>
          <cell r="BT158">
            <v>0.61947561200226453</v>
          </cell>
          <cell r="BU158">
            <v>1.7426238775809236E-2</v>
          </cell>
          <cell r="BX158">
            <v>51.46162544177006</v>
          </cell>
          <cell r="BY158">
            <v>0.60397766748865622</v>
          </cell>
          <cell r="BZ158">
            <v>2.7299023780351095E-3</v>
          </cell>
          <cell r="CC158">
            <v>51.605312138834528</v>
          </cell>
          <cell r="CD158">
            <v>0.63497355651587295</v>
          </cell>
          <cell r="CE158">
            <v>1.0932641970524086E-2</v>
          </cell>
        </row>
        <row r="159">
          <cell r="BS159">
            <v>52.028999127441374</v>
          </cell>
          <cell r="BT159">
            <v>0.6190696504202523</v>
          </cell>
          <cell r="BU159">
            <v>1.7562259088971941E-2</v>
          </cell>
          <cell r="BX159">
            <v>51.954872861601693</v>
          </cell>
          <cell r="BY159">
            <v>0.60326815574071169</v>
          </cell>
          <cell r="BZ159">
            <v>2.7241009339943703E-3</v>
          </cell>
          <cell r="CC159">
            <v>52.103125393281061</v>
          </cell>
          <cell r="CD159">
            <v>0.63487114509979292</v>
          </cell>
          <cell r="CE159">
            <v>1.0491458168561051E-2</v>
          </cell>
        </row>
        <row r="160">
          <cell r="BS160">
            <v>52.524529464580461</v>
          </cell>
          <cell r="BT160">
            <v>0.61874218726238517</v>
          </cell>
          <cell r="BU160">
            <v>1.7840841659878467E-2</v>
          </cell>
          <cell r="BX160">
            <v>52.448120281433312</v>
          </cell>
          <cell r="BY160">
            <v>0.60259393830130537</v>
          </cell>
          <cell r="BZ160">
            <v>2.7263790653945241E-3</v>
          </cell>
          <cell r="CC160">
            <v>52.600938647727595</v>
          </cell>
          <cell r="CD160">
            <v>0.63489043622346497</v>
          </cell>
          <cell r="CE160">
            <v>1.0374306263044964E-2</v>
          </cell>
        </row>
        <row r="161">
          <cell r="BS161">
            <v>53.020059801719533</v>
          </cell>
          <cell r="BT161">
            <v>0.61843772121008511</v>
          </cell>
          <cell r="BU161">
            <v>1.8158175451054224E-2</v>
          </cell>
          <cell r="BX161">
            <v>52.941367701264937</v>
          </cell>
          <cell r="BY161">
            <v>0.60192058009526528</v>
          </cell>
          <cell r="BZ161">
            <v>2.7250506290912311E-3</v>
          </cell>
          <cell r="CC161">
            <v>53.098751902174136</v>
          </cell>
          <cell r="CD161">
            <v>0.63495486232490517</v>
          </cell>
          <cell r="CE161">
            <v>1.0314110202905112E-2</v>
          </cell>
        </row>
        <row r="162">
          <cell r="BS162">
            <v>53.515590138858613</v>
          </cell>
          <cell r="BT162">
            <v>0.61802574729833115</v>
          </cell>
          <cell r="BU162">
            <v>1.841502849352776E-2</v>
          </cell>
          <cell r="BX162">
            <v>53.434615121096556</v>
          </cell>
          <cell r="BY162">
            <v>0.60125289907018076</v>
          </cell>
          <cell r="BZ162">
            <v>2.7465340051008812E-3</v>
          </cell>
          <cell r="CC162">
            <v>53.596565156620677</v>
          </cell>
          <cell r="CD162">
            <v>0.63479859552648155</v>
          </cell>
          <cell r="CE162">
            <v>1.039356649204533E-2</v>
          </cell>
        </row>
        <row r="163">
          <cell r="BS163">
            <v>54.0111204759977</v>
          </cell>
          <cell r="BT163">
            <v>0.61761789843511761</v>
          </cell>
          <cell r="BU163">
            <v>1.867404746516859E-2</v>
          </cell>
          <cell r="BX163">
            <v>53.927862540928174</v>
          </cell>
          <cell r="BY163">
            <v>0.60058513412634229</v>
          </cell>
          <cell r="BZ163">
            <v>2.7497156107098115E-3</v>
          </cell>
          <cell r="CC163">
            <v>54.094378411067225</v>
          </cell>
          <cell r="CD163">
            <v>0.63465066274389315</v>
          </cell>
          <cell r="CE163">
            <v>1.04713438261941E-2</v>
          </cell>
        </row>
        <row r="164">
          <cell r="BS164">
            <v>54.50665081313678</v>
          </cell>
          <cell r="BT164">
            <v>0.61729002037975633</v>
          </cell>
          <cell r="BU164">
            <v>1.8970302246480143E-2</v>
          </cell>
          <cell r="BX164">
            <v>54.4211099607598</v>
          </cell>
          <cell r="BY164">
            <v>0.59992281465363506</v>
          </cell>
          <cell r="BZ164">
            <v>2.731909319446764E-3</v>
          </cell>
          <cell r="CC164">
            <v>54.592191665513759</v>
          </cell>
          <cell r="CD164">
            <v>0.63465722610587749</v>
          </cell>
          <cell r="CE164">
            <v>1.044230514058552E-2</v>
          </cell>
        </row>
        <row r="165">
          <cell r="BS165">
            <v>55.002181150275867</v>
          </cell>
          <cell r="BT165">
            <v>0.61702827855493225</v>
          </cell>
          <cell r="BU165">
            <v>1.9319208179843537E-2</v>
          </cell>
          <cell r="BX165">
            <v>54.914357380591433</v>
          </cell>
          <cell r="BY165">
            <v>0.5992403862704464</v>
          </cell>
          <cell r="BZ165">
            <v>2.7192061189778727E-3</v>
          </cell>
          <cell r="CC165">
            <v>55.0900049199603</v>
          </cell>
          <cell r="CD165">
            <v>0.6348161708394181</v>
          </cell>
          <cell r="CE165">
            <v>1.0307827298991788E-2</v>
          </cell>
        </row>
        <row r="166">
          <cell r="BS166">
            <v>55.497711487414939</v>
          </cell>
          <cell r="BT166">
            <v>0.61670674228184452</v>
          </cell>
          <cell r="BU166">
            <v>1.9637309999942218E-2</v>
          </cell>
          <cell r="BX166">
            <v>55.407604800423051</v>
          </cell>
          <cell r="BY166">
            <v>0.59857691404830693</v>
          </cell>
          <cell r="BZ166">
            <v>2.7241960273690488E-3</v>
          </cell>
          <cell r="CC166">
            <v>55.587818174406834</v>
          </cell>
          <cell r="CD166">
            <v>0.63483657051538211</v>
          </cell>
          <cell r="CE166">
            <v>1.0317233181283417E-2</v>
          </cell>
        </row>
        <row r="167">
          <cell r="BS167">
            <v>55.993241824554019</v>
          </cell>
          <cell r="BT167">
            <v>0.6163140665171416</v>
          </cell>
          <cell r="BU167">
            <v>1.9924919311029181E-2</v>
          </cell>
          <cell r="BX167">
            <v>55.90085222025467</v>
          </cell>
          <cell r="BY167">
            <v>0.59790082799438116</v>
          </cell>
          <cell r="BZ167">
            <v>2.7340640978948845E-3</v>
          </cell>
          <cell r="CC167">
            <v>56.085631428853368</v>
          </cell>
          <cell r="CD167">
            <v>0.63472730503990205</v>
          </cell>
          <cell r="CE167">
            <v>1.041321308811595E-2</v>
          </cell>
        </row>
        <row r="168">
          <cell r="BS168">
            <v>56.488772161693106</v>
          </cell>
          <cell r="BT168">
            <v>0.61593780359719486</v>
          </cell>
          <cell r="BU168">
            <v>2.0190909617704096E-2</v>
          </cell>
          <cell r="BX168">
            <v>56.394099640086296</v>
          </cell>
          <cell r="BY168">
            <v>0.59726462034980965</v>
          </cell>
          <cell r="BZ168">
            <v>2.7209752971509671E-3</v>
          </cell>
          <cell r="CC168">
            <v>56.583444683299916</v>
          </cell>
          <cell r="CD168">
            <v>0.63461098684458017</v>
          </cell>
          <cell r="CE168">
            <v>1.0515056377976553E-2</v>
          </cell>
        </row>
        <row r="169">
          <cell r="BS169">
            <v>56.984302498832186</v>
          </cell>
          <cell r="BT169">
            <v>0.61572068664421853</v>
          </cell>
          <cell r="BU169">
            <v>2.0558219179092188E-2</v>
          </cell>
          <cell r="BX169">
            <v>56.887347059917921</v>
          </cell>
          <cell r="BY169">
            <v>0.59661786608536327</v>
          </cell>
          <cell r="BZ169">
            <v>2.7363626408806784E-3</v>
          </cell>
          <cell r="CC169">
            <v>57.08125793774645</v>
          </cell>
          <cell r="CD169">
            <v>0.63482350720307379</v>
          </cell>
          <cell r="CE169">
            <v>1.0390262966890326E-2</v>
          </cell>
        </row>
        <row r="170">
          <cell r="BS170">
            <v>57.479832835971273</v>
          </cell>
          <cell r="BT170">
            <v>0.61523400156473262</v>
          </cell>
          <cell r="BU170">
            <v>2.0778349242909694E-2</v>
          </cell>
          <cell r="BX170">
            <v>57.38059447974954</v>
          </cell>
          <cell r="BY170">
            <v>0.59596039359227915</v>
          </cell>
          <cell r="BZ170">
            <v>2.7422278827727523E-3</v>
          </cell>
          <cell r="CC170">
            <v>57.579071192192991</v>
          </cell>
          <cell r="CD170">
            <v>0.63450760953718621</v>
          </cell>
          <cell r="CE170">
            <v>1.0630891411727879E-2</v>
          </cell>
        </row>
        <row r="171">
          <cell r="BS171">
            <v>57.975363173110345</v>
          </cell>
          <cell r="BT171">
            <v>0.61506172959536343</v>
          </cell>
          <cell r="BU171">
            <v>2.11760662786722E-2</v>
          </cell>
          <cell r="BX171">
            <v>57.873841899581173</v>
          </cell>
          <cell r="BY171">
            <v>0.59530716670984241</v>
          </cell>
          <cell r="BZ171">
            <v>2.7281833775576825E-3</v>
          </cell>
          <cell r="CC171">
            <v>58.076884446639525</v>
          </cell>
          <cell r="CD171">
            <v>0.63481629248088456</v>
          </cell>
          <cell r="CE171">
            <v>1.0436621672737035E-2</v>
          </cell>
        </row>
        <row r="172">
          <cell r="BS172">
            <v>58.470893510249425</v>
          </cell>
          <cell r="BT172">
            <v>0.61463540793554239</v>
          </cell>
          <cell r="BU172">
            <v>2.1420483698086561E-2</v>
          </cell>
          <cell r="BX172">
            <v>58.367089319412791</v>
          </cell>
          <cell r="BY172">
            <v>0.59466239530966947</v>
          </cell>
          <cell r="BZ172">
            <v>2.724534189868229E-3</v>
          </cell>
          <cell r="CC172">
            <v>58.574697701086073</v>
          </cell>
          <cell r="CD172">
            <v>0.6346084205614152</v>
          </cell>
          <cell r="CE172">
            <v>1.0602296471126886E-2</v>
          </cell>
        </row>
        <row r="173">
          <cell r="BY173">
            <v>0.59487589982974975</v>
          </cell>
          <cell r="BZ173">
            <v>2.433845354490123E-3</v>
          </cell>
          <cell r="CD173">
            <v>0.63476657809772796</v>
          </cell>
          <cell r="CE173">
            <v>1.0825962875840851E-2</v>
          </cell>
        </row>
        <row r="174">
          <cell r="BY174">
            <v>0.59423898185737012</v>
          </cell>
          <cell r="BZ174">
            <v>2.4261518692486358E-3</v>
          </cell>
          <cell r="CD174">
            <v>0.63477691751058507</v>
          </cell>
          <cell r="CE174">
            <v>1.0677388446356994E-2</v>
          </cell>
        </row>
        <row r="175">
          <cell r="BY175">
            <v>0.59360861571692336</v>
          </cell>
          <cell r="BZ175">
            <v>2.4364238058049033E-3</v>
          </cell>
          <cell r="CD175">
            <v>0.63471970002685552</v>
          </cell>
          <cell r="CE175">
            <v>1.0574511555352981E-2</v>
          </cell>
        </row>
      </sheetData>
      <sheetData sheetId="6">
        <row r="4">
          <cell r="BU4">
            <v>1518.8403960608009</v>
          </cell>
        </row>
        <row r="9">
          <cell r="A9">
            <v>0.25</v>
          </cell>
          <cell r="BS9">
            <v>0.23878508556270175</v>
          </cell>
          <cell r="BT9">
            <v>0.9948793619889793</v>
          </cell>
          <cell r="BU9">
            <v>1.0582668407067659E-3</v>
          </cell>
          <cell r="BX9">
            <v>0.23164749094070969</v>
          </cell>
          <cell r="BY9">
            <v>0.99580998192671577</v>
          </cell>
          <cell r="BZ9">
            <v>6.0822724414077967E-4</v>
          </cell>
          <cell r="CC9">
            <v>0.23925557863802249</v>
          </cell>
          <cell r="CD9">
            <v>0.99489522066324254</v>
          </cell>
          <cell r="CE9">
            <v>6.3619854835396622E-4</v>
          </cell>
          <cell r="CH9">
            <v>0.24878573788270869</v>
          </cell>
          <cell r="CI9">
            <v>0.99345964407097931</v>
          </cell>
          <cell r="CJ9">
            <v>5.1234252317511331E-5</v>
          </cell>
        </row>
        <row r="10">
          <cell r="A10">
            <v>0.5</v>
          </cell>
          <cell r="BS10">
            <v>0.47757017112540351</v>
          </cell>
          <cell r="BT10">
            <v>0.98655160134658582</v>
          </cell>
          <cell r="BU10">
            <v>2.049745117941365E-3</v>
          </cell>
          <cell r="BX10">
            <v>0.46329498188141938</v>
          </cell>
          <cell r="BY10">
            <v>0.98722943543368336</v>
          </cell>
          <cell r="BZ10">
            <v>2.1223967249784669E-3</v>
          </cell>
          <cell r="CC10">
            <v>0.47851115727604498</v>
          </cell>
          <cell r="CD10">
            <v>0.98711995681401454</v>
          </cell>
          <cell r="CE10">
            <v>1.7755703221132015E-3</v>
          </cell>
          <cell r="CH10">
            <v>0.49757147576541738</v>
          </cell>
          <cell r="CI10">
            <v>0.98468231701479647</v>
          </cell>
          <cell r="CJ10">
            <v>8.07489356023261E-4</v>
          </cell>
        </row>
        <row r="11">
          <cell r="A11">
            <v>0.75</v>
          </cell>
          <cell r="BS11">
            <v>0.71635525668810518</v>
          </cell>
          <cell r="BT11">
            <v>0.9762454862458898</v>
          </cell>
          <cell r="BU11">
            <v>2.5214017954441536E-3</v>
          </cell>
          <cell r="BX11">
            <v>0.69494247282212906</v>
          </cell>
          <cell r="BY11">
            <v>0.97588407426945156</v>
          </cell>
          <cell r="BZ11">
            <v>2.0580473109027232E-3</v>
          </cell>
          <cell r="CC11">
            <v>0.71776673591406759</v>
          </cell>
          <cell r="CD11">
            <v>0.97780440748620923</v>
          </cell>
          <cell r="CE11">
            <v>2.6264683776922337E-3</v>
          </cell>
          <cell r="CH11">
            <v>0.74635721364812613</v>
          </cell>
          <cell r="CI11">
            <v>0.97444922235006803</v>
          </cell>
          <cell r="CJ11">
            <v>1.288867987071618E-3</v>
          </cell>
        </row>
        <row r="12">
          <cell r="A12">
            <v>1</v>
          </cell>
          <cell r="BS12">
            <v>0.95514034225080702</v>
          </cell>
          <cell r="BT12">
            <v>0.96545730942736108</v>
          </cell>
          <cell r="BU12">
            <v>3.1537867914166922E-3</v>
          </cell>
          <cell r="BX12">
            <v>0.92658996376283875</v>
          </cell>
          <cell r="BY12">
            <v>0.96383266366809517</v>
          </cell>
          <cell r="BZ12">
            <v>2.3888278214476482E-3</v>
          </cell>
          <cell r="CC12">
            <v>0.95702231455208997</v>
          </cell>
          <cell r="CD12">
            <v>0.96797291584613421</v>
          </cell>
          <cell r="CE12">
            <v>3.000334902348857E-3</v>
          </cell>
          <cell r="CH12">
            <v>0.99514295153083476</v>
          </cell>
          <cell r="CI12">
            <v>0.96412086843809996</v>
          </cell>
          <cell r="CJ12">
            <v>1.5763958605017891E-3</v>
          </cell>
        </row>
        <row r="13">
          <cell r="A13">
            <v>1.25</v>
          </cell>
          <cell r="BS13">
            <v>1.1939254278135087</v>
          </cell>
          <cell r="BT13">
            <v>0.95392433653977649</v>
          </cell>
          <cell r="BU13">
            <v>3.8620457819130579E-3</v>
          </cell>
          <cell r="BX13">
            <v>1.1582374547035483</v>
          </cell>
          <cell r="BY13">
            <v>0.95096799705023816</v>
          </cell>
          <cell r="BZ13">
            <v>2.5250298511375778E-3</v>
          </cell>
          <cell r="CC13">
            <v>1.1962778931901126</v>
          </cell>
          <cell r="CD13">
            <v>0.95718551821705089</v>
          </cell>
          <cell r="CE13">
            <v>3.498789531749401E-3</v>
          </cell>
          <cell r="CH13">
            <v>1.2439286894135435</v>
          </cell>
          <cell r="CI13">
            <v>0.95346707325817204</v>
          </cell>
          <cell r="CJ13">
            <v>1.5696086162962364E-3</v>
          </cell>
        </row>
        <row r="14">
          <cell r="A14">
            <v>1.5</v>
          </cell>
          <cell r="BS14">
            <v>1.461526953008502</v>
          </cell>
          <cell r="BT14">
            <v>0.94049298947310445</v>
          </cell>
          <cell r="BU14">
            <v>8.0552698594136413E-3</v>
          </cell>
          <cell r="BX14">
            <v>1.466728784663702</v>
          </cell>
          <cell r="BY14">
            <v>0.93334758240747551</v>
          </cell>
          <cell r="BZ14">
            <v>8.3674181480354552E-3</v>
          </cell>
          <cell r="CC14">
            <v>1.4355334718281352</v>
          </cell>
          <cell r="CD14">
            <v>0.94614568704027258</v>
          </cell>
          <cell r="CE14">
            <v>3.8580340180533268E-3</v>
          </cell>
          <cell r="CH14">
            <v>1.4927144272962523</v>
          </cell>
          <cell r="CI14">
            <v>0.94273205372079572</v>
          </cell>
          <cell r="CJ14">
            <v>1.63528713830835E-3</v>
          </cell>
        </row>
        <row r="15">
          <cell r="A15">
            <v>1.75</v>
          </cell>
          <cell r="BS15">
            <v>1.7582668882537862</v>
          </cell>
          <cell r="BT15">
            <v>0.92532842770991097</v>
          </cell>
          <cell r="BU15">
            <v>1.1407097594742495E-2</v>
          </cell>
          <cell r="BX15">
            <v>1.852922541424632</v>
          </cell>
          <cell r="BY15">
            <v>0.91118016213399677</v>
          </cell>
          <cell r="BZ15">
            <v>2.036024868221365E-3</v>
          </cell>
          <cell r="CC15">
            <v>1.6747890504661573</v>
          </cell>
          <cell r="CD15">
            <v>0.93497595691639335</v>
          </cell>
          <cell r="CE15">
            <v>4.1653968709044423E-3</v>
          </cell>
          <cell r="CH15">
            <v>1.741500165178961</v>
          </cell>
          <cell r="CI15">
            <v>0.93207953226405871</v>
          </cell>
          <cell r="CJ15">
            <v>1.6714780925444761E-3</v>
          </cell>
        </row>
        <row r="16">
          <cell r="A16">
            <v>1.9997222222222222</v>
          </cell>
          <cell r="BS16">
            <v>1.9969796966305358</v>
          </cell>
          <cell r="BT16">
            <v>0.91348130711139564</v>
          </cell>
          <cell r="BU16">
            <v>1.2624031690114036E-2</v>
          </cell>
          <cell r="BX16">
            <v>2.0848274184663871</v>
          </cell>
          <cell r="BY16">
            <v>0.89765101401964165</v>
          </cell>
          <cell r="BZ16">
            <v>1.9912801650316227E-3</v>
          </cell>
          <cell r="CC16">
            <v>1.9137787895723599</v>
          </cell>
          <cell r="CD16">
            <v>0.92392239526499331</v>
          </cell>
          <cell r="CE16">
            <v>4.0201230755183229E-3</v>
          </cell>
          <cell r="CH16">
            <v>1.990009474464022</v>
          </cell>
          <cell r="CI16">
            <v>0.92156511451862966</v>
          </cell>
          <cell r="CJ16">
            <v>1.5827605930033295E-3</v>
          </cell>
        </row>
        <row r="17">
          <cell r="A17">
            <v>2.25</v>
          </cell>
          <cell r="BS17">
            <v>2.2359335791670816</v>
          </cell>
          <cell r="BT17">
            <v>0.9017341696614869</v>
          </cell>
          <cell r="BU17">
            <v>1.3828389405618896E-2</v>
          </cell>
          <cell r="BX17">
            <v>2.3164749094070967</v>
          </cell>
          <cell r="BY17">
            <v>0.88427763670884796</v>
          </cell>
          <cell r="BZ17">
            <v>2.0519890872412725E-3</v>
          </cell>
          <cell r="CC17">
            <v>2.1533002077422023</v>
          </cell>
          <cell r="CD17">
            <v>0.91277017777988034</v>
          </cell>
          <cell r="CE17">
            <v>3.9524066996019687E-3</v>
          </cell>
          <cell r="CH17">
            <v>2.2390716409443785</v>
          </cell>
          <cell r="CI17">
            <v>0.91136495691285457</v>
          </cell>
          <cell r="CJ17">
            <v>1.6158766534233315E-3</v>
          </cell>
        </row>
        <row r="18">
          <cell r="A18">
            <v>2.5</v>
          </cell>
          <cell r="BS18">
            <v>2.4747186647297839</v>
          </cell>
          <cell r="BT18">
            <v>0.8900302291080372</v>
          </cell>
          <cell r="BU18">
            <v>1.5082316472403545E-2</v>
          </cell>
          <cell r="BX18">
            <v>2.5481224003478071</v>
          </cell>
          <cell r="BY18">
            <v>0.87092549513977957</v>
          </cell>
          <cell r="BZ18">
            <v>2.0107507807221761E-3</v>
          </cell>
          <cell r="CC18">
            <v>2.3925557863802251</v>
          </cell>
          <cell r="CD18">
            <v>0.90155190173595623</v>
          </cell>
          <cell r="CE18">
            <v>4.0414103561198615E-3</v>
          </cell>
          <cell r="CH18">
            <v>2.487857378827087</v>
          </cell>
          <cell r="CI18">
            <v>0.90140482111854514</v>
          </cell>
          <cell r="CJ18">
            <v>1.8302629652839908E-3</v>
          </cell>
        </row>
        <row r="19">
          <cell r="A19">
            <v>2.75</v>
          </cell>
          <cell r="BS19">
            <v>2.7729256357950125</v>
          </cell>
          <cell r="BT19">
            <v>0.87560583481140164</v>
          </cell>
          <cell r="BU19">
            <v>1.4594257500809978E-2</v>
          </cell>
          <cell r="BX19">
            <v>2.7795125051874709</v>
          </cell>
          <cell r="BY19">
            <v>0.85776142934855215</v>
          </cell>
          <cell r="BZ19">
            <v>1.9836115356664818E-3</v>
          </cell>
          <cell r="CC19">
            <v>2.7905271124593658</v>
          </cell>
          <cell r="CD19">
            <v>0.8828672196795867</v>
          </cell>
          <cell r="CE19">
            <v>4.8131025358288696E-3</v>
          </cell>
          <cell r="CH19">
            <v>2.7366431167097955</v>
          </cell>
          <cell r="CI19">
            <v>0.89148036570339839</v>
          </cell>
          <cell r="CJ19">
            <v>1.60993666082343E-3</v>
          </cell>
        </row>
        <row r="20">
          <cell r="A20">
            <v>2.9997222222222222</v>
          </cell>
          <cell r="BS20">
            <v>3.0117708544171249</v>
          </cell>
          <cell r="BT20">
            <v>0.86435130711988006</v>
          </cell>
          <cell r="BU20">
            <v>1.5952468739577095E-2</v>
          </cell>
          <cell r="BX20">
            <v>3.0114173822292258</v>
          </cell>
          <cell r="BY20">
            <v>0.84486946495770532</v>
          </cell>
          <cell r="BZ20">
            <v>2.0038697853104375E-3</v>
          </cell>
          <cell r="CC20">
            <v>3.0298699455532017</v>
          </cell>
          <cell r="CD20">
            <v>0.87187810105423769</v>
          </cell>
          <cell r="CE20">
            <v>4.6992130451642203E-3</v>
          </cell>
          <cell r="CH20">
            <v>2.9851524259948574</v>
          </cell>
          <cell r="CI20">
            <v>0.88228387946160547</v>
          </cell>
          <cell r="CJ20">
            <v>1.7054434243867767E-3</v>
          </cell>
        </row>
        <row r="21">
          <cell r="A21">
            <v>3.25</v>
          </cell>
          <cell r="BS21">
            <v>3.25065853183099</v>
          </cell>
          <cell r="BT21">
            <v>0.85375899892504681</v>
          </cell>
          <cell r="BU21">
            <v>1.6978989515157871E-2</v>
          </cell>
          <cell r="BX21">
            <v>3.2430648731699363</v>
          </cell>
          <cell r="BY21">
            <v>0.83323149734897106</v>
          </cell>
          <cell r="BZ21">
            <v>2.1563659073601865E-3</v>
          </cell>
          <cell r="CC21">
            <v>3.2692148167292281</v>
          </cell>
          <cell r="CD21">
            <v>0.86108156960433579</v>
          </cell>
          <cell r="CE21">
            <v>5.0156048959232929E-3</v>
          </cell>
          <cell r="CH21">
            <v>3.2342145924752135</v>
          </cell>
          <cell r="CI21">
            <v>0.87356639527022706</v>
          </cell>
          <cell r="CJ21">
            <v>1.8985617680737921E-3</v>
          </cell>
        </row>
        <row r="22">
          <cell r="A22">
            <v>3.5</v>
          </cell>
          <cell r="BS22">
            <v>3.5195798489698489</v>
          </cell>
          <cell r="BT22">
            <v>0.84192422443246229</v>
          </cell>
          <cell r="BU22">
            <v>1.7364491537749799E-2</v>
          </cell>
          <cell r="BX22">
            <v>3.4747123641106454</v>
          </cell>
          <cell r="BY22">
            <v>0.82165987327245515</v>
          </cell>
          <cell r="BZ22">
            <v>2.1036601367798932E-3</v>
          </cell>
          <cell r="CC22">
            <v>3.5888336795703371</v>
          </cell>
          <cell r="CD22">
            <v>0.84700325757448003</v>
          </cell>
          <cell r="CE22">
            <v>3.8670411941245089E-3</v>
          </cell>
          <cell r="CH22">
            <v>3.483000330357922</v>
          </cell>
          <cell r="CI22">
            <v>0.86470220145944654</v>
          </cell>
          <cell r="CJ22">
            <v>1.8804731515281725E-3</v>
          </cell>
        </row>
        <row r="23">
          <cell r="A23">
            <v>3.75</v>
          </cell>
          <cell r="BS23">
            <v>3.7583649345325503</v>
          </cell>
          <cell r="BT23">
            <v>0.83128074652664685</v>
          </cell>
          <cell r="BU23">
            <v>1.8557746922220317E-2</v>
          </cell>
          <cell r="BX23">
            <v>3.706359855051355</v>
          </cell>
          <cell r="BY23">
            <v>0.80982161983857848</v>
          </cell>
          <cell r="BZ23">
            <v>2.0430020243861831E-3</v>
          </cell>
          <cell r="CC23">
            <v>3.8280892582083599</v>
          </cell>
          <cell r="CD23">
            <v>0.83625068628133148</v>
          </cell>
          <cell r="CE23">
            <v>4.3415820161701105E-3</v>
          </cell>
          <cell r="CH23">
            <v>3.7317860682406305</v>
          </cell>
          <cell r="CI23">
            <v>0.85601452692672253</v>
          </cell>
          <cell r="CJ23">
            <v>1.8637526272916038E-3</v>
          </cell>
        </row>
        <row r="24">
          <cell r="A24">
            <v>4</v>
          </cell>
          <cell r="BS24">
            <v>3.9969538104829283</v>
          </cell>
          <cell r="BT24">
            <v>0.82048917483452888</v>
          </cell>
          <cell r="BU24">
            <v>1.9516791236460215E-2</v>
          </cell>
          <cell r="BX24">
            <v>3.9377499598910197</v>
          </cell>
          <cell r="BY24">
            <v>0.79789173481162223</v>
          </cell>
          <cell r="BZ24">
            <v>1.9423961837890828E-3</v>
          </cell>
          <cell r="CC24">
            <v>4.067078997314562</v>
          </cell>
          <cell r="CD24">
            <v>0.82576991642928965</v>
          </cell>
          <cell r="CE24">
            <v>4.6867714070118454E-3</v>
          </cell>
          <cell r="CH24">
            <v>3.9805718061233391</v>
          </cell>
          <cell r="CI24">
            <v>0.84646422247674735</v>
          </cell>
          <cell r="CJ24">
            <v>1.5854260786746788E-3</v>
          </cell>
        </row>
        <row r="25">
          <cell r="A25">
            <v>4.2497222222222222</v>
          </cell>
          <cell r="BS25">
            <v>4.235865998508543</v>
          </cell>
          <cell r="BT25">
            <v>0.80970442875295134</v>
          </cell>
          <cell r="BU25">
            <v>2.0304397073130368E-2</v>
          </cell>
          <cell r="BX25">
            <v>4.1696548369327742</v>
          </cell>
          <cell r="BY25">
            <v>0.78624304419018098</v>
          </cell>
          <cell r="BZ25">
            <v>1.3913340395111831E-3</v>
          </cell>
          <cell r="CC25">
            <v>4.3066004154844046</v>
          </cell>
          <cell r="CD25">
            <v>0.81505150448945407</v>
          </cell>
          <cell r="CE25">
            <v>5.020793320923281E-3</v>
          </cell>
          <cell r="CH25">
            <v>4.2290811154084</v>
          </cell>
          <cell r="CI25">
            <v>0.83687589199235268</v>
          </cell>
          <cell r="CJ25">
            <v>1.2360447688885556E-3</v>
          </cell>
        </row>
        <row r="26">
          <cell r="A26">
            <v>4.5</v>
          </cell>
          <cell r="BS26">
            <v>4.5035046125866893</v>
          </cell>
          <cell r="BT26">
            <v>0.79811910210198711</v>
          </cell>
          <cell r="BU26">
            <v>2.216092184500016E-2</v>
          </cell>
          <cell r="BX26">
            <v>4.4780607848495739</v>
          </cell>
          <cell r="BY26">
            <v>0.7724375085495172</v>
          </cell>
          <cell r="BZ26">
            <v>4.3895471846173472E-3</v>
          </cell>
          <cell r="CC26">
            <v>4.5458559941224275</v>
          </cell>
          <cell r="CD26">
            <v>0.80447911788411819</v>
          </cell>
          <cell r="CE26">
            <v>5.4877338588449178E-3</v>
          </cell>
          <cell r="CH26">
            <v>4.478143281888757</v>
          </cell>
          <cell r="CI26">
            <v>0.82710146875749502</v>
          </cell>
          <cell r="CJ26">
            <v>6.181891494074776E-4</v>
          </cell>
        </row>
        <row r="27">
          <cell r="A27">
            <v>4.75</v>
          </cell>
          <cell r="BS27">
            <v>4.7711251637367633</v>
          </cell>
          <cell r="BT27">
            <v>0.78766904769654777</v>
          </cell>
          <cell r="BU27">
            <v>2.2437099207547183E-2</v>
          </cell>
          <cell r="BX27">
            <v>4.7868686902217608</v>
          </cell>
          <cell r="BY27">
            <v>0.76178421842417554</v>
          </cell>
          <cell r="BZ27">
            <v>3.1083965968407672E-3</v>
          </cell>
          <cell r="CC27">
            <v>4.7848457332286296</v>
          </cell>
          <cell r="CD27">
            <v>0.79360808645973957</v>
          </cell>
          <cell r="CE27">
            <v>5.5454389593672547E-3</v>
          </cell>
          <cell r="CH27">
            <v>4.7269290197714646</v>
          </cell>
          <cell r="CI27">
            <v>0.81758773346031877</v>
          </cell>
          <cell r="CJ27">
            <v>6.3045357385771439E-6</v>
          </cell>
        </row>
        <row r="28">
          <cell r="A28">
            <v>4.9997222222222222</v>
          </cell>
          <cell r="BS28">
            <v>5.0099731829537584</v>
          </cell>
          <cell r="BT28">
            <v>0.77877176880957322</v>
          </cell>
          <cell r="BU28">
            <v>2.0854388065276178E-2</v>
          </cell>
          <cell r="BX28">
            <v>5.0186024504405324</v>
          </cell>
          <cell r="BY28">
            <v>0.75553576632988939</v>
          </cell>
          <cell r="BZ28">
            <v>2.3560839288251489E-3</v>
          </cell>
          <cell r="CC28">
            <v>5.0243671513984722</v>
          </cell>
          <cell r="CD28">
            <v>0.78251669558365478</v>
          </cell>
          <cell r="CE28">
            <v>5.5012749703423174E-3</v>
          </cell>
          <cell r="CH28">
            <v>4.9754383290565265</v>
          </cell>
          <cell r="CI28">
            <v>0.8080083823679769</v>
          </cell>
          <cell r="CJ28">
            <v>4.6396724881148099E-4</v>
          </cell>
        </row>
        <row r="29">
          <cell r="A29">
            <v>5.25</v>
          </cell>
          <cell r="BS29">
            <v>5.2779432570115272</v>
          </cell>
          <cell r="BT29">
            <v>0.76940074286025106</v>
          </cell>
          <cell r="BU29">
            <v>2.0134192231525745E-2</v>
          </cell>
          <cell r="BX29">
            <v>5.3278922916363234</v>
          </cell>
          <cell r="BY29">
            <v>0.74714169279447118</v>
          </cell>
          <cell r="BZ29">
            <v>1.1758805419720387E-3</v>
          </cell>
          <cell r="CC29">
            <v>5.2636227300364951</v>
          </cell>
          <cell r="CD29">
            <v>0.77257231559733797</v>
          </cell>
          <cell r="CE29">
            <v>5.2347501895760153E-3</v>
          </cell>
          <cell r="CH29">
            <v>5.2245004955368826</v>
          </cell>
          <cell r="CI29">
            <v>0.79803195885329059</v>
          </cell>
          <cell r="CJ29">
            <v>5.7621692388376555E-4</v>
          </cell>
        </row>
        <row r="30">
          <cell r="A30">
            <v>5.5</v>
          </cell>
          <cell r="BS30">
            <v>5.5166318227863362</v>
          </cell>
          <cell r="BT30">
            <v>0.7619137339825246</v>
          </cell>
          <cell r="BU30">
            <v>1.8012480102654306E-2</v>
          </cell>
          <cell r="BX30">
            <v>5.5592823964759868</v>
          </cell>
          <cell r="BY30">
            <v>0.74206603245419478</v>
          </cell>
          <cell r="BZ30">
            <v>1.9003019337166362E-3</v>
          </cell>
          <cell r="CC30">
            <v>5.5028783086745179</v>
          </cell>
          <cell r="CD30">
            <v>0.76466641984451211</v>
          </cell>
          <cell r="CE30">
            <v>4.6299132866558079E-3</v>
          </cell>
          <cell r="CH30">
            <v>5.4732862334195911</v>
          </cell>
          <cell r="CI30">
            <v>0.78755625748203772</v>
          </cell>
          <cell r="CJ30">
            <v>6.51978934052444E-4</v>
          </cell>
        </row>
        <row r="31">
          <cell r="A31">
            <v>5.75</v>
          </cell>
          <cell r="BS31">
            <v>5.755413738312499</v>
          </cell>
          <cell r="BT31">
            <v>0.75518946314798696</v>
          </cell>
          <cell r="BU31">
            <v>1.632821167546197E-2</v>
          </cell>
          <cell r="BX31">
            <v>5.7911872735177425</v>
          </cell>
          <cell r="BY31">
            <v>0.7371033475395028</v>
          </cell>
          <cell r="BZ31">
            <v>2.1003810533406554E-3</v>
          </cell>
          <cell r="CC31">
            <v>5.74186804778072</v>
          </cell>
          <cell r="CD31">
            <v>0.75799760799456051</v>
          </cell>
          <cell r="CE31">
            <v>4.6290599054167785E-3</v>
          </cell>
          <cell r="CH31">
            <v>5.7220719713023005</v>
          </cell>
          <cell r="CI31">
            <v>0.77810641929085289</v>
          </cell>
          <cell r="CJ31">
            <v>7.436417677181284E-5</v>
          </cell>
        </row>
        <row r="32">
          <cell r="A32">
            <v>5.9997222222222222</v>
          </cell>
          <cell r="BS32">
            <v>5.9942294065502217</v>
          </cell>
          <cell r="BT32">
            <v>0.74968933362632906</v>
          </cell>
          <cell r="BU32">
            <v>1.5146148592256915E-2</v>
          </cell>
          <cell r="BX32">
            <v>6.0228347644584517</v>
          </cell>
          <cell r="BY32">
            <v>0.7328771198826286</v>
          </cell>
          <cell r="BZ32">
            <v>2.095684255703559E-3</v>
          </cell>
          <cell r="CC32">
            <v>5.9813894659505626</v>
          </cell>
          <cell r="CD32">
            <v>0.75256334677820735</v>
          </cell>
          <cell r="CE32">
            <v>4.9935323246677555E-3</v>
          </cell>
          <cell r="CH32">
            <v>5.9705812805873624</v>
          </cell>
          <cell r="CI32">
            <v>0.77059663451406268</v>
          </cell>
          <cell r="CJ32">
            <v>3.8913763305681304E-4</v>
          </cell>
        </row>
        <row r="33">
          <cell r="A33">
            <v>6.25</v>
          </cell>
          <cell r="BS33">
            <v>6.2330835992623346</v>
          </cell>
          <cell r="BT33">
            <v>0.74500194857808966</v>
          </cell>
          <cell r="BU33">
            <v>1.4367851667250228E-2</v>
          </cell>
          <cell r="BX33">
            <v>6.2544822553991617</v>
          </cell>
          <cell r="BY33">
            <v>0.72905633895290023</v>
          </cell>
          <cell r="BZ33">
            <v>2.1446289096747105E-3</v>
          </cell>
          <cell r="CC33">
            <v>6.2206450445885855</v>
          </cell>
          <cell r="CD33">
            <v>0.74774500593466653</v>
          </cell>
          <cell r="CE33">
            <v>4.731855094009179E-3</v>
          </cell>
          <cell r="CH33">
            <v>6.2196434470677175</v>
          </cell>
          <cell r="CI33">
            <v>0.76480577698100893</v>
          </cell>
          <cell r="CJ33">
            <v>6.1963945901699624E-4</v>
          </cell>
        </row>
        <row r="34">
          <cell r="A34">
            <v>6.5</v>
          </cell>
          <cell r="BS34">
            <v>6.4718686848250373</v>
          </cell>
          <cell r="BT34">
            <v>0.74103361464912343</v>
          </cell>
          <cell r="BU34">
            <v>1.4171579150851156E-2</v>
          </cell>
          <cell r="BX34">
            <v>6.4861297463398726</v>
          </cell>
          <cell r="BY34">
            <v>0.7255655787289722</v>
          </cell>
          <cell r="BZ34">
            <v>2.2163714256962252E-3</v>
          </cell>
          <cell r="CC34">
            <v>6.4599006232266083</v>
          </cell>
          <cell r="CD34">
            <v>0.74345065225447993</v>
          </cell>
          <cell r="CE34">
            <v>5.4628208047779988E-3</v>
          </cell>
          <cell r="CH34">
            <v>6.468429184950427</v>
          </cell>
          <cell r="CI34">
            <v>0.76061011212131602</v>
          </cell>
          <cell r="CJ34">
            <v>5.5676750512057005E-4</v>
          </cell>
        </row>
        <row r="35">
          <cell r="A35">
            <v>6.75</v>
          </cell>
          <cell r="BS35">
            <v>6.7106537703877374</v>
          </cell>
          <cell r="BT35">
            <v>0.737179854404308</v>
          </cell>
          <cell r="BU35">
            <v>1.3880331221441599E-2</v>
          </cell>
          <cell r="BX35">
            <v>6.7177772372805817</v>
          </cell>
          <cell r="BY35">
            <v>0.72223128336559272</v>
          </cell>
          <cell r="BZ35">
            <v>2.4087378676043662E-3</v>
          </cell>
          <cell r="CC35">
            <v>6.6991562018646293</v>
          </cell>
          <cell r="CD35">
            <v>0.7392937279329086</v>
          </cell>
          <cell r="CE35">
            <v>5.7342811895297338E-3</v>
          </cell>
          <cell r="CH35">
            <v>6.7172149228331346</v>
          </cell>
          <cell r="CI35">
            <v>0.75643190066947974</v>
          </cell>
          <cell r="CJ35">
            <v>3.0779776899558797E-4</v>
          </cell>
        </row>
        <row r="36">
          <cell r="A36">
            <v>7</v>
          </cell>
          <cell r="BS36">
            <v>6.9494388559504392</v>
          </cell>
          <cell r="BT36">
            <v>0.73380737749198055</v>
          </cell>
          <cell r="BU36">
            <v>1.3726852021911189E-2</v>
          </cell>
          <cell r="BX36">
            <v>6.9494247282212909</v>
          </cell>
          <cell r="BY36">
            <v>0.71914819127370855</v>
          </cell>
          <cell r="BZ36">
            <v>2.565075026987009E-3</v>
          </cell>
          <cell r="CC36">
            <v>6.9384117805026522</v>
          </cell>
          <cell r="CD36">
            <v>0.7358596325532748</v>
          </cell>
          <cell r="CE36">
            <v>6.1950261836749244E-3</v>
          </cell>
          <cell r="CH36">
            <v>6.966000660715844</v>
          </cell>
          <cell r="CI36">
            <v>0.75271777422744723</v>
          </cell>
          <cell r="CJ36">
            <v>1.0288313483630684E-4</v>
          </cell>
        </row>
        <row r="37">
          <cell r="A37">
            <v>7.25</v>
          </cell>
          <cell r="BS37">
            <v>7.188223941513141</v>
          </cell>
          <cell r="BT37">
            <v>0.73077233979144662</v>
          </cell>
          <cell r="BU37">
            <v>1.3724287867024437E-2</v>
          </cell>
          <cell r="BX37">
            <v>7.181072219162</v>
          </cell>
          <cell r="BY37">
            <v>0.71618703091637093</v>
          </cell>
          <cell r="BZ37">
            <v>2.8214112624907217E-3</v>
          </cell>
          <cell r="CC37">
            <v>7.1776673591406741</v>
          </cell>
          <cell r="CD37">
            <v>0.73293816756115182</v>
          </cell>
          <cell r="CE37">
            <v>6.7479761696379089E-3</v>
          </cell>
          <cell r="CH37">
            <v>7.2147863985985525</v>
          </cell>
          <cell r="CI37">
            <v>0.74940156144950298</v>
          </cell>
          <cell r="CJ37">
            <v>5.1991896786729441E-6</v>
          </cell>
        </row>
        <row r="38">
          <cell r="A38">
            <v>7.5</v>
          </cell>
          <cell r="BS38">
            <v>7.4557934484418755</v>
          </cell>
          <cell r="BT38">
            <v>0.72747937692971021</v>
          </cell>
          <cell r="BU38">
            <v>1.4103808927607724E-2</v>
          </cell>
          <cell r="BX38">
            <v>7.4894781670787998</v>
          </cell>
          <cell r="BY38">
            <v>0.71258297587861363</v>
          </cell>
          <cell r="BZ38">
            <v>4.1196937243926863E-3</v>
          </cell>
          <cell r="CC38">
            <v>7.4169229377786978</v>
          </cell>
          <cell r="CD38">
            <v>0.72985942866097442</v>
          </cell>
          <cell r="CE38">
            <v>7.1345625693031208E-3</v>
          </cell>
          <cell r="CH38">
            <v>7.4635721364812611</v>
          </cell>
          <cell r="CI38">
            <v>0.74625390090945865</v>
          </cell>
          <cell r="CJ38">
            <v>1.5827022669379076E-4</v>
          </cell>
        </row>
        <row r="39">
          <cell r="A39">
            <v>7.75</v>
          </cell>
          <cell r="BS39">
            <v>7.7540644560396226</v>
          </cell>
          <cell r="BT39">
            <v>0.72419157172613657</v>
          </cell>
          <cell r="BU39">
            <v>1.409676113821361E-2</v>
          </cell>
          <cell r="BX39">
            <v>7.7210390360051742</v>
          </cell>
          <cell r="BY39">
            <v>0.71008909483880822</v>
          </cell>
          <cell r="BZ39">
            <v>4.0151263572978735E-3</v>
          </cell>
          <cell r="CC39">
            <v>7.8148942638578403</v>
          </cell>
          <cell r="CD39">
            <v>0.72563795576879242</v>
          </cell>
          <cell r="CE39">
            <v>8.5132930077838134E-3</v>
          </cell>
          <cell r="CH39">
            <v>7.7123578743639696</v>
          </cell>
          <cell r="CI39">
            <v>0.74317571099314572</v>
          </cell>
          <cell r="CJ39">
            <v>3.5105078735575557E-4</v>
          </cell>
        </row>
        <row r="40">
          <cell r="A40">
            <v>8</v>
          </cell>
          <cell r="BS40">
            <v>8.021882251669707</v>
          </cell>
          <cell r="BT40">
            <v>0.7215081042287802</v>
          </cell>
          <cell r="BU40">
            <v>1.4330570861498138E-2</v>
          </cell>
          <cell r="BX40">
            <v>8.0300198326697583</v>
          </cell>
          <cell r="BY40">
            <v>0.70687101411140263</v>
          </cell>
          <cell r="BZ40">
            <v>3.436510567241501E-3</v>
          </cell>
          <cell r="CC40">
            <v>8.0542370969516757</v>
          </cell>
          <cell r="CD40">
            <v>0.72336220808442331</v>
          </cell>
          <cell r="CE40">
            <v>8.544008319168064E-3</v>
          </cell>
          <cell r="CH40">
            <v>7.9611436122466781</v>
          </cell>
          <cell r="CI40">
            <v>0.74068258362138195</v>
          </cell>
          <cell r="CJ40">
            <v>2.5039571799623239E-4</v>
          </cell>
        </row>
        <row r="41">
          <cell r="A41">
            <v>8.2497222222222231</v>
          </cell>
          <cell r="BS41">
            <v>8.2606317147847488</v>
          </cell>
          <cell r="BT41">
            <v>0.71923890748418795</v>
          </cell>
          <cell r="BU41">
            <v>1.4237722789941969E-2</v>
          </cell>
          <cell r="BX41">
            <v>8.2616673236104674</v>
          </cell>
          <cell r="BY41">
            <v>0.70469405432327015</v>
          </cell>
          <cell r="BZ41">
            <v>3.2994542746066806E-3</v>
          </cell>
          <cell r="CC41">
            <v>8.2935819681277003</v>
          </cell>
          <cell r="CD41">
            <v>0.72115638282272176</v>
          </cell>
          <cell r="CE41">
            <v>8.6705593971358984E-3</v>
          </cell>
          <cell r="CH41">
            <v>8.2096529215317418</v>
          </cell>
          <cell r="CI41">
            <v>0.73817997421776405</v>
          </cell>
          <cell r="CJ41">
            <v>3.8117724631014926E-4</v>
          </cell>
        </row>
        <row r="42">
          <cell r="A42">
            <v>8.5</v>
          </cell>
          <cell r="BS42">
            <v>8.4994859074968616</v>
          </cell>
          <cell r="BT42">
            <v>0.71708331908307421</v>
          </cell>
          <cell r="BU42">
            <v>1.4263115713986483E-2</v>
          </cell>
          <cell r="BX42">
            <v>8.4933148145511765</v>
          </cell>
          <cell r="BY42">
            <v>0.70248850048778344</v>
          </cell>
          <cell r="BZ42">
            <v>3.3621727489575072E-3</v>
          </cell>
          <cell r="CC42">
            <v>8.5328375467657214</v>
          </cell>
          <cell r="CD42">
            <v>0.71908434934661314</v>
          </cell>
          <cell r="CE42">
            <v>8.7317316938899294E-3</v>
          </cell>
          <cell r="CH42">
            <v>8.4587150880120952</v>
          </cell>
          <cell r="CI42">
            <v>0.7359740015807017</v>
          </cell>
          <cell r="CJ42">
            <v>2.1840418187796251E-4</v>
          </cell>
        </row>
        <row r="43">
          <cell r="A43">
            <v>8.75</v>
          </cell>
          <cell r="BS43">
            <v>8.7673868744052186</v>
          </cell>
          <cell r="BT43">
            <v>0.7146106448185221</v>
          </cell>
          <cell r="BU43">
            <v>1.4500101274769266E-2</v>
          </cell>
          <cell r="BX43">
            <v>8.8026046557469684</v>
          </cell>
          <cell r="BY43">
            <v>0.6996321667049582</v>
          </cell>
          <cell r="BZ43">
            <v>2.8836603713113655E-3</v>
          </cell>
          <cell r="CC43">
            <v>8.7720931254037442</v>
          </cell>
          <cell r="CD43">
            <v>0.71680059545475439</v>
          </cell>
          <cell r="CE43">
            <v>8.8253035922058812E-3</v>
          </cell>
          <cell r="CH43">
            <v>8.7075008258948046</v>
          </cell>
          <cell r="CI43">
            <v>0.73379343603451919</v>
          </cell>
          <cell r="CJ43">
            <v>6.3344682048604994E-5</v>
          </cell>
        </row>
        <row r="44">
          <cell r="A44">
            <v>9</v>
          </cell>
          <cell r="BS44">
            <v>9.0060754401800285</v>
          </cell>
          <cell r="BT44">
            <v>0.71255840365940115</v>
          </cell>
          <cell r="BU44">
            <v>1.4461071305640441E-2</v>
          </cell>
          <cell r="BX44">
            <v>9.0339947605866335</v>
          </cell>
          <cell r="BY44">
            <v>0.69762177801061542</v>
          </cell>
          <cell r="BZ44">
            <v>2.8621880331133926E-3</v>
          </cell>
          <cell r="CC44">
            <v>9.011348704041767</v>
          </cell>
          <cell r="CD44">
            <v>0.71476659042672264</v>
          </cell>
          <cell r="CE44">
            <v>8.8541551990039529E-3</v>
          </cell>
          <cell r="CH44">
            <v>8.956286563777514</v>
          </cell>
          <cell r="CI44">
            <v>0.73165106198159768</v>
          </cell>
          <cell r="CJ44">
            <v>3.3187742421458832E-4</v>
          </cell>
        </row>
        <row r="45">
          <cell r="A45">
            <v>9.25</v>
          </cell>
          <cell r="BS45">
            <v>9.2448908404079422</v>
          </cell>
          <cell r="BT45">
            <v>0.71072532460891746</v>
          </cell>
          <cell r="BU45">
            <v>1.425914118323322E-2</v>
          </cell>
          <cell r="BX45">
            <v>9.2658996376283866</v>
          </cell>
          <cell r="BY45">
            <v>0.69574104903981138</v>
          </cell>
          <cell r="BZ45">
            <v>2.7884324551131641E-3</v>
          </cell>
          <cell r="CC45">
            <v>9.2504277356859745</v>
          </cell>
          <cell r="CD45">
            <v>0.71348053844008741</v>
          </cell>
          <cell r="CE45">
            <v>8.8292068477808412E-3</v>
          </cell>
          <cell r="CH45">
            <v>9.2050723016602216</v>
          </cell>
          <cell r="CI45">
            <v>0.72906891721582112</v>
          </cell>
          <cell r="CJ45">
            <v>1.7346281863445112E-4</v>
          </cell>
        </row>
        <row r="46">
          <cell r="A46">
            <v>9.5</v>
          </cell>
          <cell r="BS46">
            <v>9.4837086463915732</v>
          </cell>
          <cell r="BT46">
            <v>0.70894042952089387</v>
          </cell>
          <cell r="BU46">
            <v>1.4172740570855326E-2</v>
          </cell>
          <cell r="BX46">
            <v>9.4975471285690976</v>
          </cell>
          <cell r="BY46">
            <v>0.69393321087616455</v>
          </cell>
          <cell r="BZ46">
            <v>2.7368840256877646E-3</v>
          </cell>
          <cell r="CC46">
            <v>9.4897705687798108</v>
          </cell>
          <cell r="CD46">
            <v>0.71189625983683058</v>
          </cell>
          <cell r="CE46">
            <v>8.7356616788398823E-3</v>
          </cell>
          <cell r="CH46">
            <v>9.4538580395429292</v>
          </cell>
          <cell r="CI46">
            <v>0.7270175120140826</v>
          </cell>
          <cell r="CJ46">
            <v>2.271442773202903E-4</v>
          </cell>
        </row>
        <row r="47">
          <cell r="A47">
            <v>9.7497222222222231</v>
          </cell>
          <cell r="BS47">
            <v>9.7224581095066132</v>
          </cell>
          <cell r="BT47">
            <v>0.70711160330228306</v>
          </cell>
          <cell r="BU47">
            <v>1.4112483024658083E-2</v>
          </cell>
          <cell r="BX47">
            <v>9.7291946195098067</v>
          </cell>
          <cell r="BY47">
            <v>0.69211136080837843</v>
          </cell>
          <cell r="BZ47">
            <v>2.6751238604653237E-3</v>
          </cell>
          <cell r="CC47">
            <v>9.7291154399558355</v>
          </cell>
          <cell r="CD47">
            <v>0.71018281854108734</v>
          </cell>
          <cell r="CE47">
            <v>8.7192387328810794E-3</v>
          </cell>
          <cell r="CH47">
            <v>9.7023673488279929</v>
          </cell>
          <cell r="CI47">
            <v>0.72500514418493367</v>
          </cell>
          <cell r="CJ47">
            <v>1.9577707411322365E-4</v>
          </cell>
        </row>
        <row r="48">
          <cell r="A48">
            <v>10</v>
          </cell>
          <cell r="BS48">
            <v>9.9613123022187278</v>
          </cell>
          <cell r="BT48">
            <v>0.70529717656491631</v>
          </cell>
          <cell r="BU48">
            <v>1.4051611952274421E-2</v>
          </cell>
          <cell r="BX48">
            <v>9.9608421104505158</v>
          </cell>
          <cell r="BY48">
            <v>0.690357958599226</v>
          </cell>
          <cell r="BZ48">
            <v>2.6117923095912185E-3</v>
          </cell>
          <cell r="CC48">
            <v>9.9683710185938583</v>
          </cell>
          <cell r="CD48">
            <v>0.70831295070113953</v>
          </cell>
          <cell r="CE48">
            <v>8.6123994649950058E-3</v>
          </cell>
          <cell r="CH48">
            <v>9.9514295153083481</v>
          </cell>
          <cell r="CI48">
            <v>0.72318234230911704</v>
          </cell>
          <cell r="CJ48">
            <v>8.3809971792414562E-5</v>
          </cell>
        </row>
        <row r="49">
          <cell r="A49">
            <v>10.25</v>
          </cell>
          <cell r="BS49">
            <v>10.230233619357588</v>
          </cell>
          <cell r="BT49">
            <v>0.70333660370407647</v>
          </cell>
          <cell r="BU49">
            <v>1.3847155247383941E-2</v>
          </cell>
          <cell r="BX49">
            <v>10.192489601391229</v>
          </cell>
          <cell r="BY49">
            <v>0.6886760868118027</v>
          </cell>
          <cell r="BZ49">
            <v>2.5813380005593398E-3</v>
          </cell>
          <cell r="CC49">
            <v>10.287989881434967</v>
          </cell>
          <cell r="CD49">
            <v>0.70594723252310221</v>
          </cell>
          <cell r="CE49">
            <v>8.0688971947570319E-3</v>
          </cell>
          <cell r="CH49">
            <v>10.200215253191057</v>
          </cell>
          <cell r="CI49">
            <v>0.72141143581394829</v>
          </cell>
          <cell r="CJ49">
            <v>2.1417106880305958E-5</v>
          </cell>
        </row>
        <row r="50">
          <cell r="A50">
            <v>10.5</v>
          </cell>
          <cell r="BS50">
            <v>10.497803126286321</v>
          </cell>
          <cell r="BT50">
            <v>0.70150225376547692</v>
          </cell>
          <cell r="BU50">
            <v>1.4104281849534777E-2</v>
          </cell>
          <cell r="BX50">
            <v>10.500895549308025</v>
          </cell>
          <cell r="BY50">
            <v>0.68651121685337946</v>
          </cell>
          <cell r="BZ50">
            <v>3.2778856802311062E-3</v>
          </cell>
          <cell r="CC50">
            <v>10.52724546007299</v>
          </cell>
          <cell r="CD50">
            <v>0.70430623037590223</v>
          </cell>
          <cell r="CE50">
            <v>8.0221381314470597E-3</v>
          </cell>
          <cell r="CH50">
            <v>10.449000991073765</v>
          </cell>
          <cell r="CI50">
            <v>0.71978284421798522</v>
          </cell>
          <cell r="CJ50">
            <v>6.3385925761272333E-5</v>
          </cell>
        </row>
        <row r="51">
          <cell r="A51">
            <v>10.75</v>
          </cell>
          <cell r="BS51">
            <v>10.736555728593649</v>
          </cell>
          <cell r="BT51">
            <v>0.69990237514910392</v>
          </cell>
          <cell r="BU51">
            <v>1.4077033382589177E-2</v>
          </cell>
          <cell r="BX51">
            <v>10.732456418234399</v>
          </cell>
          <cell r="BY51">
            <v>0.68492802338550984</v>
          </cell>
          <cell r="BZ51">
            <v>3.2551030823345134E-3</v>
          </cell>
          <cell r="CC51">
            <v>10.766501038711013</v>
          </cell>
          <cell r="CD51">
            <v>0.70272381993953781</v>
          </cell>
          <cell r="CE51">
            <v>8.0047020143429286E-3</v>
          </cell>
          <cell r="CH51">
            <v>10.697786728956476</v>
          </cell>
          <cell r="CI51">
            <v>0.71813173560884402</v>
          </cell>
          <cell r="CJ51">
            <v>2.1868894903642744E-4</v>
          </cell>
        </row>
        <row r="52">
          <cell r="A52">
            <v>11</v>
          </cell>
          <cell r="BS52">
            <v>11.004241113978368</v>
          </cell>
          <cell r="BT52">
            <v>0.69819437344433932</v>
          </cell>
          <cell r="BU52">
            <v>1.4283338341333983E-2</v>
          </cell>
          <cell r="BX52">
            <v>11.041437214898982</v>
          </cell>
          <cell r="BY52">
            <v>0.68284258097184747</v>
          </cell>
          <cell r="BZ52">
            <v>2.9975385637347461E-3</v>
          </cell>
          <cell r="CC52">
            <v>11.005490777817215</v>
          </cell>
          <cell r="CD52">
            <v>0.70126498531289461</v>
          </cell>
          <cell r="CE52">
            <v>7.9762383517542786E-3</v>
          </cell>
          <cell r="CH52">
            <v>10.946572466839182</v>
          </cell>
          <cell r="CI52">
            <v>0.71661614435024423</v>
          </cell>
          <cell r="CJ52">
            <v>3.5449373220786118E-4</v>
          </cell>
        </row>
        <row r="53">
          <cell r="A53">
            <v>11.25</v>
          </cell>
          <cell r="BS53">
            <v>11.243125889365505</v>
          </cell>
          <cell r="BT53">
            <v>0.69667088357189566</v>
          </cell>
          <cell r="BU53">
            <v>1.4230897456878644E-2</v>
          </cell>
          <cell r="BX53">
            <v>11.273084705839693</v>
          </cell>
          <cell r="BY53">
            <v>0.68134973897617856</v>
          </cell>
          <cell r="BZ53">
            <v>2.949269902788453E-3</v>
          </cell>
          <cell r="CC53">
            <v>11.245012195987059</v>
          </cell>
          <cell r="CD53">
            <v>0.6997935569443251</v>
          </cell>
          <cell r="CE53">
            <v>7.9610296572104767E-3</v>
          </cell>
          <cell r="CH53">
            <v>11.195358204721892</v>
          </cell>
          <cell r="CI53">
            <v>0.71496859040682681</v>
          </cell>
          <cell r="CJ53">
            <v>6.4851675487115346E-4</v>
          </cell>
        </row>
        <row r="54">
          <cell r="A54">
            <v>11.499722222222223</v>
          </cell>
          <cell r="BS54">
            <v>11.481841867778794</v>
          </cell>
          <cell r="BT54">
            <v>0.69522294120019057</v>
          </cell>
          <cell r="BU54">
            <v>1.4227004694178737E-2</v>
          </cell>
          <cell r="BX54">
            <v>11.504732196780402</v>
          </cell>
          <cell r="BY54">
            <v>0.67988192256997959</v>
          </cell>
          <cell r="BZ54">
            <v>2.8988003521371081E-3</v>
          </cell>
          <cell r="CC54">
            <v>11.484267774625081</v>
          </cell>
          <cell r="CD54">
            <v>0.69836565828471509</v>
          </cell>
          <cell r="CE54">
            <v>7.905013684827631E-3</v>
          </cell>
          <cell r="CH54">
            <v>11.443867514006953</v>
          </cell>
          <cell r="CI54">
            <v>0.7135203935187201</v>
          </cell>
          <cell r="CJ54">
            <v>8.1251260717563056E-4</v>
          </cell>
        </row>
        <row r="55">
          <cell r="A55">
            <v>11.75</v>
          </cell>
          <cell r="BS55">
            <v>11.720696060490909</v>
          </cell>
          <cell r="BT55">
            <v>0.69392858602677476</v>
          </cell>
          <cell r="BU55">
            <v>1.4362770240179668E-2</v>
          </cell>
          <cell r="BX55">
            <v>11.736379687721113</v>
          </cell>
          <cell r="BY55">
            <v>0.67843985364825821</v>
          </cell>
          <cell r="BZ55">
            <v>2.8729528033015115E-3</v>
          </cell>
          <cell r="CC55">
            <v>11.723523353263104</v>
          </cell>
          <cell r="CD55">
            <v>0.69701893372096535</v>
          </cell>
          <cell r="CE55">
            <v>7.8494582967853551E-3</v>
          </cell>
          <cell r="CH55">
            <v>11.692929680487309</v>
          </cell>
          <cell r="CI55">
            <v>0.71252616305326377</v>
          </cell>
          <cell r="CJ55">
            <v>5.5534245440819197E-4</v>
          </cell>
        </row>
        <row r="56">
          <cell r="A56">
            <v>12</v>
          </cell>
          <cell r="BS56">
            <v>11.988597027399265</v>
          </cell>
          <cell r="BT56">
            <v>0.69224954213386569</v>
          </cell>
          <cell r="BU56">
            <v>1.4342566503906017E-2</v>
          </cell>
          <cell r="BX56">
            <v>12.045669528916903</v>
          </cell>
          <cell r="BY56">
            <v>0.67661574876535491</v>
          </cell>
          <cell r="BZ56">
            <v>2.3866786423030347E-3</v>
          </cell>
          <cell r="CC56">
            <v>11.962778931901125</v>
          </cell>
          <cell r="CD56">
            <v>0.69562810489864646</v>
          </cell>
          <cell r="CE56">
            <v>7.7947815923152556E-3</v>
          </cell>
          <cell r="CH56">
            <v>11.941715418370018</v>
          </cell>
          <cell r="CI56">
            <v>0.71063238803946072</v>
          </cell>
          <cell r="CJ56">
            <v>1.21666651118707E-3</v>
          </cell>
        </row>
        <row r="57">
          <cell r="A57">
            <v>12.25</v>
          </cell>
          <cell r="BS57">
            <v>12.227382112961967</v>
          </cell>
          <cell r="BT57">
            <v>0.69090806063105226</v>
          </cell>
          <cell r="BU57">
            <v>1.4347001434194295E-2</v>
          </cell>
          <cell r="BX57">
            <v>12.277317019857612</v>
          </cell>
          <cell r="BY57">
            <v>0.67524502646100937</v>
          </cell>
          <cell r="BZ57">
            <v>2.3450812642483304E-3</v>
          </cell>
          <cell r="CC57">
            <v>12.202034510539148</v>
          </cell>
          <cell r="CD57">
            <v>0.69430290945895345</v>
          </cell>
          <cell r="CE57">
            <v>7.7248247189696624E-3</v>
          </cell>
          <cell r="CH57">
            <v>12.190501156252726</v>
          </cell>
          <cell r="CI57">
            <v>0.70931033864426518</v>
          </cell>
          <cell r="CJ57">
            <v>1.2884187824857563E-3</v>
          </cell>
        </row>
        <row r="58">
          <cell r="A58">
            <v>12.5</v>
          </cell>
          <cell r="BS58">
            <v>12.466070678736777</v>
          </cell>
          <cell r="BT58">
            <v>0.68972392110992853</v>
          </cell>
          <cell r="BU58">
            <v>1.4525214893308363E-2</v>
          </cell>
          <cell r="BX58">
            <v>12.508707124697279</v>
          </cell>
          <cell r="BY58">
            <v>0.67390679061411773</v>
          </cell>
          <cell r="BZ58">
            <v>2.3717259767681346E-3</v>
          </cell>
          <cell r="CC58">
            <v>12.441290089177171</v>
          </cell>
          <cell r="CD58">
            <v>0.69299139818329458</v>
          </cell>
          <cell r="CE58">
            <v>7.7062063706183504E-3</v>
          </cell>
          <cell r="CH58">
            <v>12.439286894135435</v>
          </cell>
          <cell r="CI58">
            <v>0.70854840124359508</v>
          </cell>
          <cell r="CJ58">
            <v>8.7368876693272313E-4</v>
          </cell>
        </row>
        <row r="59">
          <cell r="A59">
            <v>12.75</v>
          </cell>
          <cell r="BS59">
            <v>12.734699994709811</v>
          </cell>
          <cell r="BT59">
            <v>0.68813922936946126</v>
          </cell>
          <cell r="BU59">
            <v>1.4298938677930898E-2</v>
          </cell>
          <cell r="BX59">
            <v>12.740612001739033</v>
          </cell>
          <cell r="BY59">
            <v>0.67260588261171161</v>
          </cell>
          <cell r="BZ59">
            <v>2.3401715745955589E-3</v>
          </cell>
          <cell r="CC59">
            <v>12.759872896141701</v>
          </cell>
          <cell r="CD59">
            <v>0.6913387203021405</v>
          </cell>
          <cell r="CE59">
            <v>7.6404522286189578E-3</v>
          </cell>
          <cell r="CH59">
            <v>12.688072632018145</v>
          </cell>
          <cell r="CI59">
            <v>0.70664001310706692</v>
          </cell>
          <cell r="CJ59">
            <v>1.5804476845327486E-3</v>
          </cell>
        </row>
        <row r="60">
          <cell r="A60">
            <v>13</v>
          </cell>
          <cell r="BS60">
            <v>13.003288495361423</v>
          </cell>
          <cell r="BT60">
            <v>0.68708142970173591</v>
          </cell>
          <cell r="BU60">
            <v>1.4837065918080003E-2</v>
          </cell>
          <cell r="BX60">
            <v>12.972259492679745</v>
          </cell>
          <cell r="BY60">
            <v>0.67130995799212922</v>
          </cell>
          <cell r="BZ60">
            <v>2.3451484569417046E-3</v>
          </cell>
          <cell r="CC60">
            <v>13.078604248350148</v>
          </cell>
          <cell r="CD60">
            <v>0.68966757146197322</v>
          </cell>
          <cell r="CE60">
            <v>8.0805348712268601E-3</v>
          </cell>
          <cell r="CH60">
            <v>12.936858369900854</v>
          </cell>
          <cell r="CI60">
            <v>0.70685942462578977</v>
          </cell>
          <cell r="CJ60">
            <v>2.2736697680697526E-4</v>
          </cell>
        </row>
        <row r="61">
          <cell r="A61">
            <v>13.25</v>
          </cell>
          <cell r="BS61">
            <v>13.242107065625873</v>
          </cell>
          <cell r="BT61">
            <v>0.68548972347350323</v>
          </cell>
          <cell r="BU61">
            <v>1.4413492708271631E-2</v>
          </cell>
          <cell r="BX61">
            <v>13.203906983620451</v>
          </cell>
          <cell r="BY61">
            <v>0.67003143242350915</v>
          </cell>
          <cell r="BZ61">
            <v>2.309558721655617E-3</v>
          </cell>
          <cell r="CC61">
            <v>13.317949119526174</v>
          </cell>
          <cell r="CD61">
            <v>0.6884626436162119</v>
          </cell>
          <cell r="CE61">
            <v>8.0674146134194612E-3</v>
          </cell>
          <cell r="CH61">
            <v>13.18564410778356</v>
          </cell>
          <cell r="CI61">
            <v>0.70421777983443157</v>
          </cell>
          <cell r="CJ61">
            <v>1.7127780227535472E-3</v>
          </cell>
        </row>
        <row r="62">
          <cell r="A62">
            <v>13.499722222222223</v>
          </cell>
          <cell r="BS62">
            <v>13.509574982149822</v>
          </cell>
          <cell r="BT62">
            <v>0.68443708876968479</v>
          </cell>
          <cell r="BU62">
            <v>1.4989433139275572E-2</v>
          </cell>
          <cell r="BX62">
            <v>13.512226309522916</v>
          </cell>
          <cell r="BY62">
            <v>0.66843195773303066</v>
          </cell>
          <cell r="BZ62">
            <v>2.8554690272012111E-3</v>
          </cell>
          <cell r="CC62">
            <v>13.557204698164194</v>
          </cell>
          <cell r="CD62">
            <v>0.68719489254581356</v>
          </cell>
          <cell r="CE62">
            <v>7.9872761660137737E-3</v>
          </cell>
          <cell r="CH62">
            <v>13.434153417068623</v>
          </cell>
          <cell r="CI62">
            <v>0.70430807966047282</v>
          </cell>
          <cell r="CJ62">
            <v>5.4421203322513323E-4</v>
          </cell>
        </row>
        <row r="63">
          <cell r="A63">
            <v>13.75</v>
          </cell>
          <cell r="BS63">
            <v>13.748427471260888</v>
          </cell>
          <cell r="BT63">
            <v>0.68321766082330582</v>
          </cell>
          <cell r="BU63">
            <v>1.4994207837271456E-2</v>
          </cell>
          <cell r="BX63">
            <v>13.744045804521313</v>
          </cell>
          <cell r="BY63">
            <v>0.6672019914891294</v>
          </cell>
          <cell r="BZ63">
            <v>2.8576134486746232E-3</v>
          </cell>
          <cell r="CC63">
            <v>13.796283729808401</v>
          </cell>
          <cell r="CD63">
            <v>0.68597580384463519</v>
          </cell>
          <cell r="CE63">
            <v>7.9583126163797844E-3</v>
          </cell>
          <cell r="CH63">
            <v>13.683215583548979</v>
          </cell>
          <cell r="CI63">
            <v>0.70310395029257622</v>
          </cell>
          <cell r="CJ63">
            <v>6.5268568910370472E-4</v>
          </cell>
        </row>
        <row r="64">
          <cell r="A64">
            <v>14</v>
          </cell>
          <cell r="BS64">
            <v>13.98724527724452</v>
          </cell>
          <cell r="BT64">
            <v>0.68205742353192256</v>
          </cell>
          <cell r="BU64">
            <v>1.4993781961157925E-2</v>
          </cell>
          <cell r="BX64">
            <v>13.975693295462024</v>
          </cell>
          <cell r="BY64">
            <v>0.66603592281966406</v>
          </cell>
          <cell r="BZ64">
            <v>2.8351647792023071E-3</v>
          </cell>
          <cell r="CC64">
            <v>14.035626562902237</v>
          </cell>
          <cell r="CD64">
            <v>0.68482291682303298</v>
          </cell>
          <cell r="CE64">
            <v>7.9456539777733922E-3</v>
          </cell>
          <cell r="CH64">
            <v>13.932001321431688</v>
          </cell>
          <cell r="CI64">
            <v>0.70194143466364445</v>
          </cell>
          <cell r="CJ64">
            <v>7.8617383244461436E-4</v>
          </cell>
        </row>
        <row r="65">
          <cell r="A65">
            <v>14.25</v>
          </cell>
          <cell r="BS65">
            <v>14.254935166825174</v>
          </cell>
          <cell r="BT65">
            <v>0.68051728789804711</v>
          </cell>
          <cell r="BU65">
            <v>1.4887227870474183E-2</v>
          </cell>
          <cell r="BX65">
            <v>14.284330971245936</v>
          </cell>
          <cell r="BY65">
            <v>0.66445185227243575</v>
          </cell>
          <cell r="BZ65">
            <v>2.7290859687799074E-3</v>
          </cell>
          <cell r="CC65">
            <v>14.274971434078262</v>
          </cell>
          <cell r="CD65">
            <v>0.68364509193467293</v>
          </cell>
          <cell r="CE65">
            <v>7.903087222645171E-3</v>
          </cell>
          <cell r="CH65">
            <v>14.180787059314397</v>
          </cell>
          <cell r="CI65">
            <v>0.69992373528152574</v>
          </cell>
          <cell r="CJ65">
            <v>1.7960784818831788E-3</v>
          </cell>
        </row>
        <row r="66">
          <cell r="A66">
            <v>14.499722222222223</v>
          </cell>
          <cell r="BS66">
            <v>14.49368296306781</v>
          </cell>
          <cell r="BT66">
            <v>0.67968266936011745</v>
          </cell>
          <cell r="BU66">
            <v>1.5268855551112723E-2</v>
          </cell>
          <cell r="BX66">
            <v>14.516063309731569</v>
          </cell>
          <cell r="BY66">
            <v>0.66330261072997676</v>
          </cell>
          <cell r="BZ66">
            <v>2.7658164466235527E-3</v>
          </cell>
          <cell r="CC66">
            <v>14.514227012716285</v>
          </cell>
          <cell r="CD66">
            <v>0.68251760639191605</v>
          </cell>
          <cell r="CE66">
            <v>7.8862185995131305E-3</v>
          </cell>
          <cell r="CH66">
            <v>14.429296368599459</v>
          </cell>
          <cell r="CI66">
            <v>0.70000035175763031</v>
          </cell>
          <cell r="CJ66">
            <v>6.8229149308574044E-4</v>
          </cell>
        </row>
        <row r="67">
          <cell r="A67">
            <v>14.75</v>
          </cell>
          <cell r="BS67">
            <v>14.732503301636516</v>
          </cell>
          <cell r="BT67">
            <v>0.67832763682609121</v>
          </cell>
          <cell r="BU67">
            <v>1.492491181637845E-2</v>
          </cell>
          <cell r="BX67">
            <v>14.747797069950339</v>
          </cell>
          <cell r="BY67">
            <v>0.66220928456939088</v>
          </cell>
          <cell r="BZ67">
            <v>2.7336554316121104E-3</v>
          </cell>
          <cell r="CC67">
            <v>14.753306044360492</v>
          </cell>
          <cell r="CD67">
            <v>0.68146255639793873</v>
          </cell>
          <cell r="CE67">
            <v>7.8517570049073913E-3</v>
          </cell>
          <cell r="CH67">
            <v>14.678358535079813</v>
          </cell>
          <cell r="CI67">
            <v>0.69780278585336986</v>
          </cell>
          <cell r="CJ67">
            <v>1.8980518586405593E-3</v>
          </cell>
        </row>
        <row r="68">
          <cell r="A68">
            <v>15</v>
          </cell>
          <cell r="BS68">
            <v>14.971321107620145</v>
          </cell>
          <cell r="BT68">
            <v>0.67726940440904915</v>
          </cell>
          <cell r="BU68">
            <v>1.5014616530928677E-2</v>
          </cell>
          <cell r="BX68">
            <v>14.979444560891048</v>
          </cell>
          <cell r="BY68">
            <v>0.66108213349716083</v>
          </cell>
          <cell r="BZ68">
            <v>2.7128763023855341E-3</v>
          </cell>
          <cell r="CC68">
            <v>14.992648877454329</v>
          </cell>
          <cell r="CD68">
            <v>0.68030457014152057</v>
          </cell>
          <cell r="CE68">
            <v>7.8136660034503758E-3</v>
          </cell>
          <cell r="CH68">
            <v>14.927144272962522</v>
          </cell>
          <cell r="CI68">
            <v>0.6969975621781751</v>
          </cell>
          <cell r="CJ68">
            <v>1.7535854851953303E-3</v>
          </cell>
        </row>
        <row r="69">
          <cell r="A69">
            <v>15.25</v>
          </cell>
          <cell r="BS69">
            <v>15.210075509075981</v>
          </cell>
          <cell r="BT69">
            <v>0.67622637097584992</v>
          </cell>
          <cell r="BU69">
            <v>1.5047740803783438E-2</v>
          </cell>
          <cell r="BX69">
            <v>15.210920935008774</v>
          </cell>
          <cell r="BY69">
            <v>0.66001212923617536</v>
          </cell>
          <cell r="BZ69">
            <v>2.7521098084721065E-3</v>
          </cell>
          <cell r="CC69">
            <v>15.231993748630353</v>
          </cell>
          <cell r="CD69">
            <v>0.67924000773542648</v>
          </cell>
          <cell r="CE69">
            <v>7.7962123497479436E-3</v>
          </cell>
          <cell r="CH69">
            <v>15.175930010845232</v>
          </cell>
          <cell r="CI69">
            <v>0.69602727844599732</v>
          </cell>
          <cell r="CJ69">
            <v>1.7759675905729133E-3</v>
          </cell>
        </row>
        <row r="70">
          <cell r="A70">
            <v>15.499722222222223</v>
          </cell>
          <cell r="BS70">
            <v>15.477971537643544</v>
          </cell>
          <cell r="BT70">
            <v>0.67507027389031715</v>
          </cell>
          <cell r="BU70">
            <v>1.5164427459909494E-2</v>
          </cell>
          <cell r="BX70">
            <v>15.520381893027549</v>
          </cell>
          <cell r="BY70">
            <v>0.65862418246767185</v>
          </cell>
          <cell r="BZ70">
            <v>2.2649296630568418E-3</v>
          </cell>
          <cell r="CC70">
            <v>15.471249327268374</v>
          </cell>
          <cell r="CD70">
            <v>0.67819280540899396</v>
          </cell>
          <cell r="CE70">
            <v>7.7127499708626044E-3</v>
          </cell>
          <cell r="CH70">
            <v>15.424439320130293</v>
          </cell>
          <cell r="CI70">
            <v>0.69505561374627001</v>
          </cell>
          <cell r="CJ70">
            <v>1.7789925804603812E-3</v>
          </cell>
        </row>
        <row r="71">
          <cell r="A71">
            <v>15.75</v>
          </cell>
          <cell r="BS71">
            <v>15.716759525232977</v>
          </cell>
          <cell r="BT71">
            <v>0.67438201027116651</v>
          </cell>
          <cell r="BU71">
            <v>1.5593776013353693E-2</v>
          </cell>
          <cell r="BX71">
            <v>15.752029383968258</v>
          </cell>
          <cell r="BY71">
            <v>0.65758994823673078</v>
          </cell>
          <cell r="BZ71">
            <v>2.2432807730850095E-3</v>
          </cell>
          <cell r="CC71">
            <v>15.710328358912582</v>
          </cell>
          <cell r="CD71">
            <v>0.6771804350523446</v>
          </cell>
          <cell r="CE71">
            <v>7.7243783118692948E-3</v>
          </cell>
          <cell r="CH71">
            <v>15.673501486610647</v>
          </cell>
          <cell r="CI71">
            <v>0.69537246615105319</v>
          </cell>
          <cell r="CJ71">
            <v>5.5666600316983672E-4</v>
          </cell>
        </row>
        <row r="72">
          <cell r="A72">
            <v>16</v>
          </cell>
          <cell r="BS72">
            <v>15.95557733121661</v>
          </cell>
          <cell r="BT72">
            <v>0.67304640398925075</v>
          </cell>
          <cell r="BU72">
            <v>1.5188052218836309E-2</v>
          </cell>
          <cell r="BX72">
            <v>15.983676874908967</v>
          </cell>
          <cell r="BY72">
            <v>0.65659824775341824</v>
          </cell>
          <cell r="BZ72">
            <v>2.2230292741918498E-3</v>
          </cell>
          <cell r="CC72">
            <v>15.949671192006418</v>
          </cell>
          <cell r="CD72">
            <v>0.67611289551896048</v>
          </cell>
          <cell r="CE72">
            <v>7.6885674673172512E-3</v>
          </cell>
          <cell r="CH72">
            <v>15.922287224493356</v>
          </cell>
          <cell r="CI72">
            <v>0.6931189010484351</v>
          </cell>
          <cell r="CJ72">
            <v>1.9495816338692684E-3</v>
          </cell>
        </row>
        <row r="73">
          <cell r="A73">
            <v>16.25</v>
          </cell>
          <cell r="BS73">
            <v>16.194395901481062</v>
          </cell>
          <cell r="BT73">
            <v>0.6720844772355743</v>
          </cell>
          <cell r="BU73">
            <v>1.5212698489753842E-2</v>
          </cell>
          <cell r="BX73">
            <v>16.215324365849678</v>
          </cell>
          <cell r="BY73">
            <v>0.65561843218218363</v>
          </cell>
          <cell r="BZ73">
            <v>2.198027617673742E-3</v>
          </cell>
          <cell r="CC73">
            <v>16.189016063182446</v>
          </cell>
          <cell r="CD73">
            <v>0.67510749035597506</v>
          </cell>
          <cell r="CE73">
            <v>7.6501282422958396E-3</v>
          </cell>
          <cell r="CH73">
            <v>16.171072962376066</v>
          </cell>
          <cell r="CI73">
            <v>0.69224902513505904</v>
          </cell>
          <cell r="CJ73">
            <v>1.9126515712400427E-3</v>
          </cell>
        </row>
        <row r="74">
          <cell r="A74">
            <v>16.499722222222221</v>
          </cell>
          <cell r="BS74">
            <v>16.461928319526645</v>
          </cell>
          <cell r="BT74">
            <v>0.67102218912324441</v>
          </cell>
          <cell r="BU74">
            <v>1.5449432195587963E-2</v>
          </cell>
          <cell r="BX74">
            <v>16.523815695809834</v>
          </cell>
          <cell r="BY74">
            <v>0.65425971194472154</v>
          </cell>
          <cell r="BZ74">
            <v>2.5622333712858533E-3</v>
          </cell>
          <cell r="CC74">
            <v>16.428271641820466</v>
          </cell>
          <cell r="CD74">
            <v>0.67414858137881506</v>
          </cell>
          <cell r="CE74">
            <v>7.6174321247290755E-3</v>
          </cell>
          <cell r="CH74">
            <v>16.419582271661127</v>
          </cell>
          <cell r="CI74">
            <v>0.69147631650767261</v>
          </cell>
          <cell r="CJ74">
            <v>1.830456507513345E-3</v>
          </cell>
        </row>
        <row r="75">
          <cell r="A75">
            <v>16.75</v>
          </cell>
          <cell r="BS75">
            <v>16.731801007901943</v>
          </cell>
          <cell r="BT75">
            <v>0.66988894146101652</v>
          </cell>
          <cell r="BU75">
            <v>1.5294265636948592E-2</v>
          </cell>
          <cell r="BX75">
            <v>16.755463186750543</v>
          </cell>
          <cell r="BY75">
            <v>0.65325695898546188</v>
          </cell>
          <cell r="BZ75">
            <v>2.5584827642258349E-3</v>
          </cell>
          <cell r="CC75">
            <v>16.667527220458485</v>
          </cell>
          <cell r="CD75">
            <v>0.67313506854782423</v>
          </cell>
          <cell r="CE75">
            <v>7.5723324831881052E-3</v>
          </cell>
          <cell r="CH75">
            <v>16.792718420794223</v>
          </cell>
          <cell r="CI75">
            <v>0.68996772454413668</v>
          </cell>
          <cell r="CJ75">
            <v>2.4354388234389401E-3</v>
          </cell>
        </row>
        <row r="76">
          <cell r="A76">
            <v>17</v>
          </cell>
          <cell r="BS76">
            <v>17.000690306774544</v>
          </cell>
          <cell r="BT76">
            <v>0.66885402291263762</v>
          </cell>
          <cell r="BU76">
            <v>1.5221109352054731E-2</v>
          </cell>
          <cell r="BX76">
            <v>16.987025295647896</v>
          </cell>
          <cell r="BY76">
            <v>0.65233038305543067</v>
          </cell>
          <cell r="BZ76">
            <v>2.5623650038674897E-3</v>
          </cell>
          <cell r="CC76">
            <v>16.987146083299596</v>
          </cell>
          <cell r="CD76">
            <v>0.67184447820500537</v>
          </cell>
          <cell r="CE76">
            <v>7.1192153619250029E-3</v>
          </cell>
          <cell r="CH76">
            <v>17.041504158676933</v>
          </cell>
          <cell r="CI76">
            <v>0.68915379975989621</v>
          </cell>
          <cell r="CJ76">
            <v>2.4112406406410769E-3</v>
          </cell>
        </row>
        <row r="77">
          <cell r="A77">
            <v>17.25</v>
          </cell>
          <cell r="BS77">
            <v>17.268410547749049</v>
          </cell>
          <cell r="BT77">
            <v>0.6678417795168643</v>
          </cell>
          <cell r="BU77">
            <v>1.5393650142252007E-2</v>
          </cell>
          <cell r="BX77">
            <v>17.295833201020084</v>
          </cell>
          <cell r="BY77">
            <v>0.65107463352100492</v>
          </cell>
          <cell r="BZ77">
            <v>2.5687302637803101E-3</v>
          </cell>
          <cell r="CC77">
            <v>17.226401661937619</v>
          </cell>
          <cell r="CD77">
            <v>0.67092730999957351</v>
          </cell>
          <cell r="CE77">
            <v>7.0817299059683612E-3</v>
          </cell>
          <cell r="CH77">
            <v>17.290289896559642</v>
          </cell>
          <cell r="CI77">
            <v>0.68836420278658961</v>
          </cell>
          <cell r="CJ77">
            <v>2.3616872556391222E-3</v>
          </cell>
        </row>
        <row r="78">
          <cell r="A78">
            <v>17.5</v>
          </cell>
          <cell r="BS78">
            <v>17.507227984291028</v>
          </cell>
          <cell r="BT78">
            <v>0.66739486749382837</v>
          </cell>
          <cell r="BU78">
            <v>1.5987615916230744E-2</v>
          </cell>
          <cell r="BX78">
            <v>17.527566961238858</v>
          </cell>
          <cell r="BY78">
            <v>0.65014183017755578</v>
          </cell>
          <cell r="BZ78">
            <v>2.5582482651191622E-3</v>
          </cell>
          <cell r="CC78">
            <v>17.465657240575641</v>
          </cell>
          <cell r="CD78">
            <v>0.67002325854609035</v>
          </cell>
          <cell r="CE78">
            <v>7.0319950704827456E-3</v>
          </cell>
          <cell r="CH78">
            <v>17.539075634442348</v>
          </cell>
          <cell r="CI78">
            <v>0.68933183688984434</v>
          </cell>
          <cell r="CJ78">
            <v>5.7518425877356449E-4</v>
          </cell>
        </row>
        <row r="79">
          <cell r="A79">
            <v>17.75</v>
          </cell>
          <cell r="BS79">
            <v>17.775727270208179</v>
          </cell>
          <cell r="BT79">
            <v>0.66633610539264321</v>
          </cell>
          <cell r="BU79">
            <v>1.5971921183519356E-2</v>
          </cell>
          <cell r="BX79">
            <v>17.759214452179567</v>
          </cell>
          <cell r="BY79">
            <v>0.64919932879423692</v>
          </cell>
          <cell r="BZ79">
            <v>2.5577988640564406E-3</v>
          </cell>
          <cell r="CC79">
            <v>17.784150686825541</v>
          </cell>
          <cell r="CD79">
            <v>0.6687645808931354</v>
          </cell>
          <cell r="CE79">
            <v>7.0233207236715745E-3</v>
          </cell>
          <cell r="CH79">
            <v>17.787861372325061</v>
          </cell>
          <cell r="CI79">
            <v>0.68839855703951436</v>
          </cell>
          <cell r="CJ79">
            <v>7.0945811337708165E-4</v>
          </cell>
        </row>
        <row r="80">
          <cell r="A80">
            <v>18</v>
          </cell>
          <cell r="BS80">
            <v>18.014514787008473</v>
          </cell>
          <cell r="BT80">
            <v>0.66510404211060203</v>
          </cell>
          <cell r="BU80">
            <v>1.5527388993730695E-2</v>
          </cell>
          <cell r="BX80">
            <v>17.990690826297293</v>
          </cell>
          <cell r="BY80">
            <v>0.64829789232523971</v>
          </cell>
          <cell r="BZ80">
            <v>2.5362399464412418E-3</v>
          </cell>
          <cell r="CC80">
            <v>18.02358386558679</v>
          </cell>
          <cell r="CD80">
            <v>0.66790060696279463</v>
          </cell>
          <cell r="CE80">
            <v>6.9747973763961127E-3</v>
          </cell>
          <cell r="CH80">
            <v>18.036647110207767</v>
          </cell>
          <cell r="CI80">
            <v>0.68611841951035668</v>
          </cell>
          <cell r="CJ80">
            <v>2.1848438660024283E-3</v>
          </cell>
        </row>
        <row r="81">
          <cell r="A81">
            <v>18.25</v>
          </cell>
          <cell r="BS81">
            <v>18.283101035417776</v>
          </cell>
          <cell r="BT81">
            <v>0.66412706077801409</v>
          </cell>
          <cell r="BU81">
            <v>1.5597007328675352E-2</v>
          </cell>
          <cell r="BX81">
            <v>18.222423164782921</v>
          </cell>
          <cell r="BY81">
            <v>0.64740126499267403</v>
          </cell>
          <cell r="BZ81">
            <v>2.5320983741018563E-3</v>
          </cell>
          <cell r="CC81">
            <v>18.342316270924645</v>
          </cell>
          <cell r="CD81">
            <v>0.66670700606207645</v>
          </cell>
          <cell r="CE81">
            <v>7.2486699527011854E-3</v>
          </cell>
          <cell r="CH81">
            <v>18.285294988109751</v>
          </cell>
          <cell r="CI81">
            <v>0.68534583652993064</v>
          </cell>
          <cell r="CJ81">
            <v>2.1875683215432096E-3</v>
          </cell>
        </row>
        <row r="82">
          <cell r="A82">
            <v>18.499722222222221</v>
          </cell>
          <cell r="BS82">
            <v>18.521852089678017</v>
          </cell>
          <cell r="BT82">
            <v>0.66362013317589874</v>
          </cell>
          <cell r="BU82">
            <v>1.6079331721858357E-2</v>
          </cell>
          <cell r="BX82">
            <v>18.454156925001694</v>
          </cell>
          <cell r="BY82">
            <v>0.64651174327271665</v>
          </cell>
          <cell r="BZ82">
            <v>2.525141176770618E-3</v>
          </cell>
          <cell r="CC82">
            <v>18.581395302568851</v>
          </cell>
          <cell r="CD82">
            <v>0.66583078843668275</v>
          </cell>
          <cell r="CE82">
            <v>7.2236507998751087E-3</v>
          </cell>
          <cell r="CH82">
            <v>18.53408001735626</v>
          </cell>
          <cell r="CI82">
            <v>0.6859667351394958</v>
          </cell>
          <cell r="CJ82">
            <v>7.7253431190110744E-4</v>
          </cell>
        </row>
        <row r="83">
          <cell r="A83">
            <v>18.75</v>
          </cell>
          <cell r="BS83">
            <v>18.760704537815883</v>
          </cell>
          <cell r="BT83">
            <v>0.6627859307728351</v>
          </cell>
          <cell r="BU83">
            <v>1.6119740282387121E-2</v>
          </cell>
          <cell r="BX83">
            <v>18.685804415942403</v>
          </cell>
          <cell r="BY83">
            <v>0.64563895210234612</v>
          </cell>
          <cell r="BZ83">
            <v>2.5400353336803004E-3</v>
          </cell>
          <cell r="CC83">
            <v>18.82073813566269</v>
          </cell>
          <cell r="CD83">
            <v>0.6649739813307326</v>
          </cell>
          <cell r="CE83">
            <v>7.1843675413348204E-3</v>
          </cell>
          <cell r="CH83">
            <v>18.783004323855895</v>
          </cell>
          <cell r="CI83">
            <v>0.68522432294172253</v>
          </cell>
          <cell r="CJ83">
            <v>7.6982147832288517E-4</v>
          </cell>
        </row>
        <row r="84">
          <cell r="A84">
            <v>19</v>
          </cell>
          <cell r="BS84">
            <v>19.028542469638101</v>
          </cell>
          <cell r="BT84">
            <v>0.66184137934935883</v>
          </cell>
          <cell r="BU84">
            <v>1.6246292697900594E-2</v>
          </cell>
          <cell r="BX84">
            <v>18.994836871037151</v>
          </cell>
          <cell r="BY84">
            <v>0.64448325697548403</v>
          </cell>
          <cell r="BZ84">
            <v>2.1642576886395704E-3</v>
          </cell>
          <cell r="CC84">
            <v>19.060083006838713</v>
          </cell>
          <cell r="CD84">
            <v>0.66412077507627243</v>
          </cell>
          <cell r="CE84">
            <v>7.1547083587488996E-3</v>
          </cell>
          <cell r="CH84">
            <v>19.031790061738601</v>
          </cell>
          <cell r="CI84">
            <v>0.68445946931980073</v>
          </cell>
          <cell r="CJ84">
            <v>7.9324106715900067E-4</v>
          </cell>
        </row>
        <row r="85">
          <cell r="A85">
            <v>19.25</v>
          </cell>
          <cell r="BS85">
            <v>19.296206049625802</v>
          </cell>
          <cell r="BT85">
            <v>0.66089775182190558</v>
          </cell>
          <cell r="BU85">
            <v>1.639226970778453E-2</v>
          </cell>
          <cell r="BX85">
            <v>19.303585587098347</v>
          </cell>
          <cell r="BY85">
            <v>0.64335460586109017</v>
          </cell>
          <cell r="BZ85">
            <v>2.4924451559889117E-3</v>
          </cell>
          <cell r="CC85">
            <v>19.299338585476736</v>
          </cell>
          <cell r="CD85">
            <v>0.66325546762656129</v>
          </cell>
          <cell r="CE85">
            <v>7.117434480243239E-3</v>
          </cell>
          <cell r="CH85">
            <v>19.280437939640585</v>
          </cell>
          <cell r="CI85">
            <v>0.68367589705614518</v>
          </cell>
          <cell r="CJ85">
            <v>8.3408554575931104E-4</v>
          </cell>
        </row>
        <row r="86">
          <cell r="A86">
            <v>19.499722222222221</v>
          </cell>
          <cell r="BS86">
            <v>19.534924752906772</v>
          </cell>
          <cell r="BT86">
            <v>0.66007226389549378</v>
          </cell>
          <cell r="BU86">
            <v>1.6420172917038362E-2</v>
          </cell>
          <cell r="BX86">
            <v>19.53523307803906</v>
          </cell>
          <cell r="BY86">
            <v>0.64248919581231512</v>
          </cell>
          <cell r="BZ86">
            <v>2.5005104161175996E-3</v>
          </cell>
          <cell r="CC86">
            <v>19.538417617120942</v>
          </cell>
          <cell r="CD86">
            <v>0.66243368489764654</v>
          </cell>
          <cell r="CE86">
            <v>7.0678594853111161E-3</v>
          </cell>
          <cell r="CH86">
            <v>19.529222968887098</v>
          </cell>
          <cell r="CI86">
            <v>0.68290473451703249</v>
          </cell>
          <cell r="CJ86">
            <v>8.630910727443486E-4</v>
          </cell>
        </row>
        <row r="87">
          <cell r="A87">
            <v>19.75</v>
          </cell>
          <cell r="BS87">
            <v>19.773745182778377</v>
          </cell>
          <cell r="BT87">
            <v>0.65926377798462688</v>
          </cell>
          <cell r="BU87">
            <v>1.646472433454662E-2</v>
          </cell>
          <cell r="BX87">
            <v>19.76679518693641</v>
          </cell>
          <cell r="BY87">
            <v>0.64162632823202725</v>
          </cell>
          <cell r="BZ87">
            <v>2.4979181030621933E-3</v>
          </cell>
          <cell r="CC87">
            <v>19.777760450214775</v>
          </cell>
          <cell r="CD87">
            <v>0.66162912763768356</v>
          </cell>
          <cell r="CE87">
            <v>7.0438011875981208E-3</v>
          </cell>
          <cell r="CH87">
            <v>19.778147275386729</v>
          </cell>
          <cell r="CI87">
            <v>0.68217192813394134</v>
          </cell>
          <cell r="CJ87">
            <v>8.78283679599412E-4</v>
          </cell>
        </row>
        <row r="88">
          <cell r="A88">
            <v>20</v>
          </cell>
          <cell r="BS88">
            <v>20.012531269787452</v>
          </cell>
          <cell r="BT88">
            <v>0.65846264170487245</v>
          </cell>
          <cell r="BU88">
            <v>1.6478262558562305E-2</v>
          </cell>
          <cell r="BX88">
            <v>19.998356055862789</v>
          </cell>
          <cell r="BY88">
            <v>0.64081621322198012</v>
          </cell>
          <cell r="BZ88">
            <v>2.4964880075293615E-3</v>
          </cell>
          <cell r="CC88">
            <v>20.017105321390805</v>
          </cell>
          <cell r="CD88">
            <v>0.66080939496304947</v>
          </cell>
          <cell r="CE88">
            <v>7.0196153056738949E-3</v>
          </cell>
          <cell r="CH88">
            <v>20.026933013269435</v>
          </cell>
          <cell r="CI88">
            <v>0.68141215454194537</v>
          </cell>
          <cell r="CJ88">
            <v>9.1416499315438715E-4</v>
          </cell>
        </row>
        <row r="89">
          <cell r="A89">
            <v>20.25</v>
          </cell>
          <cell r="BS89">
            <v>20.251346391876609</v>
          </cell>
          <cell r="BT89">
            <v>0.65770151950659672</v>
          </cell>
          <cell r="BU89">
            <v>1.6512820719413495E-2</v>
          </cell>
          <cell r="BX89">
            <v>20.230175550861187</v>
          </cell>
          <cell r="BY89">
            <v>0.64001195056708993</v>
          </cell>
          <cell r="BZ89">
            <v>2.4911031833462723E-3</v>
          </cell>
          <cell r="CC89">
            <v>20.256360900028824</v>
          </cell>
          <cell r="CD89">
            <v>0.66005564333622269</v>
          </cell>
          <cell r="CE89">
            <v>7.0108350237360374E-3</v>
          </cell>
          <cell r="CH89">
            <v>20.275580891171423</v>
          </cell>
          <cell r="CI89">
            <v>0.68070468717141797</v>
          </cell>
          <cell r="CJ89">
            <v>9.0390443286009203E-4</v>
          </cell>
        </row>
        <row r="90">
          <cell r="A90">
            <v>20.499722222222221</v>
          </cell>
          <cell r="BS90">
            <v>20.519000583282402</v>
          </cell>
          <cell r="BT90">
            <v>0.65683106557977233</v>
          </cell>
          <cell r="BU90">
            <v>1.6675884981901031E-2</v>
          </cell>
          <cell r="BX90">
            <v>20.53898434346808</v>
          </cell>
          <cell r="BY90">
            <v>0.63892599584254517</v>
          </cell>
          <cell r="BZ90">
            <v>2.5601358204501296E-3</v>
          </cell>
          <cell r="CC90">
            <v>20.49543993167303</v>
          </cell>
          <cell r="CD90">
            <v>0.65928079131730788</v>
          </cell>
          <cell r="CE90">
            <v>7.038054148234464E-3</v>
          </cell>
          <cell r="CH90">
            <v>20.524365920417932</v>
          </cell>
          <cell r="CI90">
            <v>0.68001408157930987</v>
          </cell>
          <cell r="CJ90">
            <v>9.3089136769247682E-4</v>
          </cell>
        </row>
        <row r="91">
          <cell r="A91">
            <v>20.75</v>
          </cell>
          <cell r="BS91">
            <v>20.757788862611644</v>
          </cell>
          <cell r="BT91">
            <v>0.65607503128106792</v>
          </cell>
          <cell r="BU91">
            <v>1.6707700597003345E-2</v>
          </cell>
          <cell r="BX91">
            <v>20.770460717585806</v>
          </cell>
          <cell r="BY91">
            <v>0.63814582629800698</v>
          </cell>
          <cell r="BZ91">
            <v>2.5321677318279677E-3</v>
          </cell>
          <cell r="CC91">
            <v>20.734782764766869</v>
          </cell>
          <cell r="CD91">
            <v>0.65850048365994407</v>
          </cell>
          <cell r="CE91">
            <v>7.0346608301564998E-3</v>
          </cell>
          <cell r="CH91">
            <v>20.77329022691756</v>
          </cell>
          <cell r="CI91">
            <v>0.67933066018734556</v>
          </cell>
          <cell r="CJ91">
            <v>9.5312940020597647E-4</v>
          </cell>
        </row>
        <row r="92">
          <cell r="A92">
            <v>21</v>
          </cell>
          <cell r="BS92">
            <v>20.996639250705442</v>
          </cell>
          <cell r="BT92">
            <v>0.65532351258270793</v>
          </cell>
          <cell r="BU92">
            <v>1.6748536697611074E-2</v>
          </cell>
          <cell r="BX92">
            <v>21.002193056071437</v>
          </cell>
          <cell r="BY92">
            <v>0.63734750340685264</v>
          </cell>
          <cell r="BZ92">
            <v>2.5480504865753061E-3</v>
          </cell>
          <cell r="CC92">
            <v>20.974127635942892</v>
          </cell>
          <cell r="CD92">
            <v>0.65775015513475543</v>
          </cell>
          <cell r="CE92">
            <v>7.0162947285869089E-3</v>
          </cell>
          <cell r="CH92">
            <v>21.022075964800273</v>
          </cell>
          <cell r="CI92">
            <v>0.67864756251841896</v>
          </cell>
          <cell r="CJ92">
            <v>9.6069828343225971E-4</v>
          </cell>
        </row>
        <row r="93">
          <cell r="A93">
            <v>21.25</v>
          </cell>
          <cell r="BS93">
            <v>21.23542222225224</v>
          </cell>
          <cell r="BT93">
            <v>0.65456488991526773</v>
          </cell>
          <cell r="BU93">
            <v>1.6783389937270361E-2</v>
          </cell>
          <cell r="BX93">
            <v>21.233926816290211</v>
          </cell>
          <cell r="BY93">
            <v>0.63655974112024938</v>
          </cell>
          <cell r="BZ93">
            <v>2.5561525808857131E-3</v>
          </cell>
          <cell r="CC93">
            <v>21.213383214580915</v>
          </cell>
          <cell r="CD93">
            <v>0.65698317846714782</v>
          </cell>
          <cell r="CE93">
            <v>7.0360109281233556E-3</v>
          </cell>
          <cell r="CH93">
            <v>21.270723842702253</v>
          </cell>
          <cell r="CI93">
            <v>0.67794518027997497</v>
          </cell>
          <cell r="CJ93">
            <v>9.9067196151397807E-4</v>
          </cell>
        </row>
        <row r="94">
          <cell r="A94">
            <v>21.499722222222221</v>
          </cell>
          <cell r="BS94">
            <v>21.474140925533206</v>
          </cell>
          <cell r="BT94">
            <v>0.65364199820790558</v>
          </cell>
          <cell r="BU94">
            <v>1.7058047308487492E-2</v>
          </cell>
          <cell r="BX94">
            <v>21.46557430723092</v>
          </cell>
          <cell r="BY94">
            <v>0.63525869114705202</v>
          </cell>
          <cell r="BZ94">
            <v>2.8984957733165901E-3</v>
          </cell>
          <cell r="CC94">
            <v>21.452462246225121</v>
          </cell>
          <cell r="CD94">
            <v>0.65626205712835783</v>
          </cell>
          <cell r="CE94">
            <v>7.0261715767985641E-3</v>
          </cell>
          <cell r="CH94">
            <v>21.519508871948766</v>
          </cell>
          <cell r="CI94">
            <v>0.67728687041850777</v>
          </cell>
          <cell r="CJ94">
            <v>9.794651787859987E-4</v>
          </cell>
        </row>
        <row r="95">
          <cell r="A95">
            <v>21.75</v>
          </cell>
          <cell r="BS95">
            <v>21.712842306912282</v>
          </cell>
          <cell r="BT95">
            <v>0.65281065661185023</v>
          </cell>
          <cell r="BU95">
            <v>1.7177297310317249E-2</v>
          </cell>
          <cell r="BX95">
            <v>21.696818953481536</v>
          </cell>
          <cell r="BY95">
            <v>0.63425190408015542</v>
          </cell>
          <cell r="BZ95">
            <v>2.8093063116658131E-3</v>
          </cell>
          <cell r="CC95">
            <v>21.691805079318954</v>
          </cell>
          <cell r="CD95">
            <v>0.65550692403968602</v>
          </cell>
          <cell r="CE95">
            <v>7.0106852348063662E-3</v>
          </cell>
          <cell r="CH95">
            <v>21.768433178448397</v>
          </cell>
          <cell r="CI95">
            <v>0.67660438426763891</v>
          </cell>
          <cell r="CJ95">
            <v>9.9403284965737804E-4</v>
          </cell>
        </row>
        <row r="96">
          <cell r="A96">
            <v>22</v>
          </cell>
          <cell r="BS96">
            <v>21.98083130549329</v>
          </cell>
          <cell r="BT96">
            <v>0.65199786742097976</v>
          </cell>
          <cell r="BU96">
            <v>1.7279565402189598E-2</v>
          </cell>
          <cell r="BX96">
            <v>22.006254253266377</v>
          </cell>
          <cell r="BY96">
            <v>0.63325502911100851</v>
          </cell>
          <cell r="BZ96">
            <v>2.2550660556115141E-3</v>
          </cell>
          <cell r="CC96">
            <v>21.931149950494984</v>
          </cell>
          <cell r="CD96">
            <v>0.65477121546042572</v>
          </cell>
          <cell r="CE96">
            <v>6.9986310862730902E-3</v>
          </cell>
          <cell r="CH96">
            <v>22.017218916331103</v>
          </cell>
          <cell r="CI96">
            <v>0.67595210282676754</v>
          </cell>
          <cell r="CJ96">
            <v>9.750472760219342E-4</v>
          </cell>
        </row>
        <row r="97">
          <cell r="A97">
            <v>22.25</v>
          </cell>
          <cell r="BS97">
            <v>22.248282141280882</v>
          </cell>
          <cell r="BT97">
            <v>0.6511822534590771</v>
          </cell>
          <cell r="BU97">
            <v>1.7452605997856616E-2</v>
          </cell>
          <cell r="BX97">
            <v>22.314435651460613</v>
          </cell>
          <cell r="BY97">
            <v>0.63224876684437092</v>
          </cell>
          <cell r="BZ97">
            <v>2.935672994743998E-3</v>
          </cell>
          <cell r="CC97">
            <v>22.170405529133006</v>
          </cell>
          <cell r="CD97">
            <v>0.65404103203598718</v>
          </cell>
          <cell r="CE97">
            <v>6.9829814373933968E-3</v>
          </cell>
          <cell r="CH97">
            <v>22.265866794233091</v>
          </cell>
          <cell r="CI97">
            <v>0.67529431551577168</v>
          </cell>
          <cell r="CJ97">
            <v>9.6834074458629349E-4</v>
          </cell>
        </row>
        <row r="98">
          <cell r="A98">
            <v>22.499722222222221</v>
          </cell>
          <cell r="BS98">
            <v>22.517981759542771</v>
          </cell>
          <cell r="BT98">
            <v>0.65048409865436851</v>
          </cell>
          <cell r="BU98">
            <v>1.736269020464137E-2</v>
          </cell>
          <cell r="BX98">
            <v>22.469806621248836</v>
          </cell>
          <cell r="BY98">
            <v>0.63177408451445882</v>
          </cell>
          <cell r="BZ98">
            <v>2.2898575124446238E-3</v>
          </cell>
          <cell r="CC98">
            <v>22.568376855212147</v>
          </cell>
          <cell r="CD98">
            <v>0.653101386556174</v>
          </cell>
          <cell r="CE98">
            <v>7.2505302520186254E-3</v>
          </cell>
          <cell r="CH98">
            <v>22.514651823479603</v>
          </cell>
          <cell r="CI98">
            <v>0.67462318801152477</v>
          </cell>
          <cell r="CJ98">
            <v>1.0313667716589925E-3</v>
          </cell>
        </row>
        <row r="99">
          <cell r="A99">
            <v>22.75</v>
          </cell>
          <cell r="BS99">
            <v>22.755891501323848</v>
          </cell>
          <cell r="BT99">
            <v>0.64980005245646888</v>
          </cell>
          <cell r="BU99">
            <v>1.7483061828423976E-2</v>
          </cell>
          <cell r="BX99">
            <v>22.777645785797109</v>
          </cell>
          <cell r="BY99">
            <v>0.63078984551852357</v>
          </cell>
          <cell r="BZ99">
            <v>2.9530067929705206E-3</v>
          </cell>
          <cell r="CC99">
            <v>22.729014131080316</v>
          </cell>
          <cell r="CD99">
            <v>0.65264948146958657</v>
          </cell>
          <cell r="CE99">
            <v>6.6657176326606277E-3</v>
          </cell>
          <cell r="CH99">
            <v>22.763576129979235</v>
          </cell>
          <cell r="CI99">
            <v>0.67404121934371009</v>
          </cell>
          <cell r="CJ99">
            <v>1.0033694374019797E-3</v>
          </cell>
        </row>
        <row r="100">
          <cell r="A100">
            <v>23</v>
          </cell>
          <cell r="BS100">
            <v>22.995522773455441</v>
          </cell>
          <cell r="BT100">
            <v>0.64902727223967516</v>
          </cell>
          <cell r="BU100">
            <v>1.7354144434681675E-2</v>
          </cell>
          <cell r="BX100">
            <v>22.93284421702921</v>
          </cell>
          <cell r="BY100">
            <v>0.63031161824918247</v>
          </cell>
          <cell r="BZ100">
            <v>2.3000767192900939E-3</v>
          </cell>
          <cell r="CC100">
            <v>23.046975266944003</v>
          </cell>
          <cell r="CD100">
            <v>0.6516884232548622</v>
          </cell>
          <cell r="CE100">
            <v>7.2585705524593229E-3</v>
          </cell>
          <cell r="CH100">
            <v>23.012361867861941</v>
          </cell>
          <cell r="CI100">
            <v>0.67310902670263395</v>
          </cell>
          <cell r="CJ100">
            <v>1.3162354003922738E-3</v>
          </cell>
        </row>
        <row r="101">
          <cell r="A101">
            <v>23.25</v>
          </cell>
          <cell r="BS101">
            <v>23.202574684439842</v>
          </cell>
          <cell r="BT101">
            <v>0.64835124168495351</v>
          </cell>
          <cell r="BU101">
            <v>1.7412087264405861E-2</v>
          </cell>
          <cell r="BX101">
            <v>23.241025615223453</v>
          </cell>
          <cell r="BY101">
            <v>0.6293992920996111</v>
          </cell>
          <cell r="BZ101">
            <v>2.9161716752546746E-3</v>
          </cell>
          <cell r="CC101">
            <v>23.207791127888186</v>
          </cell>
          <cell r="CD101">
            <v>0.65121834381015509</v>
          </cell>
          <cell r="CE101">
            <v>6.6471354767637884E-3</v>
          </cell>
          <cell r="CH101">
            <v>23.137073623091908</v>
          </cell>
          <cell r="CI101">
            <v>0.67247851287516514</v>
          </cell>
          <cell r="CJ101">
            <v>6.8572157292340341E-4</v>
          </cell>
        </row>
        <row r="102">
          <cell r="A102">
            <v>23.749722222222221</v>
          </cell>
          <cell r="BS102">
            <v>23.680008409570672</v>
          </cell>
          <cell r="BT102">
            <v>0.64699545696513217</v>
          </cell>
          <cell r="BU102">
            <v>1.7492701979539275E-2</v>
          </cell>
          <cell r="BX102">
            <v>23.704406866382936</v>
          </cell>
          <cell r="BY102">
            <v>0.62796311916313441</v>
          </cell>
          <cell r="BZ102">
            <v>2.9040005297520976E-3</v>
          </cell>
          <cell r="CC102">
            <v>23.686036445632407</v>
          </cell>
          <cell r="CD102">
            <v>0.64983781416266584</v>
          </cell>
          <cell r="CE102">
            <v>6.6140175873839616E-3</v>
          </cell>
          <cell r="CH102">
            <v>23.634368670259676</v>
          </cell>
          <cell r="CI102">
            <v>0.67128042787182884</v>
          </cell>
          <cell r="CJ102">
            <v>6.983492569498928E-4</v>
          </cell>
        </row>
        <row r="103">
          <cell r="A103">
            <v>24.25</v>
          </cell>
          <cell r="BS103">
            <v>24.215979140361235</v>
          </cell>
          <cell r="BT103">
            <v>0.64550739929627876</v>
          </cell>
          <cell r="BU103">
            <v>1.7706662242111881E-2</v>
          </cell>
          <cell r="BX103">
            <v>24.322986548774519</v>
          </cell>
          <cell r="BY103">
            <v>0.62613781457526196</v>
          </cell>
          <cell r="BZ103">
            <v>2.3257598024675821E-3</v>
          </cell>
          <cell r="CC103">
            <v>24.164813442440277</v>
          </cell>
          <cell r="CD103">
            <v>0.64850665909754335</v>
          </cell>
          <cell r="CE103">
            <v>6.6440687191504652E-3</v>
          </cell>
          <cell r="CH103">
            <v>24.132216574622745</v>
          </cell>
          <cell r="CI103">
            <v>0.67006288667590719</v>
          </cell>
          <cell r="CJ103">
            <v>7.3336310125726722E-4</v>
          </cell>
        </row>
        <row r="104">
          <cell r="A104">
            <v>24.749722222222221</v>
          </cell>
          <cell r="BS104">
            <v>24.693383684549332</v>
          </cell>
          <cell r="BT104">
            <v>0.64419972744906517</v>
          </cell>
          <cell r="BU104">
            <v>1.774424449889148E-2</v>
          </cell>
          <cell r="BX104">
            <v>24.78602414455489</v>
          </cell>
          <cell r="BY104">
            <v>0.62479843001919022</v>
          </cell>
          <cell r="BZ104">
            <v>2.3125104291360924E-3</v>
          </cell>
          <cell r="CC104">
            <v>24.643324599716319</v>
          </cell>
          <cell r="CD104">
            <v>0.64717429843957264</v>
          </cell>
          <cell r="CE104">
            <v>6.6226743491326102E-3</v>
          </cell>
          <cell r="CH104">
            <v>24.629511621790513</v>
          </cell>
          <cell r="CI104">
            <v>0.66883981710811646</v>
          </cell>
          <cell r="CJ104">
            <v>7.7455219341837633E-4</v>
          </cell>
        </row>
        <row r="105">
          <cell r="A105">
            <v>25.25</v>
          </cell>
          <cell r="BS105">
            <v>25.171119482612038</v>
          </cell>
          <cell r="BT105">
            <v>0.6429299047714605</v>
          </cell>
          <cell r="BU105">
            <v>1.7796778355310242E-2</v>
          </cell>
          <cell r="BX105">
            <v>25.249576512537356</v>
          </cell>
          <cell r="BY105">
            <v>0.62350834265739385</v>
          </cell>
          <cell r="BZ105">
            <v>2.3488330671348218E-3</v>
          </cell>
          <cell r="CC105">
            <v>25.121835756992358</v>
          </cell>
          <cell r="CD105">
            <v>0.64581583501878492</v>
          </cell>
          <cell r="CE105">
            <v>6.5619607100792727E-3</v>
          </cell>
          <cell r="CH105">
            <v>25.12735952615358</v>
          </cell>
          <cell r="CI105">
            <v>0.66773335257157385</v>
          </cell>
          <cell r="CJ105">
            <v>7.3296406317985285E-4</v>
          </cell>
        </row>
        <row r="106">
          <cell r="A106">
            <v>25.75</v>
          </cell>
          <cell r="BS106">
            <v>25.708184654492563</v>
          </cell>
          <cell r="BT106">
            <v>0.64152029897232465</v>
          </cell>
          <cell r="BU106">
            <v>1.783611849606782E-2</v>
          </cell>
          <cell r="BX106">
            <v>25.712871494418778</v>
          </cell>
          <cell r="BY106">
            <v>0.6222040692547437</v>
          </cell>
          <cell r="BZ106">
            <v>2.337550279944462E-3</v>
          </cell>
          <cell r="CC106">
            <v>25.759000249615386</v>
          </cell>
          <cell r="CD106">
            <v>0.64413230180608816</v>
          </cell>
          <cell r="CE106">
            <v>6.6334645055864394E-3</v>
          </cell>
          <cell r="CH106">
            <v>25.624931001918995</v>
          </cell>
          <cell r="CI106">
            <v>0.666576639298051</v>
          </cell>
          <cell r="CJ106">
            <v>7.6084069182097425E-4</v>
          </cell>
        </row>
        <row r="107">
          <cell r="A107">
            <v>26.25</v>
          </cell>
          <cell r="BS107">
            <v>26.245429045689043</v>
          </cell>
          <cell r="BT107">
            <v>0.64014002077795717</v>
          </cell>
          <cell r="BU107">
            <v>1.7926060385985137E-2</v>
          </cell>
          <cell r="BX107">
            <v>26.176166476300196</v>
          </cell>
          <cell r="BY107">
            <v>0.62094675518803599</v>
          </cell>
          <cell r="BZ107">
            <v>2.3861185532513744E-3</v>
          </cell>
          <cell r="CC107">
            <v>26.396642660414326</v>
          </cell>
          <cell r="CD107">
            <v>0.64245572404010376</v>
          </cell>
          <cell r="CE107">
            <v>7.060344812209531E-3</v>
          </cell>
          <cell r="CH107">
            <v>26.122502477684414</v>
          </cell>
          <cell r="CI107">
            <v>0.6654563642696194</v>
          </cell>
          <cell r="CJ107">
            <v>7.2689870585224137E-4</v>
          </cell>
        </row>
        <row r="108">
          <cell r="A108">
            <v>26.749722222222221</v>
          </cell>
          <cell r="BS108">
            <v>26.780562988929624</v>
          </cell>
          <cell r="BT108">
            <v>0.63875345634275149</v>
          </cell>
          <cell r="BU108">
            <v>1.8154100722283458E-2</v>
          </cell>
          <cell r="BX108">
            <v>26.793149136220503</v>
          </cell>
          <cell r="BY108">
            <v>0.6192736187788368</v>
          </cell>
          <cell r="BZ108">
            <v>2.798820856689374E-3</v>
          </cell>
          <cell r="CC108">
            <v>26.875153817690371</v>
          </cell>
          <cell r="CD108">
            <v>0.64118006119861326</v>
          </cell>
          <cell r="CE108">
            <v>7.0048140562300543E-3</v>
          </cell>
          <cell r="CH108">
            <v>26.619797524852181</v>
          </cell>
          <cell r="CI108">
            <v>0.66433330540483071</v>
          </cell>
          <cell r="CJ108">
            <v>7.5951491802939142E-4</v>
          </cell>
        </row>
        <row r="109">
          <cell r="A109">
            <v>27.25</v>
          </cell>
          <cell r="BS109">
            <v>27.258170248938178</v>
          </cell>
          <cell r="BT109">
            <v>0.63755820047497391</v>
          </cell>
          <cell r="BU109">
            <v>1.8204632274056123E-2</v>
          </cell>
          <cell r="BX109">
            <v>27.256358736058569</v>
          </cell>
          <cell r="BY109">
            <v>0.61804441911425911</v>
          </cell>
          <cell r="BZ109">
            <v>2.8376195632051344E-3</v>
          </cell>
          <cell r="CC109">
            <v>27.353664974966417</v>
          </cell>
          <cell r="CD109">
            <v>0.63995358934111357</v>
          </cell>
          <cell r="CE109">
            <v>7.0155325186574222E-3</v>
          </cell>
          <cell r="CH109">
            <v>27.117645429215248</v>
          </cell>
          <cell r="CI109">
            <v>0.66323578921683646</v>
          </cell>
          <cell r="CJ109">
            <v>7.7651990235394486E-4</v>
          </cell>
        </row>
        <row r="110">
          <cell r="A110">
            <v>27.75</v>
          </cell>
          <cell r="BS110">
            <v>27.735707936808204</v>
          </cell>
          <cell r="BT110">
            <v>0.63638447105011531</v>
          </cell>
          <cell r="BU110">
            <v>1.8253156603072206E-2</v>
          </cell>
          <cell r="BX110">
            <v>27.719567095925651</v>
          </cell>
          <cell r="BY110">
            <v>0.61683995915786105</v>
          </cell>
          <cell r="BZ110">
            <v>2.8135612602494895E-3</v>
          </cell>
          <cell r="CC110">
            <v>27.832176132242456</v>
          </cell>
          <cell r="CD110">
            <v>0.63872237898984141</v>
          </cell>
          <cell r="CE110">
            <v>6.9720166028649456E-3</v>
          </cell>
          <cell r="CH110">
            <v>27.615216904980667</v>
          </cell>
          <cell r="CI110">
            <v>0.6621943769789076</v>
          </cell>
          <cell r="CJ110">
            <v>7.6896565375089709E-4</v>
          </cell>
        </row>
        <row r="111">
          <cell r="A111">
            <v>28.25</v>
          </cell>
          <cell r="BS111">
            <v>28.271147380582203</v>
          </cell>
          <cell r="BT111">
            <v>0.63507495964383232</v>
          </cell>
          <cell r="BU111">
            <v>1.8445743369408425E-2</v>
          </cell>
          <cell r="BX111">
            <v>28.337356685197133</v>
          </cell>
          <cell r="BY111">
            <v>0.61526956746142614</v>
          </cell>
          <cell r="BZ111">
            <v>2.9739495806691669E-3</v>
          </cell>
          <cell r="CC111">
            <v>28.310510742524684</v>
          </cell>
          <cell r="CD111">
            <v>0.63753826139939307</v>
          </cell>
          <cell r="CE111">
            <v>6.9748090349537589E-3</v>
          </cell>
          <cell r="CH111">
            <v>28.112788380746082</v>
          </cell>
          <cell r="CI111">
            <v>0.66108809528410029</v>
          </cell>
          <cell r="CJ111">
            <v>7.602234085268833E-4</v>
          </cell>
        </row>
        <row r="112">
          <cell r="A112">
            <v>28.75</v>
          </cell>
          <cell r="BS112">
            <v>28.748750272128532</v>
          </cell>
          <cell r="BT112">
            <v>0.63393191573498797</v>
          </cell>
          <cell r="BU112">
            <v>1.8486096955648221E-2</v>
          </cell>
          <cell r="BX112">
            <v>28.800651667078551</v>
          </cell>
          <cell r="BY112">
            <v>0.61411692251624694</v>
          </cell>
          <cell r="BZ112">
            <v>2.9894955254384111E-3</v>
          </cell>
          <cell r="CC112">
            <v>28.789109154256547</v>
          </cell>
          <cell r="CD112">
            <v>0.63631988764905356</v>
          </cell>
          <cell r="CE112">
            <v>6.9336557330135704E-3</v>
          </cell>
          <cell r="CH112">
            <v>28.610359856511501</v>
          </cell>
          <cell r="CI112">
            <v>0.66007244769200102</v>
          </cell>
          <cell r="CJ112">
            <v>7.6952222602949538E-4</v>
          </cell>
        </row>
        <row r="113">
          <cell r="A113">
            <v>29.25</v>
          </cell>
          <cell r="BS113">
            <v>29.226289759147068</v>
          </cell>
          <cell r="BT113">
            <v>0.63281783912142542</v>
          </cell>
          <cell r="BU113">
            <v>1.8524566424664685E-2</v>
          </cell>
          <cell r="BX113">
            <v>29.263775532136986</v>
          </cell>
          <cell r="BY113">
            <v>0.61296692413444454</v>
          </cell>
          <cell r="BZ113">
            <v>2.9695616636757926E-3</v>
          </cell>
          <cell r="CC113">
            <v>29.267709604070593</v>
          </cell>
          <cell r="CD113">
            <v>0.63517945318326896</v>
          </cell>
          <cell r="CE113">
            <v>6.8858604510183994E-3</v>
          </cell>
          <cell r="CH113">
            <v>29.107931332276916</v>
          </cell>
          <cell r="CI113">
            <v>0.65905179050913132</v>
          </cell>
          <cell r="CJ113">
            <v>7.8352622207428224E-4</v>
          </cell>
        </row>
        <row r="114">
          <cell r="A114">
            <v>29.749722222222221</v>
          </cell>
          <cell r="BS114">
            <v>29.703822640952414</v>
          </cell>
          <cell r="BT114">
            <v>0.63169962312387462</v>
          </cell>
          <cell r="BU114">
            <v>1.8547062390145648E-2</v>
          </cell>
          <cell r="BX114">
            <v>29.72715536156333</v>
          </cell>
          <cell r="BY114">
            <v>0.61185185578915391</v>
          </cell>
          <cell r="BZ114">
            <v>3.0024930593844732E-3</v>
          </cell>
          <cell r="CC114">
            <v>29.746220761346638</v>
          </cell>
          <cell r="CD114">
            <v>0.63401460151199862</v>
          </cell>
          <cell r="CE114">
            <v>6.893944802457936E-3</v>
          </cell>
          <cell r="CH114">
            <v>29.605226379444687</v>
          </cell>
          <cell r="CI114">
            <v>0.65799880654376963</v>
          </cell>
          <cell r="CJ114">
            <v>7.5854843617689793E-4</v>
          </cell>
        </row>
        <row r="115">
          <cell r="A115">
            <v>30.25</v>
          </cell>
          <cell r="BS115">
            <v>30.181363896275197</v>
          </cell>
          <cell r="BT115">
            <v>0.63059468353246273</v>
          </cell>
          <cell r="BU115">
            <v>1.8610183974799775E-2</v>
          </cell>
          <cell r="BX115">
            <v>30.190365495899826</v>
          </cell>
          <cell r="BY115">
            <v>0.61070668700356057</v>
          </cell>
          <cell r="BZ115">
            <v>2.9879721037770718E-3</v>
          </cell>
          <cell r="CC115">
            <v>30.224555371628867</v>
          </cell>
          <cell r="CD115">
            <v>0.63286556183976017</v>
          </cell>
          <cell r="CE115">
            <v>6.927872854958877E-3</v>
          </cell>
          <cell r="CH115">
            <v>30.10307428380775</v>
          </cell>
          <cell r="CI115">
            <v>0.65702036086486992</v>
          </cell>
          <cell r="CJ115">
            <v>7.8760847866438111E-4</v>
          </cell>
        </row>
        <row r="116">
          <cell r="A116">
            <v>30.75</v>
          </cell>
          <cell r="BS116">
            <v>30.717262719321461</v>
          </cell>
          <cell r="BT116">
            <v>0.6293760248594622</v>
          </cell>
          <cell r="BU116">
            <v>1.8751970491330178E-2</v>
          </cell>
          <cell r="BX116">
            <v>30.809116295114389</v>
          </cell>
          <cell r="BY116">
            <v>0.6092633369198438</v>
          </cell>
          <cell r="BZ116">
            <v>2.5107809709733657E-3</v>
          </cell>
          <cell r="CC116">
            <v>30.703153783360722</v>
          </cell>
          <cell r="CD116">
            <v>0.63171235089325695</v>
          </cell>
          <cell r="CE116">
            <v>6.8555084625424711E-3</v>
          </cell>
          <cell r="CH116">
            <v>30.600645759573169</v>
          </cell>
          <cell r="CI116">
            <v>0.65604056771819763</v>
          </cell>
          <cell r="CJ116">
            <v>7.9168433119336523E-4</v>
          </cell>
        </row>
        <row r="117">
          <cell r="A117">
            <v>31.25</v>
          </cell>
          <cell r="BS117">
            <v>31.194703650238043</v>
          </cell>
          <cell r="BT117">
            <v>0.62832018272536216</v>
          </cell>
          <cell r="BU117">
            <v>1.8774980801917161E-2</v>
          </cell>
          <cell r="BX117">
            <v>31.272153890894767</v>
          </cell>
          <cell r="BY117">
            <v>0.60820080424577883</v>
          </cell>
          <cell r="BZ117">
            <v>2.5030307591856027E-3</v>
          </cell>
          <cell r="CC117">
            <v>31.181577686180958</v>
          </cell>
          <cell r="CD117">
            <v>0.63061839862420133</v>
          </cell>
          <cell r="CE117">
            <v>6.8476320504725369E-3</v>
          </cell>
          <cell r="CH117">
            <v>31.098217235338588</v>
          </cell>
          <cell r="CI117">
            <v>0.65505192659647826</v>
          </cell>
          <cell r="CJ117">
            <v>7.5753841799797161E-4</v>
          </cell>
        </row>
        <row r="118">
          <cell r="A118">
            <v>31.749722222222221</v>
          </cell>
          <cell r="BS118">
            <v>31.672333954422854</v>
          </cell>
          <cell r="BT118">
            <v>0.627254643521866</v>
          </cell>
          <cell r="BU118">
            <v>1.8793141018721708E-2</v>
          </cell>
          <cell r="BX118">
            <v>31.735706258877229</v>
          </cell>
          <cell r="BY118">
            <v>0.60714463165370791</v>
          </cell>
          <cell r="BZ118">
            <v>2.5211840715374349E-3</v>
          </cell>
          <cell r="CC118">
            <v>31.660176097912821</v>
          </cell>
          <cell r="CD118">
            <v>0.62949385787745038</v>
          </cell>
          <cell r="CE118">
            <v>6.8253460692950197E-3</v>
          </cell>
          <cell r="CH118">
            <v>31.595512282506355</v>
          </cell>
          <cell r="CI118">
            <v>0.65406083979072682</v>
          </cell>
          <cell r="CJ118">
            <v>7.7709359774252862E-4</v>
          </cell>
        </row>
        <row r="119">
          <cell r="A119">
            <v>32.25</v>
          </cell>
          <cell r="BS119">
            <v>32.149940512276743</v>
          </cell>
          <cell r="BT119">
            <v>0.62622224522807546</v>
          </cell>
          <cell r="BU119">
            <v>1.8837568732628842E-2</v>
          </cell>
          <cell r="BX119">
            <v>32.199001240758641</v>
          </cell>
          <cell r="BY119">
            <v>0.60610038012464607</v>
          </cell>
          <cell r="BZ119">
            <v>2.5424725910059807E-3</v>
          </cell>
          <cell r="CC119">
            <v>32.138600000733049</v>
          </cell>
          <cell r="CD119">
            <v>0.62839212332370697</v>
          </cell>
          <cell r="CE119">
            <v>6.8131485394396863E-3</v>
          </cell>
          <cell r="CH119">
            <v>32.093360186869418</v>
          </cell>
          <cell r="CI119">
            <v>0.65315022573977177</v>
          </cell>
          <cell r="CJ119">
            <v>7.6050605340893807E-4</v>
          </cell>
        </row>
        <row r="120">
          <cell r="A120">
            <v>32.749722222222225</v>
          </cell>
          <cell r="BS120">
            <v>32.685075157671989</v>
          </cell>
          <cell r="BT120">
            <v>0.62506624036533964</v>
          </cell>
          <cell r="BU120">
            <v>1.9012767529339999E-2</v>
          </cell>
          <cell r="BX120">
            <v>32.815898518635606</v>
          </cell>
          <cell r="BY120">
            <v>0.60472807732386846</v>
          </cell>
          <cell r="BZ120">
            <v>2.9312077386958318E-3</v>
          </cell>
          <cell r="CC120">
            <v>32.617198412464909</v>
          </cell>
          <cell r="CD120">
            <v>0.62731162047753031</v>
          </cell>
          <cell r="CE120">
            <v>6.726233928885589E-3</v>
          </cell>
          <cell r="CH120">
            <v>32.590655234037193</v>
          </cell>
          <cell r="CI120">
            <v>0.65220541475926019</v>
          </cell>
          <cell r="CJ120">
            <v>7.9455369894959604E-4</v>
          </cell>
        </row>
        <row r="121">
          <cell r="A121">
            <v>33.25</v>
          </cell>
          <cell r="BS121">
            <v>33.162715437393175</v>
          </cell>
          <cell r="BT121">
            <v>0.62405353875869318</v>
          </cell>
          <cell r="BU121">
            <v>1.9040950429143232E-2</v>
          </cell>
          <cell r="BX121">
            <v>33.279106878502681</v>
          </cell>
          <cell r="BY121">
            <v>0.603712061443892</v>
          </cell>
          <cell r="BZ121">
            <v>2.9275258243156182E-3</v>
          </cell>
          <cell r="CC121">
            <v>33.095798862278954</v>
          </cell>
          <cell r="CD121">
            <v>0.62625761130947355</v>
          </cell>
          <cell r="CE121">
            <v>6.7655438090134142E-3</v>
          </cell>
          <cell r="CH121">
            <v>33.088503138400256</v>
          </cell>
          <cell r="CI121">
            <v>0.65125964590472418</v>
          </cell>
          <cell r="CJ121">
            <v>7.706935039045737E-4</v>
          </cell>
        </row>
        <row r="122">
          <cell r="A122">
            <v>33.749722222222225</v>
          </cell>
          <cell r="BS122">
            <v>33.702352459212349</v>
          </cell>
          <cell r="BT122">
            <v>0.62294502702494414</v>
          </cell>
          <cell r="BU122">
            <v>1.8905582498369922E-2</v>
          </cell>
          <cell r="BX122">
            <v>33.742573864441788</v>
          </cell>
          <cell r="BY122">
            <v>0.60272188776656432</v>
          </cell>
          <cell r="BZ122">
            <v>2.9403706805496651E-3</v>
          </cell>
          <cell r="CC122">
            <v>33.574310019554993</v>
          </cell>
          <cell r="CD122">
            <v>0.62521021869428528</v>
          </cell>
          <cell r="CE122">
            <v>6.7538145971538892E-3</v>
          </cell>
          <cell r="CH122">
            <v>33.834084010854241</v>
          </cell>
          <cell r="CI122">
            <v>0.64988194840850233</v>
          </cell>
          <cell r="CJ122">
            <v>1.239796602280796E-3</v>
          </cell>
        </row>
        <row r="123">
          <cell r="A123">
            <v>34.25</v>
          </cell>
          <cell r="BS123">
            <v>34.240130045819875</v>
          </cell>
          <cell r="BT123">
            <v>0.62181476992605589</v>
          </cell>
          <cell r="BU123">
            <v>1.8841292017351369E-2</v>
          </cell>
          <cell r="BX123">
            <v>34.205868846323206</v>
          </cell>
          <cell r="BY123">
            <v>0.60173411920526598</v>
          </cell>
          <cell r="BZ123">
            <v>2.9277585783502856E-3</v>
          </cell>
          <cell r="CC123">
            <v>34.213281905705401</v>
          </cell>
          <cell r="CD123">
            <v>0.62380561474723628</v>
          </cell>
          <cell r="CE123">
            <v>6.2422323499654484E-3</v>
          </cell>
          <cell r="CH123">
            <v>34.331794055236571</v>
          </cell>
          <cell r="CI123">
            <v>0.64894947877547005</v>
          </cell>
          <cell r="CJ123">
            <v>1.2589153964033262E-3</v>
          </cell>
        </row>
        <row r="124">
          <cell r="A124">
            <v>34.75</v>
          </cell>
          <cell r="BS124">
            <v>34.775670883019345</v>
          </cell>
          <cell r="BT124">
            <v>0.62074617176634828</v>
          </cell>
          <cell r="BU124">
            <v>1.9009321746378059E-2</v>
          </cell>
          <cell r="BX124">
            <v>34.823486431536999</v>
          </cell>
          <cell r="BY124">
            <v>0.60046198133625539</v>
          </cell>
          <cell r="BZ124">
            <v>3.0722490703239398E-3</v>
          </cell>
          <cell r="CC124">
            <v>34.69205890251326</v>
          </cell>
          <cell r="CD124">
            <v>0.62279864460522993</v>
          </cell>
          <cell r="CE124">
            <v>6.236458607484844E-3</v>
          </cell>
          <cell r="CH124">
            <v>34.82936553100199</v>
          </cell>
          <cell r="CI124">
            <v>0.64809374815316523</v>
          </cell>
          <cell r="CJ124">
            <v>1.2399935842964394E-3</v>
          </cell>
        </row>
        <row r="125">
          <cell r="A125">
            <v>35.25</v>
          </cell>
          <cell r="BS125">
            <v>35.253206589149571</v>
          </cell>
          <cell r="BT125">
            <v>0.61979767069018121</v>
          </cell>
          <cell r="BU125">
            <v>1.9042595132486361E-2</v>
          </cell>
          <cell r="BX125">
            <v>35.286781413418417</v>
          </cell>
          <cell r="BY125">
            <v>0.59950931835510135</v>
          </cell>
          <cell r="BZ125">
            <v>3.07198410235026E-3</v>
          </cell>
          <cell r="CC125">
            <v>35.170570059789306</v>
          </cell>
          <cell r="CD125">
            <v>0.62178087126491566</v>
          </cell>
          <cell r="CE125">
            <v>6.1920920538788039E-3</v>
          </cell>
          <cell r="CH125">
            <v>35.326799146786684</v>
          </cell>
          <cell r="CI125">
            <v>0.64725539833069912</v>
          </cell>
          <cell r="CJ125">
            <v>1.2493147550388661E-3</v>
          </cell>
        </row>
        <row r="126">
          <cell r="A126">
            <v>35.749722222222225</v>
          </cell>
          <cell r="BS126">
            <v>35.790338183917257</v>
          </cell>
          <cell r="BT126">
            <v>0.61871376232075936</v>
          </cell>
          <cell r="BU126">
            <v>1.9090823072109901E-2</v>
          </cell>
          <cell r="BX126">
            <v>35.750076395299843</v>
          </cell>
          <cell r="BY126">
            <v>0.59855008033387058</v>
          </cell>
          <cell r="BZ126">
            <v>3.0935832938355306E-3</v>
          </cell>
          <cell r="CC126">
            <v>35.807912152535557</v>
          </cell>
          <cell r="CD126">
            <v>0.62042055987538525</v>
          </cell>
          <cell r="CE126">
            <v>6.3893683446641205E-3</v>
          </cell>
          <cell r="CH126">
            <v>35.824369913915902</v>
          </cell>
          <cell r="CI126">
            <v>0.64639908896915355</v>
          </cell>
          <cell r="CJ126">
            <v>1.2403704097158075E-3</v>
          </cell>
        </row>
        <row r="127">
          <cell r="A127">
            <v>36.25</v>
          </cell>
          <cell r="BS127">
            <v>36.32755061722176</v>
          </cell>
          <cell r="BT127">
            <v>0.61765639355058466</v>
          </cell>
          <cell r="BU127">
            <v>1.9130445676071285E-2</v>
          </cell>
          <cell r="BX127">
            <v>36.213371377181254</v>
          </cell>
          <cell r="BY127">
            <v>0.59760257351895296</v>
          </cell>
          <cell r="BZ127">
            <v>3.0874153989656843E-3</v>
          </cell>
          <cell r="CC127">
            <v>36.445376963211267</v>
          </cell>
          <cell r="CD127">
            <v>0.6191441445784106</v>
          </cell>
          <cell r="CE127">
            <v>6.6304592077953408E-3</v>
          </cell>
          <cell r="CH127">
            <v>36.322079958298247</v>
          </cell>
          <cell r="CI127">
            <v>0.64550549705629323</v>
          </cell>
          <cell r="CJ127">
            <v>1.2356798889577303E-3</v>
          </cell>
        </row>
        <row r="128">
          <cell r="A128">
            <v>36.75</v>
          </cell>
          <cell r="BS128">
            <v>36.80512078834716</v>
          </cell>
          <cell r="BT128">
            <v>0.61673122351031795</v>
          </cell>
          <cell r="BU128">
            <v>1.9141635883212337E-2</v>
          </cell>
          <cell r="BX128">
            <v>36.676666359062672</v>
          </cell>
          <cell r="BY128">
            <v>0.59669170388542003</v>
          </cell>
          <cell r="BZ128">
            <v>3.0842927023768795E-3</v>
          </cell>
          <cell r="CC128">
            <v>36.923888120487312</v>
          </cell>
          <cell r="CD128">
            <v>0.61816602380032259</v>
          </cell>
          <cell r="CE128">
            <v>6.6127367168716308E-3</v>
          </cell>
          <cell r="CH128">
            <v>36.819651434063658</v>
          </cell>
          <cell r="CI128">
            <v>0.64463830251265808</v>
          </cell>
          <cell r="CJ128">
            <v>1.2168065396271355E-3</v>
          </cell>
        </row>
        <row r="129">
          <cell r="A129">
            <v>37.25</v>
          </cell>
          <cell r="BS129">
            <v>37.282690959472568</v>
          </cell>
          <cell r="BT129">
            <v>0.61582986647184368</v>
          </cell>
          <cell r="BU129">
            <v>1.9155721847278956E-2</v>
          </cell>
          <cell r="BX129">
            <v>37.139961340944097</v>
          </cell>
          <cell r="BY129">
            <v>0.59579869907322947</v>
          </cell>
          <cell r="BZ129">
            <v>3.0953332899544966E-3</v>
          </cell>
          <cell r="CC129">
            <v>37.402399277763358</v>
          </cell>
          <cell r="CD129">
            <v>0.61720359156283222</v>
          </cell>
          <cell r="CE129">
            <v>6.5318700896574919E-3</v>
          </cell>
          <cell r="CH129">
            <v>37.317222909829084</v>
          </cell>
          <cell r="CI129">
            <v>0.64381602993328202</v>
          </cell>
          <cell r="CJ129">
            <v>1.2122574559331745E-3</v>
          </cell>
        </row>
        <row r="130">
          <cell r="A130">
            <v>37.75</v>
          </cell>
          <cell r="BS130">
            <v>37.818492893289275</v>
          </cell>
          <cell r="BT130">
            <v>0.61484379710847969</v>
          </cell>
          <cell r="BU130">
            <v>1.9268441618570251E-2</v>
          </cell>
          <cell r="BX130">
            <v>37.758541023335681</v>
          </cell>
          <cell r="BY130">
            <v>0.59460973928748784</v>
          </cell>
          <cell r="BZ130">
            <v>2.7073692693185595E-3</v>
          </cell>
          <cell r="CC130">
            <v>37.880910435039404</v>
          </cell>
          <cell r="CD130">
            <v>0.6163287931452246</v>
          </cell>
          <cell r="CE130">
            <v>6.5406669776350412E-3</v>
          </cell>
          <cell r="CH130">
            <v>37.814794385594496</v>
          </cell>
          <cell r="CI130">
            <v>0.64296738978485068</v>
          </cell>
          <cell r="CJ130">
            <v>1.2474700793312921E-3</v>
          </cell>
        </row>
        <row r="131">
          <cell r="A131">
            <v>38.25</v>
          </cell>
          <cell r="BS131">
            <v>38.296063064414689</v>
          </cell>
          <cell r="BT131">
            <v>0.61397225679701461</v>
          </cell>
          <cell r="BU131">
            <v>1.9297278861739181E-2</v>
          </cell>
          <cell r="BX131">
            <v>38.221836005217106</v>
          </cell>
          <cell r="BY131">
            <v>0.59372981407290082</v>
          </cell>
          <cell r="BZ131">
            <v>2.73100893635572E-3</v>
          </cell>
          <cell r="CC131">
            <v>38.359421592315449</v>
          </cell>
          <cell r="CD131">
            <v>0.61540998062461594</v>
          </cell>
          <cell r="CE131">
            <v>6.5038227112514816E-3</v>
          </cell>
          <cell r="CH131">
            <v>38.312365861359915</v>
          </cell>
          <cell r="CI131">
            <v>0.64217933514178327</v>
          </cell>
          <cell r="CJ131">
            <v>1.2361762629155004E-3</v>
          </cell>
        </row>
        <row r="132">
          <cell r="A132">
            <v>38.75</v>
          </cell>
          <cell r="BS132">
            <v>38.831234096538417</v>
          </cell>
          <cell r="BT132">
            <v>0.61298704243315449</v>
          </cell>
          <cell r="BU132">
            <v>1.9437182203095548E-2</v>
          </cell>
          <cell r="BX132">
            <v>38.838733283094051</v>
          </cell>
          <cell r="BY132">
            <v>0.5925815088070131</v>
          </cell>
          <cell r="BZ132">
            <v>3.0581711986509097E-3</v>
          </cell>
          <cell r="CC132">
            <v>38.837932749591495</v>
          </cell>
          <cell r="CD132">
            <v>0.61448096522144735</v>
          </cell>
          <cell r="CE132">
            <v>6.4791433192612369E-3</v>
          </cell>
          <cell r="CH132">
            <v>38.809937337125334</v>
          </cell>
          <cell r="CI132">
            <v>0.64135445868992691</v>
          </cell>
          <cell r="CJ132">
            <v>1.2577468963230198E-3</v>
          </cell>
        </row>
        <row r="133">
          <cell r="A133">
            <v>39.25</v>
          </cell>
          <cell r="BS133">
            <v>39.308771784408442</v>
          </cell>
          <cell r="BT133">
            <v>0.61212265427073032</v>
          </cell>
          <cell r="BU133">
            <v>1.9468763317449247E-2</v>
          </cell>
          <cell r="BX133">
            <v>39.30194164296114</v>
          </cell>
          <cell r="BY133">
            <v>0.5917101483956263</v>
          </cell>
          <cell r="BZ133">
            <v>3.0616628208751042E-3</v>
          </cell>
          <cell r="CC133">
            <v>39.316443906867541</v>
          </cell>
          <cell r="CD133">
            <v>0.61356221694524193</v>
          </cell>
          <cell r="CE133">
            <v>6.4571490601393758E-3</v>
          </cell>
          <cell r="CH133">
            <v>39.307508812890745</v>
          </cell>
          <cell r="CI133">
            <v>0.6405820690716193</v>
          </cell>
          <cell r="CJ133">
            <v>1.2148064131717873E-3</v>
          </cell>
        </row>
        <row r="134">
          <cell r="A134">
            <v>39.75</v>
          </cell>
          <cell r="BS134">
            <v>39.786406457055477</v>
          </cell>
          <cell r="BT134">
            <v>0.61126633733125202</v>
          </cell>
          <cell r="BU134">
            <v>1.9459172878860561E-2</v>
          </cell>
          <cell r="BX134">
            <v>39.765408628900246</v>
          </cell>
          <cell r="BY134">
            <v>0.59088570905030668</v>
          </cell>
          <cell r="BZ134">
            <v>3.0635145094374291E-3</v>
          </cell>
          <cell r="CC134">
            <v>39.794955064143586</v>
          </cell>
          <cell r="CD134">
            <v>0.61264973458123351</v>
          </cell>
          <cell r="CE134">
            <v>6.3805859177021107E-3</v>
          </cell>
          <cell r="CH134">
            <v>39.805080288656171</v>
          </cell>
          <cell r="CI134">
            <v>0.63976218387769757</v>
          </cell>
          <cell r="CJ134">
            <v>1.2462639362935679E-3</v>
          </cell>
        </row>
        <row r="135">
          <cell r="A135">
            <v>40.25</v>
          </cell>
          <cell r="BS135">
            <v>40.263878404791946</v>
          </cell>
          <cell r="BT135">
            <v>0.61041102452575691</v>
          </cell>
          <cell r="BU135">
            <v>1.9476564743232987E-2</v>
          </cell>
          <cell r="BX135">
            <v>40.228618228738313</v>
          </cell>
          <cell r="BY135">
            <v>0.59005044799638784</v>
          </cell>
          <cell r="BZ135">
            <v>3.0576177572929739E-3</v>
          </cell>
          <cell r="CC135">
            <v>40.273289674425804</v>
          </cell>
          <cell r="CD135">
            <v>0.61172891305489319</v>
          </cell>
          <cell r="CE135">
            <v>6.3967258484650185E-3</v>
          </cell>
          <cell r="CH135">
            <v>40.302651764421583</v>
          </cell>
          <cell r="CI135">
            <v>0.63897505652610609</v>
          </cell>
          <cell r="CJ135">
            <v>1.26760427655076E-3</v>
          </cell>
        </row>
        <row r="136">
          <cell r="A136">
            <v>40.75</v>
          </cell>
          <cell r="BS136">
            <v>40.799351939874896</v>
          </cell>
          <cell r="BT136">
            <v>0.60946039550503173</v>
          </cell>
          <cell r="BU136">
            <v>1.9601842952534587E-2</v>
          </cell>
          <cell r="BX136">
            <v>40.846234926717393</v>
          </cell>
          <cell r="BY136">
            <v>0.58896009032804419</v>
          </cell>
          <cell r="BZ136">
            <v>3.1779651146140149E-3</v>
          </cell>
          <cell r="CC136">
            <v>40.75188808615767</v>
          </cell>
          <cell r="CD136">
            <v>0.61079975300261846</v>
          </cell>
          <cell r="CE136">
            <v>6.3802085006213977E-3</v>
          </cell>
          <cell r="CH136">
            <v>40.800223240187002</v>
          </cell>
          <cell r="CI136">
            <v>0.63820181702413281</v>
          </cell>
          <cell r="CJ136">
            <v>1.2511223557546414E-3</v>
          </cell>
        </row>
        <row r="137">
          <cell r="A137">
            <v>41.25</v>
          </cell>
          <cell r="BS137">
            <v>41.276923777872703</v>
          </cell>
          <cell r="BT137">
            <v>0.60863309062871729</v>
          </cell>
          <cell r="BU137">
            <v>1.9626669326381633E-2</v>
          </cell>
          <cell r="BX137">
            <v>41.309445061053886</v>
          </cell>
          <cell r="BY137">
            <v>0.58814242346731971</v>
          </cell>
          <cell r="BZ137">
            <v>3.2021567166719217E-3</v>
          </cell>
          <cell r="CC137">
            <v>41.230488535971716</v>
          </cell>
          <cell r="CD137">
            <v>0.60990206261004187</v>
          </cell>
          <cell r="CE137">
            <v>6.3407242102611677E-3</v>
          </cell>
          <cell r="CH137">
            <v>41.297794715952421</v>
          </cell>
          <cell r="CI137">
            <v>0.63746563339882711</v>
          </cell>
          <cell r="CJ137">
            <v>1.2667241856000322E-3</v>
          </cell>
        </row>
        <row r="138">
          <cell r="A138">
            <v>41.75</v>
          </cell>
          <cell r="BS138">
            <v>41.754425096709596</v>
          </cell>
          <cell r="BT138">
            <v>0.60781402033162957</v>
          </cell>
          <cell r="BU138">
            <v>1.9651699471687621E-2</v>
          </cell>
          <cell r="BX138">
            <v>41.77282489048023</v>
          </cell>
          <cell r="BY138">
            <v>0.58732817714783425</v>
          </cell>
          <cell r="BZ138">
            <v>3.1852744750733089E-3</v>
          </cell>
          <cell r="CC138">
            <v>41.708823146253955</v>
          </cell>
          <cell r="CD138">
            <v>0.60902892126687191</v>
          </cell>
          <cell r="CE138">
            <v>6.359104118661558E-3</v>
          </cell>
          <cell r="CH138">
            <v>41.795228331737114</v>
          </cell>
          <cell r="CI138">
            <v>0.63672043370445941</v>
          </cell>
          <cell r="CJ138">
            <v>1.2575903787159226E-3</v>
          </cell>
        </row>
        <row r="139">
          <cell r="A139">
            <v>42.249722222222225</v>
          </cell>
          <cell r="BS139">
            <v>42.231995993267532</v>
          </cell>
          <cell r="BT139">
            <v>0.60700975952186642</v>
          </cell>
          <cell r="BU139">
            <v>1.965797621005572E-2</v>
          </cell>
          <cell r="BX139">
            <v>42.236035024816722</v>
          </cell>
          <cell r="BY139">
            <v>0.5865562977119364</v>
          </cell>
          <cell r="BZ139">
            <v>3.2079551615443623E-3</v>
          </cell>
          <cell r="CC139">
            <v>42.187421557985807</v>
          </cell>
          <cell r="CD139">
            <v>0.60815948997170866</v>
          </cell>
          <cell r="CE139">
            <v>6.3679674910208399E-3</v>
          </cell>
          <cell r="CH139">
            <v>42.29279909886634</v>
          </cell>
          <cell r="CI139">
            <v>0.63596535656199826</v>
          </cell>
          <cell r="CJ139">
            <v>1.2472229735993046E-3</v>
          </cell>
        </row>
        <row r="140">
          <cell r="A140">
            <v>42.75</v>
          </cell>
          <cell r="BS140">
            <v>42.709599903955585</v>
          </cell>
          <cell r="BT140">
            <v>0.6061952440693652</v>
          </cell>
          <cell r="BU140">
            <v>1.9678682620517033E-2</v>
          </cell>
          <cell r="BX140">
            <v>42.699414854243066</v>
          </cell>
          <cell r="BY140">
            <v>0.5857488552446124</v>
          </cell>
          <cell r="BZ140">
            <v>3.1927161981573872E-3</v>
          </cell>
          <cell r="CC140">
            <v>42.66584546080604</v>
          </cell>
          <cell r="CD140">
            <v>0.60727734219336116</v>
          </cell>
          <cell r="CE140">
            <v>6.3081201352050064E-3</v>
          </cell>
          <cell r="CH140">
            <v>42.79050914324867</v>
          </cell>
          <cell r="CI140">
            <v>0.63524168012050031</v>
          </cell>
          <cell r="CJ140">
            <v>1.2204091182252408E-3</v>
          </cell>
        </row>
        <row r="141">
          <cell r="A141">
            <v>43.25</v>
          </cell>
          <cell r="BS141">
            <v>43.187200681486011</v>
          </cell>
          <cell r="BT141">
            <v>0.60539950000057829</v>
          </cell>
          <cell r="BU141">
            <v>1.9676734377002559E-2</v>
          </cell>
          <cell r="BX141">
            <v>43.162796105402549</v>
          </cell>
          <cell r="BY141">
            <v>0.58499449211584631</v>
          </cell>
          <cell r="BZ141">
            <v>3.2031983973398806E-3</v>
          </cell>
          <cell r="CC141">
            <v>43.144443872537892</v>
          </cell>
          <cell r="CD141">
            <v>0.60641410730175482</v>
          </cell>
          <cell r="CE141">
            <v>6.3121164955054756E-3</v>
          </cell>
          <cell r="CH141">
            <v>43.287942759033363</v>
          </cell>
          <cell r="CI141">
            <v>0.63448510087591137</v>
          </cell>
          <cell r="CJ141">
            <v>1.2156153287875004E-3</v>
          </cell>
        </row>
        <row r="142">
          <cell r="A142">
            <v>43.749722222222225</v>
          </cell>
          <cell r="BS142">
            <v>43.664737955031427</v>
          </cell>
          <cell r="BT142">
            <v>0.60460248322791244</v>
          </cell>
          <cell r="BU142">
            <v>1.9674461509208745E-2</v>
          </cell>
          <cell r="BX142">
            <v>43.626091087283974</v>
          </cell>
          <cell r="BY142">
            <v>0.58421917996573369</v>
          </cell>
          <cell r="BZ142">
            <v>3.2271801106786404E-3</v>
          </cell>
          <cell r="CC142">
            <v>43.622867775358124</v>
          </cell>
          <cell r="CD142">
            <v>0.60558447142541183</v>
          </cell>
          <cell r="CE142">
            <v>6.3040326144120189E-3</v>
          </cell>
          <cell r="CH142">
            <v>43.785513526162575</v>
          </cell>
          <cell r="CI142">
            <v>0.63370445582493118</v>
          </cell>
          <cell r="CJ142">
            <v>1.2307016776044177E-3</v>
          </cell>
        </row>
        <row r="143">
          <cell r="A143">
            <v>44.25</v>
          </cell>
          <cell r="BS143">
            <v>44.142341023736812</v>
          </cell>
          <cell r="BT143">
            <v>0.60385120428676153</v>
          </cell>
          <cell r="BU143">
            <v>1.9691634466387827E-2</v>
          </cell>
          <cell r="BX143">
            <v>44.089386069165393</v>
          </cell>
          <cell r="BY143">
            <v>0.58346315848844499</v>
          </cell>
          <cell r="BZ143">
            <v>3.1983422728969696E-3</v>
          </cell>
          <cell r="CC143">
            <v>44.101466187089983</v>
          </cell>
          <cell r="CD143">
            <v>0.6048041333730243</v>
          </cell>
          <cell r="CE143">
            <v>6.2943030454098844E-3</v>
          </cell>
          <cell r="CH143">
            <v>44.283085710564194</v>
          </cell>
          <cell r="CI143">
            <v>0.63300387935484248</v>
          </cell>
          <cell r="CJ143">
            <v>1.2333750632268492E-3</v>
          </cell>
        </row>
        <row r="144">
          <cell r="A144">
            <v>44.749722222222225</v>
          </cell>
          <cell r="BS144">
            <v>44.73574464283918</v>
          </cell>
          <cell r="BT144">
            <v>0.6028710825589676</v>
          </cell>
          <cell r="BU144">
            <v>1.9884317072808317E-2</v>
          </cell>
          <cell r="BX144">
            <v>44.861481425538166</v>
          </cell>
          <cell r="BY144">
            <v>0.58223016466842903</v>
          </cell>
          <cell r="BZ144">
            <v>3.1475038054258751E-3</v>
          </cell>
          <cell r="CC144">
            <v>44.580066636904036</v>
          </cell>
          <cell r="CD144">
            <v>0.60389988654519655</v>
          </cell>
          <cell r="CE144">
            <v>6.2757075410965653E-3</v>
          </cell>
          <cell r="CH144">
            <v>44.78065647769342</v>
          </cell>
          <cell r="CI144">
            <v>0.63228925341543196</v>
          </cell>
          <cell r="CJ144">
            <v>1.2327464211688843E-3</v>
          </cell>
        </row>
      </sheetData>
      <sheetData sheetId="7">
        <row r="4">
          <cell r="BU4">
            <v>1614.2377831299507</v>
          </cell>
        </row>
        <row r="9">
          <cell r="BS9">
            <v>0.244658889039365</v>
          </cell>
          <cell r="BT9">
            <v>0.99521754385573125</v>
          </cell>
          <cell r="BU9">
            <v>1.1680102719433157E-3</v>
          </cell>
          <cell r="BX9">
            <v>0.23531533971684615</v>
          </cell>
          <cell r="BY9">
            <v>0.99542673832585882</v>
          </cell>
          <cell r="BZ9">
            <v>4.5694429479342132E-4</v>
          </cell>
          <cell r="CC9">
            <v>0.24461721007807033</v>
          </cell>
          <cell r="CD9">
            <v>0.99596311393003578</v>
          </cell>
          <cell r="CE9">
            <v>1.4085989761193902E-3</v>
          </cell>
          <cell r="CH9">
            <v>0.2540441173231785</v>
          </cell>
          <cell r="CI9">
            <v>0.99426277931129903</v>
          </cell>
          <cell r="CJ9">
            <v>6.2336379802756649E-4</v>
          </cell>
        </row>
        <row r="10">
          <cell r="BS10">
            <v>0.48931777807873</v>
          </cell>
          <cell r="BT10">
            <v>0.98738153870640921</v>
          </cell>
          <cell r="BU10">
            <v>2.5709237848072449E-3</v>
          </cell>
          <cell r="BX10">
            <v>0.4706306794336923</v>
          </cell>
          <cell r="BY10">
            <v>0.98767270165842158</v>
          </cell>
          <cell r="BZ10">
            <v>1.4865843428798575E-3</v>
          </cell>
          <cell r="CC10">
            <v>0.48923442015614066</v>
          </cell>
          <cell r="CD10">
            <v>0.98863888875660944</v>
          </cell>
          <cell r="CE10">
            <v>3.6135063179993446E-3</v>
          </cell>
          <cell r="CH10">
            <v>0.508088234646357</v>
          </cell>
          <cell r="CI10">
            <v>0.98583302570419695</v>
          </cell>
          <cell r="CJ10">
            <v>7.0568326589401842E-4</v>
          </cell>
        </row>
        <row r="11">
          <cell r="BS11">
            <v>0.73397666711809484</v>
          </cell>
          <cell r="BT11">
            <v>0.97760683601439757</v>
          </cell>
          <cell r="BU11">
            <v>3.1950372792371676E-3</v>
          </cell>
          <cell r="BX11">
            <v>0.70594601915053834</v>
          </cell>
          <cell r="BY11">
            <v>0.97736862653791723</v>
          </cell>
          <cell r="BZ11">
            <v>1.9520084381745525E-3</v>
          </cell>
          <cell r="CC11">
            <v>0.73385163023421096</v>
          </cell>
          <cell r="CD11">
            <v>0.97932094136201941</v>
          </cell>
          <cell r="CE11">
            <v>4.5944448457813274E-3</v>
          </cell>
          <cell r="CH11">
            <v>0.76213235196953555</v>
          </cell>
          <cell r="CI11">
            <v>0.97613094014325597</v>
          </cell>
          <cell r="CJ11">
            <v>7.2962986755637253E-4</v>
          </cell>
        </row>
        <row r="12">
          <cell r="BS12">
            <v>0.97863555615746001</v>
          </cell>
          <cell r="BT12">
            <v>0.96663577829521996</v>
          </cell>
          <cell r="BU12">
            <v>3.3779287912148446E-3</v>
          </cell>
          <cell r="BX12">
            <v>0.9412613588673846</v>
          </cell>
          <cell r="BY12">
            <v>0.96589814109980043</v>
          </cell>
          <cell r="BZ12">
            <v>1.6235735053002299E-3</v>
          </cell>
          <cell r="CC12">
            <v>0.97846884031228132</v>
          </cell>
          <cell r="CD12">
            <v>0.96868438062886486</v>
          </cell>
          <cell r="CE12">
            <v>4.8973293723759397E-3</v>
          </cell>
          <cell r="CH12">
            <v>1.016176469292714</v>
          </cell>
          <cell r="CI12">
            <v>0.96532481315699459</v>
          </cell>
          <cell r="CJ12">
            <v>1.0732535114230135E-3</v>
          </cell>
        </row>
        <row r="13">
          <cell r="BS13">
            <v>1.2232944451968251</v>
          </cell>
          <cell r="BT13">
            <v>0.95538563503818452</v>
          </cell>
          <cell r="BU13">
            <v>3.5964823378701587E-3</v>
          </cell>
          <cell r="BX13">
            <v>1.1765766985842305</v>
          </cell>
          <cell r="BY13">
            <v>0.95365567264193984</v>
          </cell>
          <cell r="BZ13">
            <v>1.5723051871306909E-3</v>
          </cell>
          <cell r="CC13">
            <v>1.2230860503903516</v>
          </cell>
          <cell r="CD13">
            <v>0.95771054921563892</v>
          </cell>
          <cell r="CE13">
            <v>5.0494434181268533E-3</v>
          </cell>
          <cell r="CH13">
            <v>1.2702205866158924</v>
          </cell>
          <cell r="CI13">
            <v>0.95479068325697491</v>
          </cell>
          <cell r="CJ13">
            <v>1.4432843581844506E-3</v>
          </cell>
        </row>
        <row r="14">
          <cell r="BS14">
            <v>1.4679533342361897</v>
          </cell>
          <cell r="BT14">
            <v>0.9437157232131721</v>
          </cell>
          <cell r="BU14">
            <v>3.8620143112417338E-3</v>
          </cell>
          <cell r="BX14">
            <v>1.4118920383010767</v>
          </cell>
          <cell r="BY14">
            <v>0.94101280241226404</v>
          </cell>
          <cell r="BZ14">
            <v>1.2599739660076902E-3</v>
          </cell>
          <cell r="CC14">
            <v>1.4677032604684219</v>
          </cell>
          <cell r="CD14">
            <v>0.94624685629198735</v>
          </cell>
          <cell r="CE14">
            <v>5.0685362964181403E-3</v>
          </cell>
          <cell r="CH14">
            <v>1.5242647039390711</v>
          </cell>
          <cell r="CI14">
            <v>0.94388751093526457</v>
          </cell>
          <cell r="CJ14">
            <v>1.9302700581698084E-3</v>
          </cell>
        </row>
        <row r="15">
          <cell r="BS15">
            <v>1.7384804944071623</v>
          </cell>
          <cell r="BT15">
            <v>0.93049191695870725</v>
          </cell>
          <cell r="BU15">
            <v>7.0677994317890043E-3</v>
          </cell>
          <cell r="BX15">
            <v>1.7248121914127461</v>
          </cell>
          <cell r="BY15">
            <v>0.92369813759328956</v>
          </cell>
          <cell r="BZ15">
            <v>6.5716807054383665E-3</v>
          </cell>
          <cell r="CC15">
            <v>1.7123204705464923</v>
          </cell>
          <cell r="CD15">
            <v>0.93472188086237018</v>
          </cell>
          <cell r="CE15">
            <v>5.5317049836269457E-3</v>
          </cell>
          <cell r="CH15">
            <v>1.7783088212622495</v>
          </cell>
          <cell r="CI15">
            <v>0.93305573242046247</v>
          </cell>
          <cell r="CJ15">
            <v>2.3352594480432038E-3</v>
          </cell>
        </row>
        <row r="16">
          <cell r="BS16">
            <v>2.0089696727114932</v>
          </cell>
          <cell r="BT16">
            <v>0.9172391994401059</v>
          </cell>
          <cell r="BU16">
            <v>9.2445375091717921E-3</v>
          </cell>
          <cell r="BX16">
            <v>2.0381724670660462</v>
          </cell>
          <cell r="BY16">
            <v>0.90617058196861378</v>
          </cell>
          <cell r="BZ16">
            <v>5.8085902131616339E-3</v>
          </cell>
          <cell r="CC16">
            <v>1.9566658837244759</v>
          </cell>
          <cell r="CD16">
            <v>0.92319599024594012</v>
          </cell>
          <cell r="CE16">
            <v>5.6357193379947094E-3</v>
          </cell>
          <cell r="CH16">
            <v>2.0320706673439575</v>
          </cell>
          <cell r="CI16">
            <v>0.9223510261057638</v>
          </cell>
          <cell r="CJ16">
            <v>2.5990281375830229E-3</v>
          </cell>
        </row>
        <row r="17">
          <cell r="BS17">
            <v>2.2538427241577867</v>
          </cell>
          <cell r="BT17">
            <v>0.90556424847443118</v>
          </cell>
          <cell r="BU17">
            <v>1.0205305310989244E-2</v>
          </cell>
          <cell r="BX17">
            <v>2.2735762258621208</v>
          </cell>
          <cell r="BY17">
            <v>0.89308529717627716</v>
          </cell>
          <cell r="BZ17">
            <v>6.0011144942605319E-3</v>
          </cell>
          <cell r="CC17">
            <v>2.2015548907026328</v>
          </cell>
          <cell r="CD17">
            <v>0.91174155317509253</v>
          </cell>
          <cell r="CE17">
            <v>5.8720324859822372E-3</v>
          </cell>
          <cell r="CH17">
            <v>2.2863970559086062</v>
          </cell>
          <cell r="CI17">
            <v>0.91186589507192384</v>
          </cell>
          <cell r="CJ17">
            <v>2.8907715364002488E-3</v>
          </cell>
        </row>
        <row r="18">
          <cell r="BS18">
            <v>2.4985016131971518</v>
          </cell>
          <cell r="BT18">
            <v>0.89396756610537997</v>
          </cell>
          <cell r="BU18">
            <v>1.1178305409118934E-2</v>
          </cell>
          <cell r="BX18">
            <v>2.5088915655789674</v>
          </cell>
          <cell r="BY18">
            <v>0.88005903067079838</v>
          </cell>
          <cell r="BZ18">
            <v>6.1199478691326709E-3</v>
          </cell>
          <cell r="CC18">
            <v>2.4461721007807031</v>
          </cell>
          <cell r="CD18">
            <v>0.90026157297406206</v>
          </cell>
          <cell r="CE18">
            <v>6.0802003658338363E-3</v>
          </cell>
          <cell r="CH18">
            <v>2.5404411732317849</v>
          </cell>
          <cell r="CI18">
            <v>0.90158209467127948</v>
          </cell>
          <cell r="CJ18">
            <v>3.0656176164187456E-3</v>
          </cell>
        </row>
        <row r="19">
          <cell r="BS19">
            <v>2.7695990721757719</v>
          </cell>
          <cell r="BT19">
            <v>0.88112111128092307</v>
          </cell>
          <cell r="BU19">
            <v>1.3468582029289853E-2</v>
          </cell>
          <cell r="BX19">
            <v>2.8235226151135797</v>
          </cell>
          <cell r="BY19">
            <v>0.86303537275619302</v>
          </cell>
          <cell r="BZ19">
            <v>9.7516560954147638E-4</v>
          </cell>
          <cell r="CC19">
            <v>2.6907893108587739</v>
          </cell>
          <cell r="CD19">
            <v>0.88907451186495301</v>
          </cell>
          <cell r="CE19">
            <v>6.3852890153845102E-3</v>
          </cell>
          <cell r="CH19">
            <v>2.7944852905549631</v>
          </cell>
          <cell r="CI19">
            <v>0.89125344922162331</v>
          </cell>
          <cell r="CJ19">
            <v>3.0774097685551034E-3</v>
          </cell>
        </row>
        <row r="20">
          <cell r="BS20">
            <v>3.0141604256641421</v>
          </cell>
          <cell r="BT20">
            <v>0.86989078646405216</v>
          </cell>
          <cell r="BU20">
            <v>1.445933925408315E-2</v>
          </cell>
          <cell r="BX20">
            <v>3.0590994163189991</v>
          </cell>
          <cell r="BY20">
            <v>0.85045258490906239</v>
          </cell>
          <cell r="BZ20">
            <v>1.3582634660062134E-3</v>
          </cell>
          <cell r="CC20">
            <v>2.9351347240367573</v>
          </cell>
          <cell r="CD20">
            <v>0.87793261034571524</v>
          </cell>
          <cell r="CE20">
            <v>6.5837029967488955E-3</v>
          </cell>
          <cell r="CH20">
            <v>3.0482471366366717</v>
          </cell>
          <cell r="CI20">
            <v>0.88128716413737862</v>
          </cell>
          <cell r="CJ20">
            <v>3.10409650177594E-3</v>
          </cell>
        </row>
        <row r="21">
          <cell r="BS21">
            <v>3.2590040040840265</v>
          </cell>
          <cell r="BT21">
            <v>0.85883973148548065</v>
          </cell>
          <cell r="BU21">
            <v>1.5422413566854936E-2</v>
          </cell>
          <cell r="BX21">
            <v>3.2944147560358457</v>
          </cell>
          <cell r="BY21">
            <v>0.8380731705267318</v>
          </cell>
          <cell r="BZ21">
            <v>1.4979489799460653E-3</v>
          </cell>
          <cell r="CC21">
            <v>3.1800237310149142</v>
          </cell>
          <cell r="CD21">
            <v>0.8668901851095866</v>
          </cell>
          <cell r="CE21">
            <v>6.7135170954626729E-3</v>
          </cell>
          <cell r="CH21">
            <v>3.30257352520132</v>
          </cell>
          <cell r="CI21">
            <v>0.87155583882012377</v>
          </cell>
          <cell r="CJ21">
            <v>2.9117201771916958E-3</v>
          </cell>
        </row>
        <row r="22">
          <cell r="BS22">
            <v>3.5036628931233915</v>
          </cell>
          <cell r="BT22">
            <v>0.84814640305010736</v>
          </cell>
          <cell r="BU22">
            <v>1.6050824516920428E-2</v>
          </cell>
          <cell r="BX22">
            <v>3.5297300957526918</v>
          </cell>
          <cell r="BY22">
            <v>0.82667923835397161</v>
          </cell>
          <cell r="BZ22">
            <v>2.4151002095020068E-3</v>
          </cell>
          <cell r="CC22">
            <v>3.4246409410929846</v>
          </cell>
          <cell r="CD22">
            <v>0.85606423931017128</v>
          </cell>
          <cell r="CE22">
            <v>7.0661040470353072E-3</v>
          </cell>
          <cell r="CH22">
            <v>3.5566176425244991</v>
          </cell>
          <cell r="CI22">
            <v>0.86169573148617895</v>
          </cell>
          <cell r="CJ22">
            <v>3.1636648673204638E-3</v>
          </cell>
        </row>
        <row r="23">
          <cell r="BS23">
            <v>3.748321782162757</v>
          </cell>
          <cell r="BT23">
            <v>0.83769100746543335</v>
          </cell>
          <cell r="BU23">
            <v>1.6869240974881187E-2</v>
          </cell>
          <cell r="BX23">
            <v>3.7650454354695384</v>
          </cell>
          <cell r="BY23">
            <v>0.81533579752421304</v>
          </cell>
          <cell r="BZ23">
            <v>3.2694478733475201E-3</v>
          </cell>
          <cell r="CC23">
            <v>3.6692581511710549</v>
          </cell>
          <cell r="CD23">
            <v>0.84552927864420724</v>
          </cell>
          <cell r="CE23">
            <v>7.6146552804422117E-3</v>
          </cell>
          <cell r="CH23">
            <v>3.8106617598476773</v>
          </cell>
          <cell r="CI23">
            <v>0.85220794622787999</v>
          </cell>
          <cell r="CJ23">
            <v>3.6202473877719544E-3</v>
          </cell>
        </row>
        <row r="24">
          <cell r="BS24">
            <v>3.9928935173725972</v>
          </cell>
          <cell r="BT24">
            <v>0.82775075111933649</v>
          </cell>
          <cell r="BU24">
            <v>1.6388959770141889E-2</v>
          </cell>
          <cell r="BX24">
            <v>4.0000993136978105</v>
          </cell>
          <cell r="BY24">
            <v>0.80621831006560185</v>
          </cell>
          <cell r="BZ24">
            <v>2.6136134157899319E-3</v>
          </cell>
          <cell r="CC24">
            <v>3.9138753612491253</v>
          </cell>
          <cell r="CD24">
            <v>0.83490389820163147</v>
          </cell>
          <cell r="CE24">
            <v>7.6702117150766105E-3</v>
          </cell>
          <cell r="CH24">
            <v>4.064705877170856</v>
          </cell>
          <cell r="CI24">
            <v>0.84213004509077616</v>
          </cell>
          <cell r="CJ24">
            <v>4.3073493206505593E-3</v>
          </cell>
        </row>
        <row r="25">
          <cell r="BS25">
            <v>4.2374548708609678</v>
          </cell>
          <cell r="BT25">
            <v>0.81816745044118455</v>
          </cell>
          <cell r="BU25">
            <v>1.5467066906145901E-2</v>
          </cell>
          <cell r="BX25">
            <v>4.2356761149032307</v>
          </cell>
          <cell r="BY25">
            <v>0.7982024258838325</v>
          </cell>
          <cell r="BZ25">
            <v>2.6975610272254166E-3</v>
          </cell>
          <cell r="CC25">
            <v>4.1582207744271082</v>
          </cell>
          <cell r="CD25">
            <v>0.82428634240625154</v>
          </cell>
          <cell r="CE25">
            <v>7.6462170534344759E-3</v>
          </cell>
          <cell r="CH25">
            <v>4.3184677232525637</v>
          </cell>
          <cell r="CI25">
            <v>0.83201358303346973</v>
          </cell>
          <cell r="CJ25">
            <v>4.9183913116762614E-3</v>
          </cell>
        </row>
        <row r="26">
          <cell r="BS26">
            <v>4.4822984492808509</v>
          </cell>
          <cell r="BT26">
            <v>0.80892878209564134</v>
          </cell>
          <cell r="BU26">
            <v>1.3787124474707816E-2</v>
          </cell>
          <cell r="BX26">
            <v>4.4709914546200764</v>
          </cell>
          <cell r="BY26">
            <v>0.791676139849669</v>
          </cell>
          <cell r="BZ26">
            <v>2.724852861219615E-3</v>
          </cell>
          <cell r="CC26">
            <v>4.4031097814052655</v>
          </cell>
          <cell r="CD26">
            <v>0.81356531568871027</v>
          </cell>
          <cell r="CE26">
            <v>7.5831317805373031E-3</v>
          </cell>
          <cell r="CH26">
            <v>4.5727941118172124</v>
          </cell>
          <cell r="CI26">
            <v>0.82154489074854464</v>
          </cell>
          <cell r="CJ26">
            <v>5.1969594339329097E-3</v>
          </cell>
        </row>
        <row r="27">
          <cell r="BS27">
            <v>4.726870184490692</v>
          </cell>
          <cell r="BT27">
            <v>0.80006384481181625</v>
          </cell>
          <cell r="BU27">
            <v>1.1798357315993862E-2</v>
          </cell>
          <cell r="BX27">
            <v>4.7060453328483485</v>
          </cell>
          <cell r="BY27">
            <v>0.78599892063084109</v>
          </cell>
          <cell r="BZ27">
            <v>3.2967797487671782E-3</v>
          </cell>
          <cell r="CC27">
            <v>4.6477269914833359</v>
          </cell>
          <cell r="CD27">
            <v>0.80285701446080882</v>
          </cell>
          <cell r="CE27">
            <v>7.2999836311769938E-3</v>
          </cell>
          <cell r="CH27">
            <v>4.8268382291403915</v>
          </cell>
          <cell r="CI27">
            <v>0.81133559934379884</v>
          </cell>
          <cell r="CJ27">
            <v>4.5572852891120419E-3</v>
          </cell>
        </row>
        <row r="28">
          <cell r="BS28">
            <v>4.971431537979063</v>
          </cell>
          <cell r="BT28">
            <v>0.79190296247634628</v>
          </cell>
          <cell r="BU28">
            <v>9.9501740032935868E-3</v>
          </cell>
          <cell r="BX28">
            <v>4.9416221340537687</v>
          </cell>
          <cell r="BY28">
            <v>0.78119567272404311</v>
          </cell>
          <cell r="BZ28">
            <v>4.1077407075750475E-3</v>
          </cell>
          <cell r="CC28">
            <v>4.8920724046613202</v>
          </cell>
          <cell r="CD28">
            <v>0.7923453102146728</v>
          </cell>
          <cell r="CE28">
            <v>6.763056540703645E-3</v>
          </cell>
          <cell r="CH28">
            <v>5.0806000752221001</v>
          </cell>
          <cell r="CI28">
            <v>0.80216790449032283</v>
          </cell>
          <cell r="CJ28">
            <v>3.7675802157826456E-3</v>
          </cell>
        </row>
        <row r="29">
          <cell r="BS29">
            <v>5.2693036949752781</v>
          </cell>
          <cell r="BT29">
            <v>0.78334116361481498</v>
          </cell>
          <cell r="BU29">
            <v>8.7480239523157859E-3</v>
          </cell>
          <cell r="BX29">
            <v>5.2546286106508608</v>
          </cell>
          <cell r="BY29">
            <v>0.77589744614847689</v>
          </cell>
          <cell r="BZ29">
            <v>6.7683840406134923E-3</v>
          </cell>
          <cell r="CC29">
            <v>5.2183560104882254</v>
          </cell>
          <cell r="CD29">
            <v>0.78038529329012485</v>
          </cell>
          <cell r="CE29">
            <v>1.9693615752826312E-3</v>
          </cell>
          <cell r="CH29">
            <v>5.334926463786748</v>
          </cell>
          <cell r="CI29">
            <v>0.7937407514058431</v>
          </cell>
          <cell r="CJ29">
            <v>2.7562359037444327E-3</v>
          </cell>
        </row>
        <row r="30">
          <cell r="BS30">
            <v>5.5139338095195027</v>
          </cell>
          <cell r="BT30">
            <v>0.77751118757617133</v>
          </cell>
          <cell r="BU30">
            <v>7.9360011068764537E-3</v>
          </cell>
          <cell r="BX30">
            <v>5.4898576268822836</v>
          </cell>
          <cell r="BY30">
            <v>0.77267398977814228</v>
          </cell>
          <cell r="BZ30">
            <v>6.909667484696097E-3</v>
          </cell>
          <cell r="CC30">
            <v>5.4629732205662949</v>
          </cell>
          <cell r="CD30">
            <v>0.77332748822839392</v>
          </cell>
          <cell r="CE30">
            <v>2.507990359804581E-3</v>
          </cell>
          <cell r="CH30">
            <v>5.5889705811099262</v>
          </cell>
          <cell r="CI30">
            <v>0.78653208472197766</v>
          </cell>
          <cell r="CJ30">
            <v>3.5536477352190255E-3</v>
          </cell>
        </row>
        <row r="31">
          <cell r="BS31">
            <v>5.8117177611653776</v>
          </cell>
          <cell r="BT31">
            <v>0.77188111017262218</v>
          </cell>
          <cell r="BU31">
            <v>8.351512845498071E-3</v>
          </cell>
          <cell r="BX31">
            <v>5.803217902535585</v>
          </cell>
          <cell r="BY31">
            <v>0.76871186779267175</v>
          </cell>
          <cell r="BZ31">
            <v>6.5220135746913085E-3</v>
          </cell>
          <cell r="CC31">
            <v>5.7889206825274426</v>
          </cell>
          <cell r="CD31">
            <v>0.76616539034992914</v>
          </cell>
          <cell r="CE31">
            <v>4.1955986028326337E-3</v>
          </cell>
          <cell r="CH31">
            <v>5.8430146984331053</v>
          </cell>
          <cell r="CI31">
            <v>0.78076607237526574</v>
          </cell>
          <cell r="CJ31">
            <v>5.2390350279609465E-3</v>
          </cell>
        </row>
        <row r="32">
          <cell r="BS32">
            <v>6.0563421048559967</v>
          </cell>
          <cell r="BT32">
            <v>0.76801989362455425</v>
          </cell>
          <cell r="BU32">
            <v>8.4555841838085625E-3</v>
          </cell>
          <cell r="BX32">
            <v>6.0386216613316597</v>
          </cell>
          <cell r="BY32">
            <v>0.76611747219245296</v>
          </cell>
          <cell r="BZ32">
            <v>6.6456186911639376E-3</v>
          </cell>
          <cell r="CC32">
            <v>6.0336281087215156</v>
          </cell>
          <cell r="CD32">
            <v>0.76170434793510866</v>
          </cell>
          <cell r="CE32">
            <v>3.8903417994465548E-3</v>
          </cell>
          <cell r="CH32">
            <v>6.0967765445148139</v>
          </cell>
          <cell r="CI32">
            <v>0.77623786074610146</v>
          </cell>
          <cell r="CJ32">
            <v>6.6446517058405576E-3</v>
          </cell>
        </row>
        <row r="33">
          <cell r="BS33">
            <v>6.3011253477731977</v>
          </cell>
          <cell r="BT33">
            <v>0.76462470524544468</v>
          </cell>
          <cell r="BU33">
            <v>8.7574357036559018E-3</v>
          </cell>
          <cell r="BX33">
            <v>6.2739370010485054</v>
          </cell>
          <cell r="BY33">
            <v>0.76359220062285127</v>
          </cell>
          <cell r="BZ33">
            <v>6.6831040104713057E-3</v>
          </cell>
          <cell r="CC33">
            <v>6.2783361091916277</v>
          </cell>
          <cell r="CD33">
            <v>0.75781189744510868</v>
          </cell>
          <cell r="CE33">
            <v>4.1576870941406243E-3</v>
          </cell>
          <cell r="CH33">
            <v>6.3511029330794626</v>
          </cell>
          <cell r="CI33">
            <v>0.77247001766837398</v>
          </cell>
          <cell r="CJ33">
            <v>7.6875520284469022E-3</v>
          </cell>
        </row>
        <row r="34">
          <cell r="BS34">
            <v>6.5730213544252969</v>
          </cell>
          <cell r="BT34">
            <v>0.76128935547511978</v>
          </cell>
          <cell r="BU34">
            <v>9.4897434806370824E-3</v>
          </cell>
          <cell r="BX34">
            <v>6.5092523407653511</v>
          </cell>
          <cell r="BY34">
            <v>0.76131569139559474</v>
          </cell>
          <cell r="BZ34">
            <v>6.8126461971855234E-3</v>
          </cell>
          <cell r="CC34">
            <v>6.6046646721078988</v>
          </cell>
          <cell r="CD34">
            <v>0.75344220194108436</v>
          </cell>
          <cell r="CE34">
            <v>5.2783232809803992E-3</v>
          </cell>
          <cell r="CH34">
            <v>6.6051470504026399</v>
          </cell>
          <cell r="CI34">
            <v>0.76911017308868035</v>
          </cell>
          <cell r="CJ34">
            <v>8.5527275653037443E-3</v>
          </cell>
        </row>
        <row r="35">
          <cell r="BS35">
            <v>6.8176802434646619</v>
          </cell>
          <cell r="BT35">
            <v>0.7582404517861896</v>
          </cell>
          <cell r="BU35">
            <v>9.9324189053561773E-3</v>
          </cell>
          <cell r="BX35">
            <v>6.7445676804821986</v>
          </cell>
          <cell r="BY35">
            <v>0.75910994538651122</v>
          </cell>
          <cell r="BZ35">
            <v>6.9021106942109877E-3</v>
          </cell>
          <cell r="CC35">
            <v>6.8492818821859691</v>
          </cell>
          <cell r="CD35">
            <v>0.74945271745300224</v>
          </cell>
          <cell r="CE35">
            <v>4.7324888230026816E-3</v>
          </cell>
          <cell r="CH35">
            <v>6.859191167725819</v>
          </cell>
          <cell r="CI35">
            <v>0.76615869251905533</v>
          </cell>
          <cell r="CJ35">
            <v>9.2327906563589527E-3</v>
          </cell>
        </row>
        <row r="36">
          <cell r="BS36">
            <v>7.0340496356186577</v>
          </cell>
          <cell r="BT36">
            <v>0.75607939237367394</v>
          </cell>
          <cell r="BU36">
            <v>1.0139213756170754E-2</v>
          </cell>
          <cell r="BX36">
            <v>6.9798830201990434</v>
          </cell>
          <cell r="BY36">
            <v>0.75700289499420992</v>
          </cell>
          <cell r="BZ36">
            <v>6.9086015041353727E-3</v>
          </cell>
          <cell r="CC36">
            <v>7.0938990922640386</v>
          </cell>
          <cell r="CD36">
            <v>0.74654685634544282</v>
          </cell>
          <cell r="CE36">
            <v>4.763596682095533E-3</v>
          </cell>
          <cell r="CH36">
            <v>7.0283667943928947</v>
          </cell>
          <cell r="CI36">
            <v>0.76468842578136886</v>
          </cell>
          <cell r="CJ36">
            <v>8.494279383966831E-3</v>
          </cell>
        </row>
        <row r="37">
          <cell r="BS37">
            <v>7.2787085246580245</v>
          </cell>
          <cell r="BT37">
            <v>0.75361420392083567</v>
          </cell>
          <cell r="BU37">
            <v>1.0357649998229631E-2</v>
          </cell>
          <cell r="BX37">
            <v>7.2151983599158909</v>
          </cell>
          <cell r="BY37">
            <v>0.75498016554046787</v>
          </cell>
          <cell r="BZ37">
            <v>6.8443136540758346E-3</v>
          </cell>
          <cell r="CC37">
            <v>7.3385163023421098</v>
          </cell>
          <cell r="CD37">
            <v>0.74383670426337778</v>
          </cell>
          <cell r="CE37">
            <v>4.9521835144265679E-3</v>
          </cell>
          <cell r="CH37">
            <v>7.2824109117160729</v>
          </cell>
          <cell r="CI37">
            <v>0.76202574195866157</v>
          </cell>
          <cell r="CJ37">
            <v>9.0694358502534256E-3</v>
          </cell>
        </row>
        <row r="38">
          <cell r="BS38">
            <v>7.4951185528238256</v>
          </cell>
          <cell r="BT38">
            <v>0.75183491756365162</v>
          </cell>
          <cell r="BU38">
            <v>1.0637550890504636E-2</v>
          </cell>
          <cell r="BX38">
            <v>7.4505136996327366</v>
          </cell>
          <cell r="BY38">
            <v>0.75301973414747969</v>
          </cell>
          <cell r="BZ38">
            <v>6.8819994378865705E-3</v>
          </cell>
          <cell r="CC38">
            <v>7.5831335124201802</v>
          </cell>
          <cell r="CD38">
            <v>0.74219959079339581</v>
          </cell>
          <cell r="CE38">
            <v>4.4636094033516571E-3</v>
          </cell>
          <cell r="CH38">
            <v>7.4517084464185608</v>
          </cell>
          <cell r="CI38">
            <v>0.76028542775007957</v>
          </cell>
          <cell r="CJ38">
            <v>1.0321448878797152E-2</v>
          </cell>
        </row>
        <row r="39">
          <cell r="BS39">
            <v>7.7397197610600763</v>
          </cell>
          <cell r="BT39">
            <v>0.7495309972411589</v>
          </cell>
          <cell r="BU39">
            <v>1.0946597514262026E-2</v>
          </cell>
          <cell r="BX39">
            <v>7.6856559969402376</v>
          </cell>
          <cell r="BY39">
            <v>0.75114519337972985</v>
          </cell>
          <cell r="BZ39">
            <v>6.8955611242003294E-3</v>
          </cell>
          <cell r="CC39">
            <v>7.8277507224982505</v>
          </cell>
          <cell r="CD39">
            <v>0.73942966395760601</v>
          </cell>
          <cell r="CE39">
            <v>4.9353963261690526E-3</v>
          </cell>
          <cell r="CH39">
            <v>7.705752563741739</v>
          </cell>
          <cell r="CI39">
            <v>0.75801813438614085</v>
          </cell>
          <cell r="CJ39">
            <v>1.0531050807344454E-2</v>
          </cell>
        </row>
        <row r="40">
          <cell r="BS40">
            <v>8.0108714557046401</v>
          </cell>
          <cell r="BT40">
            <v>0.74737447018656322</v>
          </cell>
          <cell r="BU40">
            <v>1.0836412629369092E-2</v>
          </cell>
          <cell r="BX40">
            <v>8.0007215503727682</v>
          </cell>
          <cell r="BY40">
            <v>0.74880794299524867</v>
          </cell>
          <cell r="BZ40">
            <v>6.2520110973731044E-3</v>
          </cell>
          <cell r="CC40">
            <v>8.0720961356762349</v>
          </cell>
          <cell r="CD40">
            <v>0.73744535965596991</v>
          </cell>
          <cell r="CE40">
            <v>4.7355384656180364E-3</v>
          </cell>
          <cell r="CH40">
            <v>7.9597966810649181</v>
          </cell>
          <cell r="CI40">
            <v>0.75587010790847076</v>
          </cell>
          <cell r="CJ40">
            <v>1.0860598886661294E-2</v>
          </cell>
        </row>
        <row r="41">
          <cell r="BS41">
            <v>8.2555896736943879</v>
          </cell>
          <cell r="BT41">
            <v>0.74539189676159756</v>
          </cell>
          <cell r="BU41">
            <v>1.0913246473999579E-2</v>
          </cell>
          <cell r="BX41">
            <v>8.236036890089613</v>
          </cell>
          <cell r="BY41">
            <v>0.74696059342393795</v>
          </cell>
          <cell r="BZ41">
            <v>6.1389683800945486E-3</v>
          </cell>
          <cell r="CC41">
            <v>8.3169851426543904</v>
          </cell>
          <cell r="CD41">
            <v>0.73539649056705192</v>
          </cell>
          <cell r="CE41">
            <v>4.7613976278736607E-3</v>
          </cell>
          <cell r="CH41">
            <v>8.213746988339155</v>
          </cell>
          <cell r="CI41">
            <v>0.75381860629380293</v>
          </cell>
          <cell r="CJ41">
            <v>1.1115782379648866E-2</v>
          </cell>
        </row>
        <row r="42">
          <cell r="BS42">
            <v>8.5002170123525573</v>
          </cell>
          <cell r="BT42">
            <v>0.74361897000553134</v>
          </cell>
          <cell r="BU42">
            <v>1.089549373415704E-2</v>
          </cell>
          <cell r="BX42">
            <v>8.4713522298064614</v>
          </cell>
          <cell r="BY42">
            <v>0.74522274665845478</v>
          </cell>
          <cell r="BZ42">
            <v>6.0237330087951433E-3</v>
          </cell>
          <cell r="CC42">
            <v>8.5616023527324625</v>
          </cell>
          <cell r="CD42">
            <v>0.73375535450736251</v>
          </cell>
          <cell r="CE42">
            <v>4.6904650166161117E-3</v>
          </cell>
          <cell r="CH42">
            <v>8.4676964545187463</v>
          </cell>
          <cell r="CI42">
            <v>0.75187880885077651</v>
          </cell>
          <cell r="CJ42">
            <v>1.1391294118853174E-2</v>
          </cell>
        </row>
        <row r="43">
          <cell r="BS43">
            <v>8.7708357674161803</v>
          </cell>
          <cell r="BT43">
            <v>0.74169035711457609</v>
          </cell>
          <cell r="BU43">
            <v>1.1078177520876925E-2</v>
          </cell>
          <cell r="BX43">
            <v>8.7843587064035535</v>
          </cell>
          <cell r="BY43">
            <v>0.74300750723000231</v>
          </cell>
          <cell r="BZ43">
            <v>6.6822029221836454E-3</v>
          </cell>
          <cell r="CC43">
            <v>8.8062195628105311</v>
          </cell>
          <cell r="CD43">
            <v>0.73191901157548511</v>
          </cell>
          <cell r="CE43">
            <v>4.7139652460868485E-3</v>
          </cell>
          <cell r="CH43">
            <v>8.7219290330344545</v>
          </cell>
          <cell r="CI43">
            <v>0.75014455253824108</v>
          </cell>
          <cell r="CJ43">
            <v>1.1515956277497599E-2</v>
          </cell>
        </row>
        <row r="44">
          <cell r="BS44">
            <v>9.0154658819604023</v>
          </cell>
          <cell r="BT44">
            <v>0.7399652210207085</v>
          </cell>
          <cell r="BU44">
            <v>1.1090769946945489E-2</v>
          </cell>
          <cell r="BX44">
            <v>9.0195877226349754</v>
          </cell>
          <cell r="BY44">
            <v>0.74130007526816766</v>
          </cell>
          <cell r="BZ44">
            <v>6.591263441252433E-3</v>
          </cell>
          <cell r="CC44">
            <v>9.0508367728886014</v>
          </cell>
          <cell r="CD44">
            <v>0.73022764707682486</v>
          </cell>
          <cell r="CE44">
            <v>4.6960267798561656E-3</v>
          </cell>
          <cell r="CH44">
            <v>8.9759731503576337</v>
          </cell>
          <cell r="CI44">
            <v>0.74836794071713275</v>
          </cell>
          <cell r="CJ44">
            <v>1.1675197313444106E-2</v>
          </cell>
        </row>
        <row r="45">
          <cell r="BS45">
            <v>9.2861397496452547</v>
          </cell>
          <cell r="BT45">
            <v>0.7380965583739163</v>
          </cell>
          <cell r="BU45">
            <v>1.1078901431471848E-2</v>
          </cell>
          <cell r="BX45">
            <v>9.3329479982882759</v>
          </cell>
          <cell r="BY45">
            <v>0.73911695581470893</v>
          </cell>
          <cell r="BZ45">
            <v>6.2879298717719648E-3</v>
          </cell>
          <cell r="CC45">
            <v>9.2954539829666718</v>
          </cell>
          <cell r="CD45">
            <v>0.72845218470405315</v>
          </cell>
          <cell r="CE45">
            <v>4.7807736381120548E-3</v>
          </cell>
          <cell r="CH45">
            <v>9.2300172676808092</v>
          </cell>
          <cell r="CI45">
            <v>0.74672053460298693</v>
          </cell>
          <cell r="CJ45">
            <v>1.1721953408579868E-2</v>
          </cell>
        </row>
        <row r="46">
          <cell r="BS46">
            <v>9.5307375127443326</v>
          </cell>
          <cell r="BT46">
            <v>0.73651599845811033</v>
          </cell>
          <cell r="BU46">
            <v>1.1101941822165012E-2</v>
          </cell>
          <cell r="BX46">
            <v>9.5683517570843524</v>
          </cell>
          <cell r="BY46">
            <v>0.73758618305901991</v>
          </cell>
          <cell r="BZ46">
            <v>6.2131835518264419E-3</v>
          </cell>
          <cell r="CC46">
            <v>9.539799396144657</v>
          </cell>
          <cell r="CD46">
            <v>0.72689477147683546</v>
          </cell>
          <cell r="CE46">
            <v>4.7155852268552529E-3</v>
          </cell>
          <cell r="CH46">
            <v>9.4840613850039883</v>
          </cell>
          <cell r="CI46">
            <v>0.74506704083847575</v>
          </cell>
          <cell r="CJ46">
            <v>1.1919954416512972E-2</v>
          </cell>
        </row>
        <row r="47">
          <cell r="BS47">
            <v>9.747343986068266</v>
          </cell>
          <cell r="BT47">
            <v>0.73512564325313656</v>
          </cell>
          <cell r="BU47">
            <v>1.126751757759754E-2</v>
          </cell>
          <cell r="BX47">
            <v>9.8036670968011972</v>
          </cell>
          <cell r="BY47">
            <v>0.73606740112665403</v>
          </cell>
          <cell r="BZ47">
            <v>6.1694198474844157E-3</v>
          </cell>
          <cell r="CC47">
            <v>9.7846884031228125</v>
          </cell>
          <cell r="CD47">
            <v>0.72528740855823859</v>
          </cell>
          <cell r="CE47">
            <v>4.7375415756090366E-3</v>
          </cell>
          <cell r="CH47">
            <v>9.653676458280783</v>
          </cell>
          <cell r="CI47">
            <v>0.74402212007451674</v>
          </cell>
          <cell r="CJ47">
            <v>1.1980807402327617E-2</v>
          </cell>
        </row>
        <row r="48">
          <cell r="BS48">
            <v>9.9919087846938055</v>
          </cell>
          <cell r="BT48">
            <v>0.73361711666687923</v>
          </cell>
          <cell r="BU48">
            <v>1.1291845282115753E-2</v>
          </cell>
          <cell r="BX48">
            <v>10.038982436518046</v>
          </cell>
          <cell r="BY48">
            <v>0.73457898787484055</v>
          </cell>
          <cell r="BZ48">
            <v>6.0961908981953519E-3</v>
          </cell>
          <cell r="CC48">
            <v>10.029305613200885</v>
          </cell>
          <cell r="CD48">
            <v>0.72375942260424841</v>
          </cell>
          <cell r="CE48">
            <v>4.7082354494416374E-3</v>
          </cell>
          <cell r="CH48">
            <v>9.9074383043624916</v>
          </cell>
          <cell r="CI48">
            <v>0.74251293952154873</v>
          </cell>
          <cell r="CJ48">
            <v>1.2081030270482313E-2</v>
          </cell>
        </row>
        <row r="49">
          <cell r="BS49">
            <v>10.236661764146994</v>
          </cell>
          <cell r="BT49">
            <v>0.73211249681242174</v>
          </cell>
          <cell r="BU49">
            <v>1.1352003078792909E-2</v>
          </cell>
          <cell r="BX49">
            <v>10.27429777623489</v>
          </cell>
          <cell r="BY49">
            <v>0.7331554218066163</v>
          </cell>
          <cell r="BZ49">
            <v>6.0389746689131114E-3</v>
          </cell>
          <cell r="CC49">
            <v>10.273922823278953</v>
          </cell>
          <cell r="CD49">
            <v>0.72216064488320886</v>
          </cell>
          <cell r="CE49">
            <v>4.7736721785455955E-3</v>
          </cell>
          <cell r="CH49">
            <v>10.161764692927139</v>
          </cell>
          <cell r="CI49">
            <v>0.74102142374743962</v>
          </cell>
          <cell r="CJ49">
            <v>1.2159388639434054E-2</v>
          </cell>
        </row>
        <row r="50">
          <cell r="BS50">
            <v>10.48132065318636</v>
          </cell>
          <cell r="BT50">
            <v>0.73063803674811301</v>
          </cell>
          <cell r="BU50">
            <v>1.1411415571945463E-2</v>
          </cell>
          <cell r="BX50">
            <v>10.509613115951737</v>
          </cell>
          <cell r="BY50">
            <v>0.73169513133752473</v>
          </cell>
          <cell r="BZ50">
            <v>6.0085695550079312E-3</v>
          </cell>
          <cell r="CC50">
            <v>10.518540033357025</v>
          </cell>
          <cell r="CD50">
            <v>0.72061091894673801</v>
          </cell>
          <cell r="CE50">
            <v>4.7831574112931824E-3</v>
          </cell>
          <cell r="CH50">
            <v>10.415808810250319</v>
          </cell>
          <cell r="CI50">
            <v>0.73960805996007595</v>
          </cell>
          <cell r="CJ50">
            <v>1.2229384953936568E-2</v>
          </cell>
        </row>
        <row r="51">
          <cell r="BS51">
            <v>10.725921861422611</v>
          </cell>
          <cell r="BT51">
            <v>0.72923305734251953</v>
          </cell>
          <cell r="BU51">
            <v>1.1434359134094364E-2</v>
          </cell>
          <cell r="BX51">
            <v>10.744755413259236</v>
          </cell>
          <cell r="BY51">
            <v>0.73031033381403521</v>
          </cell>
          <cell r="BZ51">
            <v>5.946276053311249E-3</v>
          </cell>
          <cell r="CC51">
            <v>10.763157243435096</v>
          </cell>
          <cell r="CD51">
            <v>0.71916654175206363</v>
          </cell>
          <cell r="CE51">
            <v>4.7472698398061414E-3</v>
          </cell>
          <cell r="CH51">
            <v>10.669852927573496</v>
          </cell>
          <cell r="CI51">
            <v>0.73822229646146009</v>
          </cell>
          <cell r="CJ51">
            <v>1.2289721555908536E-2</v>
          </cell>
        </row>
        <row r="52">
          <cell r="BS52">
            <v>10.97060895823868</v>
          </cell>
          <cell r="BT52">
            <v>0.72784088053029228</v>
          </cell>
          <cell r="BU52">
            <v>1.148305278852488E-2</v>
          </cell>
          <cell r="BX52">
            <v>10.9801553763062</v>
          </cell>
          <cell r="BY52">
            <v>0.72894921725240103</v>
          </cell>
          <cell r="BZ52">
            <v>5.8944092532780658E-3</v>
          </cell>
          <cell r="CC52">
            <v>11.007774453513164</v>
          </cell>
          <cell r="CD52">
            <v>0.71770861873565661</v>
          </cell>
          <cell r="CE52">
            <v>4.7599685994566309E-3</v>
          </cell>
          <cell r="CH52">
            <v>10.923897044896675</v>
          </cell>
          <cell r="CI52">
            <v>0.73686480560281897</v>
          </cell>
          <cell r="CJ52">
            <v>1.2363566614857492E-2</v>
          </cell>
        </row>
        <row r="53">
          <cell r="BS53">
            <v>11.215206721337758</v>
          </cell>
          <cell r="BT53">
            <v>0.72650179636441936</v>
          </cell>
          <cell r="BU53">
            <v>1.1496112958279021E-2</v>
          </cell>
          <cell r="BX53">
            <v>11.215559135102273</v>
          </cell>
          <cell r="BY53">
            <v>0.72763146684870017</v>
          </cell>
          <cell r="BZ53">
            <v>5.8075461448128061E-3</v>
          </cell>
          <cell r="CC53">
            <v>11.252119866691151</v>
          </cell>
          <cell r="CD53">
            <v>0.71635448111514088</v>
          </cell>
          <cell r="CE53">
            <v>4.7926251512875589E-3</v>
          </cell>
          <cell r="CH53">
            <v>11.177941162219852</v>
          </cell>
          <cell r="CI53">
            <v>0.73551944112941736</v>
          </cell>
          <cell r="CJ53">
            <v>1.2418651782889176E-2</v>
          </cell>
        </row>
        <row r="54">
          <cell r="BS54">
            <v>11.459956209343819</v>
          </cell>
          <cell r="BT54">
            <v>0.72518177315290711</v>
          </cell>
          <cell r="BU54">
            <v>1.1537639164389067E-2</v>
          </cell>
          <cell r="BX54">
            <v>11.450874474819118</v>
          </cell>
          <cell r="BY54">
            <v>0.72627847974336657</v>
          </cell>
          <cell r="BZ54">
            <v>5.7733876343632803E-3</v>
          </cell>
          <cell r="CC54">
            <v>11.497008873669303</v>
          </cell>
          <cell r="CD54">
            <v>0.7149969558144692</v>
          </cell>
          <cell r="CE54">
            <v>4.739519886040303E-3</v>
          </cell>
          <cell r="CH54">
            <v>11.431985279543033</v>
          </cell>
          <cell r="CI54">
            <v>0.73426988390088521</v>
          </cell>
          <cell r="CJ54">
            <v>1.2491167775901769E-2</v>
          </cell>
        </row>
        <row r="55">
          <cell r="BS55">
            <v>11.70452100796936</v>
          </cell>
          <cell r="BT55">
            <v>0.72388595180525439</v>
          </cell>
          <cell r="BU55">
            <v>1.1557753065092191E-2</v>
          </cell>
          <cell r="BX55">
            <v>11.686189814535966</v>
          </cell>
          <cell r="BY55">
            <v>0.7249626585774962</v>
          </cell>
          <cell r="BZ55">
            <v>5.7146352645986546E-3</v>
          </cell>
          <cell r="CC55">
            <v>11.741626083747375</v>
          </cell>
          <cell r="CD55">
            <v>0.71366975286305401</v>
          </cell>
          <cell r="CE55">
            <v>4.744540140213885E-3</v>
          </cell>
          <cell r="CH55">
            <v>11.685747125624742</v>
          </cell>
          <cell r="CI55">
            <v>0.73302544397521319</v>
          </cell>
          <cell r="CJ55">
            <v>1.2510672042967951E-2</v>
          </cell>
        </row>
        <row r="56">
          <cell r="BS56">
            <v>11.949273987422551</v>
          </cell>
          <cell r="BT56">
            <v>0.72264377487889719</v>
          </cell>
          <cell r="BU56">
            <v>1.1666257953055854E-2</v>
          </cell>
          <cell r="BX56">
            <v>11.921505154252813</v>
          </cell>
          <cell r="BY56">
            <v>0.7236826415163784</v>
          </cell>
          <cell r="BZ56">
            <v>5.712790094359879E-3</v>
          </cell>
          <cell r="CC56">
            <v>11.986243293825446</v>
          </cell>
          <cell r="CD56">
            <v>0.71234744674320272</v>
          </cell>
          <cell r="CE56">
            <v>4.7449180410455245E-3</v>
          </cell>
          <cell r="CH56">
            <v>11.940073514189388</v>
          </cell>
          <cell r="CI56">
            <v>0.73190123637711046</v>
          </cell>
          <cell r="CJ56">
            <v>1.2663344567845914E-2</v>
          </cell>
        </row>
        <row r="57">
          <cell r="BS57">
            <v>12.219829922088662</v>
          </cell>
          <cell r="BT57">
            <v>0.72123386191188621</v>
          </cell>
          <cell r="BU57">
            <v>1.1673198288291881E-2</v>
          </cell>
          <cell r="BX57">
            <v>12.234511630849903</v>
          </cell>
          <cell r="BY57">
            <v>0.7219898198763669</v>
          </cell>
          <cell r="BZ57">
            <v>6.2167966777766414E-3</v>
          </cell>
          <cell r="CC57">
            <v>12.230860503903516</v>
          </cell>
          <cell r="CD57">
            <v>0.71115184349473781</v>
          </cell>
          <cell r="CE57">
            <v>4.6781152391544376E-3</v>
          </cell>
          <cell r="CH57">
            <v>12.194117631512569</v>
          </cell>
          <cell r="CI57">
            <v>0.73055992236455414</v>
          </cell>
          <cell r="CJ57">
            <v>1.2612033156280558E-2</v>
          </cell>
        </row>
        <row r="58">
          <cell r="BS58">
            <v>12.464460036632886</v>
          </cell>
          <cell r="BT58">
            <v>0.72005521410131434</v>
          </cell>
          <cell r="BU58">
            <v>1.1699455891781403E-2</v>
          </cell>
          <cell r="BX58">
            <v>12.469740647081329</v>
          </cell>
          <cell r="BY58">
            <v>0.72077564510820169</v>
          </cell>
          <cell r="BZ58">
            <v>6.1788459467384659E-3</v>
          </cell>
          <cell r="CC58">
            <v>12.475477713981588</v>
          </cell>
          <cell r="CD58">
            <v>0.7099528921684225</v>
          </cell>
          <cell r="CE58">
            <v>4.6693168442888365E-3</v>
          </cell>
          <cell r="CH58">
            <v>12.448161748835746</v>
          </cell>
          <cell r="CI58">
            <v>0.72943710502731884</v>
          </cell>
          <cell r="CJ58">
            <v>1.2651297990578323E-2</v>
          </cell>
        </row>
        <row r="59">
          <cell r="BS59">
            <v>12.709118793859419</v>
          </cell>
          <cell r="BT59">
            <v>0.71883986676805434</v>
          </cell>
          <cell r="BU59">
            <v>1.169686484750967E-2</v>
          </cell>
          <cell r="BX59">
            <v>12.705055591359676</v>
          </cell>
          <cell r="BY59">
            <v>0.71953917722150018</v>
          </cell>
          <cell r="BZ59">
            <v>6.1392666418988509E-3</v>
          </cell>
          <cell r="CC59">
            <v>12.720094924059657</v>
          </cell>
          <cell r="CD59">
            <v>0.70874459961562231</v>
          </cell>
          <cell r="CE59">
            <v>4.6493020972515385E-3</v>
          </cell>
          <cell r="CH59">
            <v>12.702205866158925</v>
          </cell>
          <cell r="CI59">
            <v>0.72823582346704063</v>
          </cell>
          <cell r="CJ59">
            <v>1.2667118086304585E-2</v>
          </cell>
        </row>
        <row r="60">
          <cell r="BS60">
            <v>12.979792793357101</v>
          </cell>
          <cell r="BT60">
            <v>0.7175668835708684</v>
          </cell>
          <cell r="BU60">
            <v>1.1709433787548632E-2</v>
          </cell>
          <cell r="BX60">
            <v>13.018416262451474</v>
          </cell>
          <cell r="BY60">
            <v>0.71800829847026559</v>
          </cell>
          <cell r="BZ60">
            <v>5.9816619300761525E-3</v>
          </cell>
          <cell r="CC60">
            <v>12.964712134137727</v>
          </cell>
          <cell r="CD60">
            <v>0.70753610128362088</v>
          </cell>
          <cell r="CE60">
            <v>4.6738009905475846E-3</v>
          </cell>
          <cell r="CH60">
            <v>12.956249983482103</v>
          </cell>
          <cell r="CI60">
            <v>0.72715625095871894</v>
          </cell>
          <cell r="CJ60">
            <v>1.2686229401333272E-2</v>
          </cell>
        </row>
        <row r="61">
          <cell r="BS61">
            <v>13.250916280224958</v>
          </cell>
          <cell r="BT61">
            <v>0.71630083430402225</v>
          </cell>
          <cell r="BU61">
            <v>1.1634758150826529E-2</v>
          </cell>
          <cell r="BX61">
            <v>13.333397192553889</v>
          </cell>
          <cell r="BY61">
            <v>0.71647671814647362</v>
          </cell>
          <cell r="BZ61">
            <v>5.5226880365673702E-3</v>
          </cell>
          <cell r="CC61">
            <v>13.209057547315714</v>
          </cell>
          <cell r="CD61">
            <v>0.70639970676941999</v>
          </cell>
          <cell r="CE61">
            <v>4.6078212258830508E-3</v>
          </cell>
          <cell r="CH61">
            <v>13.21029410080528</v>
          </cell>
          <cell r="CI61">
            <v>0.72602607799617314</v>
          </cell>
          <cell r="CJ61">
            <v>1.2717195666950945E-2</v>
          </cell>
        </row>
        <row r="62">
          <cell r="BS62">
            <v>13.495608087427907</v>
          </cell>
          <cell r="BT62">
            <v>0.71520218421911907</v>
          </cell>
          <cell r="BU62">
            <v>1.1713157163835822E-2</v>
          </cell>
          <cell r="BX62">
            <v>13.568539489861392</v>
          </cell>
          <cell r="BY62">
            <v>0.71537940331418437</v>
          </cell>
          <cell r="BZ62">
            <v>5.5322498639600436E-3</v>
          </cell>
          <cell r="CC62">
            <v>13.45394655429387</v>
          </cell>
          <cell r="CD62">
            <v>0.705221803689979</v>
          </cell>
          <cell r="CE62">
            <v>4.6291423426069386E-3</v>
          </cell>
          <cell r="CH62">
            <v>13.464338218128459</v>
          </cell>
          <cell r="CI62">
            <v>0.72500534565319386</v>
          </cell>
          <cell r="CJ62">
            <v>1.2799141714667039E-2</v>
          </cell>
        </row>
        <row r="63">
          <cell r="BS63">
            <v>13.740201093830153</v>
          </cell>
          <cell r="BT63">
            <v>0.71406972957158488</v>
          </cell>
          <cell r="BU63">
            <v>1.1699959673456642E-2</v>
          </cell>
          <cell r="BX63">
            <v>13.803939452908352</v>
          </cell>
          <cell r="BY63">
            <v>0.71425387890749514</v>
          </cell>
          <cell r="BZ63">
            <v>5.499437275392113E-3</v>
          </cell>
          <cell r="CC63">
            <v>13.698563764371938</v>
          </cell>
          <cell r="CD63">
            <v>0.70406622479167569</v>
          </cell>
          <cell r="CE63">
            <v>4.5869601085489001E-3</v>
          </cell>
          <cell r="CH63">
            <v>13.718100064210169</v>
          </cell>
          <cell r="CI63">
            <v>0.72388908501558402</v>
          </cell>
          <cell r="CJ63">
            <v>1.2761637649728479E-2</v>
          </cell>
        </row>
        <row r="64">
          <cell r="BS64">
            <v>13.984983546309749</v>
          </cell>
          <cell r="BT64">
            <v>0.713010366961081</v>
          </cell>
          <cell r="BU64">
            <v>1.1741782949568871E-2</v>
          </cell>
          <cell r="BX64">
            <v>14.039343211704427</v>
          </cell>
          <cell r="BY64">
            <v>0.71317711088162294</v>
          </cell>
          <cell r="BZ64">
            <v>5.4530278829854626E-3</v>
          </cell>
          <cell r="CC64">
            <v>13.943180974450009</v>
          </cell>
          <cell r="CD64">
            <v>0.70295352286379764</v>
          </cell>
          <cell r="CE64">
            <v>4.5672709955829043E-3</v>
          </cell>
          <cell r="CH64">
            <v>13.972426452774817</v>
          </cell>
          <cell r="CI64">
            <v>0.7229004671378223</v>
          </cell>
          <cell r="CJ64">
            <v>1.2807455829577213E-2</v>
          </cell>
        </row>
        <row r="65">
          <cell r="BS65">
            <v>14.22955183638242</v>
          </cell>
          <cell r="BT65">
            <v>0.71192701271017089</v>
          </cell>
          <cell r="BU65">
            <v>1.1728015713702194E-2</v>
          </cell>
          <cell r="BX65">
            <v>14.274658551421275</v>
          </cell>
          <cell r="BY65">
            <v>0.7120996199721108</v>
          </cell>
          <cell r="BZ65">
            <v>5.4536947589199801E-3</v>
          </cell>
          <cell r="CC65">
            <v>14.187526387627992</v>
          </cell>
          <cell r="CD65">
            <v>0.70186035892195486</v>
          </cell>
          <cell r="CE65">
            <v>4.5077260184465699E-3</v>
          </cell>
          <cell r="CH65">
            <v>14.226470570097996</v>
          </cell>
          <cell r="CI65">
            <v>0.72182105923644679</v>
          </cell>
          <cell r="CJ65">
            <v>1.2779562157558209E-2</v>
          </cell>
        </row>
        <row r="66">
          <cell r="BS66">
            <v>14.474243643585364</v>
          </cell>
          <cell r="BT66">
            <v>0.71090052057686459</v>
          </cell>
          <cell r="BU66">
            <v>1.1784726479249342E-2</v>
          </cell>
          <cell r="BX66">
            <v>14.509800848728775</v>
          </cell>
          <cell r="BY66">
            <v>0.7110018896991871</v>
          </cell>
          <cell r="BZ66">
            <v>5.4062950782388141E-3</v>
          </cell>
          <cell r="CC66">
            <v>14.432415394606148</v>
          </cell>
          <cell r="CD66">
            <v>0.70082250474708763</v>
          </cell>
          <cell r="CE66">
            <v>4.5298701031975279E-3</v>
          </cell>
          <cell r="CH66">
            <v>14.480514687421172</v>
          </cell>
          <cell r="CI66">
            <v>0.72087716728431916</v>
          </cell>
          <cell r="CJ66">
            <v>1.2875613641988821E-2</v>
          </cell>
        </row>
        <row r="67">
          <cell r="BS67">
            <v>14.718836649987614</v>
          </cell>
          <cell r="BT67">
            <v>0.70986412399906251</v>
          </cell>
          <cell r="BU67">
            <v>1.181614248002536E-2</v>
          </cell>
          <cell r="BX67">
            <v>14.745200811775737</v>
          </cell>
          <cell r="BY67">
            <v>0.70998754554283516</v>
          </cell>
          <cell r="BZ67">
            <v>5.3794485733975579E-3</v>
          </cell>
          <cell r="CC67">
            <v>14.67703260468422</v>
          </cell>
          <cell r="CD67">
            <v>0.69969943411975744</v>
          </cell>
          <cell r="CE67">
            <v>4.4470069257406706E-3</v>
          </cell>
          <cell r="CH67">
            <v>14.734276533502884</v>
          </cell>
          <cell r="CI67">
            <v>0.71990539233459472</v>
          </cell>
          <cell r="CJ67">
            <v>1.2883559631068155E-2</v>
          </cell>
        </row>
        <row r="68">
          <cell r="BS68">
            <v>14.963619102467213</v>
          </cell>
          <cell r="BT68">
            <v>0.70886055907207934</v>
          </cell>
          <cell r="BU68">
            <v>1.1833771864919988E-2</v>
          </cell>
          <cell r="BX68">
            <v>14.980604570571813</v>
          </cell>
          <cell r="BY68">
            <v>0.70894670586247399</v>
          </cell>
          <cell r="BZ68">
            <v>5.3452259046290126E-3</v>
          </cell>
          <cell r="CC68">
            <v>14.92164981476229</v>
          </cell>
          <cell r="CD68">
            <v>0.69869212953083482</v>
          </cell>
          <cell r="CE68">
            <v>4.3814397557602426E-3</v>
          </cell>
          <cell r="CH68">
            <v>14.98860292206753</v>
          </cell>
          <cell r="CI68">
            <v>0.71894284182292967</v>
          </cell>
          <cell r="CJ68">
            <v>1.2934032985700911E-2</v>
          </cell>
        </row>
        <row r="69">
          <cell r="BS69">
            <v>15.20818739253988</v>
          </cell>
          <cell r="BT69">
            <v>0.70783551778523723</v>
          </cell>
          <cell r="BU69">
            <v>1.1881322893003841E-2</v>
          </cell>
          <cell r="BX69">
            <v>15.215919910288656</v>
          </cell>
          <cell r="BY69">
            <v>0.70790676502420025</v>
          </cell>
          <cell r="BZ69">
            <v>5.3341562567173467E-3</v>
          </cell>
          <cell r="CC69">
            <v>15.165995227940273</v>
          </cell>
          <cell r="CD69">
            <v>0.69760814879103383</v>
          </cell>
          <cell r="CE69">
            <v>4.372864630762743E-3</v>
          </cell>
          <cell r="CH69">
            <v>15.242647039390709</v>
          </cell>
          <cell r="CI69">
            <v>0.71799163954047762</v>
          </cell>
          <cell r="CJ69">
            <v>1.2968090499124278E-2</v>
          </cell>
        </row>
        <row r="70">
          <cell r="BS70">
            <v>15.478805019864716</v>
          </cell>
          <cell r="BT70">
            <v>0.70673474176206463</v>
          </cell>
          <cell r="BU70">
            <v>1.2001997196262038E-2</v>
          </cell>
          <cell r="BX70">
            <v>15.528839667961828</v>
          </cell>
          <cell r="BY70">
            <v>0.70654805098347528</v>
          </cell>
          <cell r="BZ70">
            <v>5.8150234718677167E-3</v>
          </cell>
          <cell r="CC70">
            <v>15.410884234918433</v>
          </cell>
          <cell r="CD70">
            <v>0.6965769593690293</v>
          </cell>
          <cell r="CE70">
            <v>4.3448068756847319E-3</v>
          </cell>
          <cell r="CH70">
            <v>15.496691156713888</v>
          </cell>
          <cell r="CI70">
            <v>0.71707921493368909</v>
          </cell>
          <cell r="CJ70">
            <v>1.3008783322907174E-2</v>
          </cell>
        </row>
        <row r="71">
          <cell r="BS71">
            <v>15.750500784721403</v>
          </cell>
          <cell r="BT71">
            <v>0.70564277153699628</v>
          </cell>
          <cell r="BU71">
            <v>1.2048556477496392E-2</v>
          </cell>
          <cell r="BX71">
            <v>15.764153307523367</v>
          </cell>
          <cell r="BY71">
            <v>0.70551119886445812</v>
          </cell>
          <cell r="BZ71">
            <v>5.7542030123821789E-3</v>
          </cell>
          <cell r="CC71">
            <v>15.736896043845249</v>
          </cell>
          <cell r="CD71">
            <v>0.69525575498450187</v>
          </cell>
          <cell r="CE71">
            <v>3.7993792028770314E-3</v>
          </cell>
          <cell r="CH71">
            <v>15.750453002795597</v>
          </cell>
          <cell r="CI71">
            <v>0.71616136076202908</v>
          </cell>
          <cell r="CJ71">
            <v>1.3015715939754159E-2</v>
          </cell>
        </row>
        <row r="72">
          <cell r="BS72">
            <v>15.995253091053279</v>
          </cell>
          <cell r="BT72">
            <v>0.70464783790132901</v>
          </cell>
          <cell r="BU72">
            <v>1.2050566556897064E-2</v>
          </cell>
          <cell r="BX72">
            <v>15.999557066319445</v>
          </cell>
          <cell r="BY72">
            <v>0.7044892915028198</v>
          </cell>
          <cell r="BZ72">
            <v>5.7367841785615692E-3</v>
          </cell>
          <cell r="CC72">
            <v>15.981422815480153</v>
          </cell>
          <cell r="CD72">
            <v>0.69424719874534724</v>
          </cell>
          <cell r="CE72">
            <v>3.7673859965014103E-3</v>
          </cell>
          <cell r="CH72">
            <v>16.004779391360245</v>
          </cell>
          <cell r="CI72">
            <v>0.71520702345581977</v>
          </cell>
          <cell r="CJ72">
            <v>1.2994219548745575E-2</v>
          </cell>
        </row>
        <row r="73">
          <cell r="BS73">
            <v>16.239881673421394</v>
          </cell>
          <cell r="BT73">
            <v>0.70372876648724214</v>
          </cell>
          <cell r="BU73">
            <v>1.2114960569702314E-2</v>
          </cell>
          <cell r="BX73">
            <v>16.234872406036288</v>
          </cell>
          <cell r="BY73">
            <v>0.70350620806996578</v>
          </cell>
          <cell r="BZ73">
            <v>5.7435547555595243E-3</v>
          </cell>
          <cell r="CC73">
            <v>16.225949105544469</v>
          </cell>
          <cell r="CD73">
            <v>0.69330423963944432</v>
          </cell>
          <cell r="CE73">
            <v>3.7722475662708204E-3</v>
          </cell>
          <cell r="CH73">
            <v>16.258823508683424</v>
          </cell>
          <cell r="CI73">
            <v>0.71437585175231655</v>
          </cell>
          <cell r="CJ73">
            <v>1.3077378139124747E-2</v>
          </cell>
        </row>
        <row r="74">
          <cell r="BS74">
            <v>16.484601015279733</v>
          </cell>
          <cell r="BT74">
            <v>0.70280053752741523</v>
          </cell>
          <cell r="BU74">
            <v>1.2120922889524008E-2</v>
          </cell>
          <cell r="BX74">
            <v>16.470187745753137</v>
          </cell>
          <cell r="BY74">
            <v>0.70253434476238141</v>
          </cell>
          <cell r="BZ74">
            <v>5.7208148289880694E-3</v>
          </cell>
          <cell r="CC74">
            <v>16.470747674079462</v>
          </cell>
          <cell r="CD74">
            <v>0.692371094986164</v>
          </cell>
          <cell r="CE74">
            <v>3.7147274858174892E-3</v>
          </cell>
          <cell r="CH74">
            <v>16.512867626006599</v>
          </cell>
          <cell r="CI74">
            <v>0.71349617283370004</v>
          </cell>
          <cell r="CJ74">
            <v>1.3076033326871081E-2</v>
          </cell>
        </row>
        <row r="75">
          <cell r="BS75">
            <v>16.755181491082027</v>
          </cell>
          <cell r="BT75">
            <v>0.7017568642052523</v>
          </cell>
          <cell r="BU75">
            <v>1.2151794468251403E-2</v>
          </cell>
          <cell r="BX75">
            <v>16.783550117000242</v>
          </cell>
          <cell r="BY75">
            <v>0.7012227200513923</v>
          </cell>
          <cell r="BZ75">
            <v>5.5503101664960705E-3</v>
          </cell>
          <cell r="CC75">
            <v>16.71536488415753</v>
          </cell>
          <cell r="CD75">
            <v>0.69139139739740363</v>
          </cell>
          <cell r="CE75">
            <v>3.7162013453318236E-3</v>
          </cell>
          <cell r="CH75">
            <v>16.766629472088308</v>
          </cell>
          <cell r="CI75">
            <v>0.71265647516696129</v>
          </cell>
          <cell r="CJ75">
            <v>1.3109252449098623E-2</v>
          </cell>
        </row>
        <row r="76">
          <cell r="BS76">
            <v>17.027104889998924</v>
          </cell>
          <cell r="BT76">
            <v>0.70075250899181085</v>
          </cell>
          <cell r="BU76">
            <v>1.2280452683263741E-2</v>
          </cell>
          <cell r="BX76">
            <v>17.018865456717087</v>
          </cell>
          <cell r="BY76">
            <v>0.70025858157800513</v>
          </cell>
          <cell r="BZ76">
            <v>5.5129052622383771E-3</v>
          </cell>
          <cell r="CC76">
            <v>17.041493352626723</v>
          </cell>
          <cell r="CD76">
            <v>0.69018420100006594</v>
          </cell>
          <cell r="CE76">
            <v>3.9222995524944007E-3</v>
          </cell>
          <cell r="CH76">
            <v>17.020955860652958</v>
          </cell>
          <cell r="CI76">
            <v>0.71181474439736159</v>
          </cell>
          <cell r="CJ76">
            <v>1.3128055676352732E-2</v>
          </cell>
        </row>
        <row r="77">
          <cell r="BS77">
            <v>17.271706098235171</v>
          </cell>
          <cell r="BT77">
            <v>0.69987314953388036</v>
          </cell>
          <cell r="BU77">
            <v>1.2301226009371872E-2</v>
          </cell>
          <cell r="BX77">
            <v>17.254007754024588</v>
          </cell>
          <cell r="BY77">
            <v>0.69931365627492659</v>
          </cell>
          <cell r="BZ77">
            <v>5.5026733088328738E-3</v>
          </cell>
          <cell r="CC77">
            <v>17.286110562704792</v>
          </cell>
          <cell r="CD77">
            <v>0.6893125502302152</v>
          </cell>
          <cell r="CE77">
            <v>3.9212027700269297E-3</v>
          </cell>
          <cell r="CH77">
            <v>17.27499997797614</v>
          </cell>
          <cell r="CI77">
            <v>0.7109932420964995</v>
          </cell>
          <cell r="CJ77">
            <v>1.3145702352211025E-2</v>
          </cell>
        </row>
        <row r="78">
          <cell r="BS78">
            <v>17.516422668077652</v>
          </cell>
          <cell r="BT78">
            <v>0.69897154374224513</v>
          </cell>
          <cell r="BU78">
            <v>1.2294188424394526E-2</v>
          </cell>
          <cell r="BX78">
            <v>17.48949613615078</v>
          </cell>
          <cell r="BY78">
            <v>0.69835698355254083</v>
          </cell>
          <cell r="BZ78">
            <v>5.4770493882310674E-3</v>
          </cell>
          <cell r="CC78">
            <v>17.530727772782864</v>
          </cell>
          <cell r="CD78">
            <v>0.68842323670890992</v>
          </cell>
          <cell r="CE78">
            <v>3.9099725188848737E-3</v>
          </cell>
          <cell r="CH78">
            <v>17.529044095299316</v>
          </cell>
          <cell r="CI78">
            <v>0.7101344109652844</v>
          </cell>
          <cell r="CJ78">
            <v>1.3111109099100302E-2</v>
          </cell>
        </row>
        <row r="79">
          <cell r="BS79">
            <v>17.761052084090608</v>
          </cell>
          <cell r="BT79">
            <v>0.69808154394659505</v>
          </cell>
          <cell r="BU79">
            <v>1.2361979873205623E-2</v>
          </cell>
          <cell r="BX79">
            <v>17.724723056788395</v>
          </cell>
          <cell r="BY79">
            <v>0.69741115361857087</v>
          </cell>
          <cell r="BZ79">
            <v>5.445549619492689E-3</v>
          </cell>
          <cell r="CC79">
            <v>17.775344982860933</v>
          </cell>
          <cell r="CD79">
            <v>0.68747760341893338</v>
          </cell>
          <cell r="CE79">
            <v>3.8919636995209377E-3</v>
          </cell>
          <cell r="CH79">
            <v>17.783088212622499</v>
          </cell>
          <cell r="CI79">
            <v>0.70935587480228079</v>
          </cell>
          <cell r="CJ79">
            <v>1.3177660373158574E-2</v>
          </cell>
        </row>
        <row r="80">
          <cell r="BS80">
            <v>18.005680110653699</v>
          </cell>
          <cell r="BT80">
            <v>0.69721663550757818</v>
          </cell>
          <cell r="BU80">
            <v>1.2382740399896541E-2</v>
          </cell>
          <cell r="BX80">
            <v>17.960126815584474</v>
          </cell>
          <cell r="BY80">
            <v>0.69646811644536522</v>
          </cell>
          <cell r="BZ80">
            <v>5.4316252453770848E-3</v>
          </cell>
          <cell r="CC80">
            <v>18.019781186430961</v>
          </cell>
          <cell r="CD80">
            <v>0.68662162636893875</v>
          </cell>
          <cell r="CE80">
            <v>3.8889013109952714E-3</v>
          </cell>
          <cell r="CH80">
            <v>18.037132329945674</v>
          </cell>
          <cell r="CI80">
            <v>0.70856016370843078</v>
          </cell>
          <cell r="CJ80">
            <v>1.3186377127282748E-2</v>
          </cell>
        </row>
        <row r="81">
          <cell r="BS81">
            <v>18.250311390928616</v>
          </cell>
          <cell r="BT81">
            <v>0.69634903762906264</v>
          </cell>
          <cell r="BU81">
            <v>1.2409440227081439E-2</v>
          </cell>
          <cell r="BX81">
            <v>18.195269112891975</v>
          </cell>
          <cell r="BY81">
            <v>0.69555610342306329</v>
          </cell>
          <cell r="BZ81">
            <v>5.4157511662071079E-3</v>
          </cell>
          <cell r="CC81">
            <v>18.264488612625033</v>
          </cell>
          <cell r="CD81">
            <v>0.68573272652842154</v>
          </cell>
          <cell r="CE81">
            <v>3.8871423020802915E-3</v>
          </cell>
          <cell r="CH81">
            <v>18.29117644726885</v>
          </cell>
          <cell r="CI81">
            <v>0.70775828293570342</v>
          </cell>
          <cell r="CJ81">
            <v>1.3192296986115803E-2</v>
          </cell>
        </row>
        <row r="82">
          <cell r="BS82">
            <v>18.495058224235112</v>
          </cell>
          <cell r="BT82">
            <v>0.69551476294883074</v>
          </cell>
          <cell r="BU82">
            <v>1.2435966980875925E-2</v>
          </cell>
          <cell r="BX82">
            <v>18.430757495018167</v>
          </cell>
          <cell r="BY82">
            <v>0.69467735327932834</v>
          </cell>
          <cell r="BZ82">
            <v>5.4161908571925422E-3</v>
          </cell>
          <cell r="CC82">
            <v>18.509196613095146</v>
          </cell>
          <cell r="CD82">
            <v>0.68487339176751572</v>
          </cell>
          <cell r="CE82">
            <v>3.8445852347528237E-3</v>
          </cell>
          <cell r="CH82">
            <v>18.545220564592029</v>
          </cell>
          <cell r="CI82">
            <v>0.70699354379964829</v>
          </cell>
          <cell r="CJ82">
            <v>1.3196265374161692E-2</v>
          </cell>
        </row>
        <row r="83">
          <cell r="BS83">
            <v>18.766148746629437</v>
          </cell>
          <cell r="BT83">
            <v>0.69459428813477042</v>
          </cell>
          <cell r="BU83">
            <v>1.2436314520677217E-2</v>
          </cell>
          <cell r="BX83">
            <v>18.745650006041348</v>
          </cell>
          <cell r="BY83">
            <v>0.69347946210859934</v>
          </cell>
          <cell r="BZ83">
            <v>5.1150381761547606E-3</v>
          </cell>
          <cell r="CC83">
            <v>18.753813823173214</v>
          </cell>
          <cell r="CD83">
            <v>0.6840481449449709</v>
          </cell>
          <cell r="CE83">
            <v>3.8448380834776676E-3</v>
          </cell>
          <cell r="CH83">
            <v>18.798982410673737</v>
          </cell>
          <cell r="CI83">
            <v>0.70625525735074113</v>
          </cell>
          <cell r="CJ83">
            <v>1.3213522801877551E-2</v>
          </cell>
        </row>
        <row r="84">
          <cell r="BS84">
            <v>19.063916515860271</v>
          </cell>
          <cell r="BT84">
            <v>0.69358518397714652</v>
          </cell>
          <cell r="BU84">
            <v>1.2620366007406625E-2</v>
          </cell>
          <cell r="BX84">
            <v>19.058570159153021</v>
          </cell>
          <cell r="BY84">
            <v>0.69231474967646367</v>
          </cell>
          <cell r="BZ84">
            <v>5.5055877131863738E-3</v>
          </cell>
          <cell r="CC84">
            <v>19.079870589189397</v>
          </cell>
          <cell r="CD84">
            <v>0.68294610971156844</v>
          </cell>
          <cell r="CE84">
            <v>4.0205395886781922E-3</v>
          </cell>
          <cell r="CH84">
            <v>19.053308799238383</v>
          </cell>
          <cell r="CI84">
            <v>0.70549469254340769</v>
          </cell>
          <cell r="CJ84">
            <v>1.3217578484741924E-2</v>
          </cell>
        </row>
        <row r="85">
          <cell r="BS85">
            <v>19.308665872053496</v>
          </cell>
          <cell r="BT85">
            <v>0.69278597332006342</v>
          </cell>
          <cell r="BU85">
            <v>1.2615783395673621E-2</v>
          </cell>
          <cell r="BX85">
            <v>19.293885103431364</v>
          </cell>
          <cell r="BY85">
            <v>0.69141715421827366</v>
          </cell>
          <cell r="BZ85">
            <v>5.4788283756404682E-3</v>
          </cell>
          <cell r="CC85">
            <v>19.324759596167556</v>
          </cell>
          <cell r="CD85">
            <v>0.68219606938059252</v>
          </cell>
          <cell r="CE85">
            <v>3.9519496447926556E-3</v>
          </cell>
          <cell r="CH85">
            <v>19.307352916561566</v>
          </cell>
          <cell r="CI85">
            <v>0.70474469636132386</v>
          </cell>
          <cell r="CJ85">
            <v>1.3221486971469651E-2</v>
          </cell>
        </row>
        <row r="86">
          <cell r="BS86">
            <v>19.553324194374422</v>
          </cell>
          <cell r="BT86">
            <v>0.69196059197158855</v>
          </cell>
          <cell r="BU86">
            <v>1.26630654940656E-2</v>
          </cell>
          <cell r="BX86">
            <v>19.529198742992904</v>
          </cell>
          <cell r="BY86">
            <v>0.69053757073029931</v>
          </cell>
          <cell r="BZ86">
            <v>5.4312032792597324E-3</v>
          </cell>
          <cell r="CC86">
            <v>19.569376806245625</v>
          </cell>
          <cell r="CD86">
            <v>0.68132085887851401</v>
          </cell>
          <cell r="CE86">
            <v>3.9783359857844978E-3</v>
          </cell>
          <cell r="CH86">
            <v>19.561397033884745</v>
          </cell>
          <cell r="CI86">
            <v>0.70402334630595231</v>
          </cell>
          <cell r="CJ86">
            <v>1.3228590437696546E-2</v>
          </cell>
        </row>
        <row r="87">
          <cell r="BS87">
            <v>19.797918466026374</v>
          </cell>
          <cell r="BT87">
            <v>0.69117293518432676</v>
          </cell>
          <cell r="BU87">
            <v>1.2677283460211094E-2</v>
          </cell>
          <cell r="BX87">
            <v>19.764602501788982</v>
          </cell>
          <cell r="BY87">
            <v>0.68966400261124017</v>
          </cell>
          <cell r="BZ87">
            <v>5.4101625175932526E-3</v>
          </cell>
          <cell r="CC87">
            <v>19.813994016323697</v>
          </cell>
          <cell r="CD87">
            <v>0.68055424216507665</v>
          </cell>
          <cell r="CE87">
            <v>3.971012667001235E-3</v>
          </cell>
          <cell r="CH87">
            <v>19.815158879966454</v>
          </cell>
          <cell r="CI87">
            <v>0.70330056077666336</v>
          </cell>
          <cell r="CJ87">
            <v>1.3228338000984115E-2</v>
          </cell>
        </row>
        <row r="88">
          <cell r="BS88">
            <v>20.042552072017727</v>
          </cell>
          <cell r="BT88">
            <v>0.69037679791965478</v>
          </cell>
          <cell r="BU88">
            <v>1.2708021026405576E-2</v>
          </cell>
          <cell r="BX88">
            <v>19.999831518020404</v>
          </cell>
          <cell r="BY88">
            <v>0.68881272774566982</v>
          </cell>
          <cell r="BZ88">
            <v>5.3780235086222884E-3</v>
          </cell>
          <cell r="CC88">
            <v>20.058339429501682</v>
          </cell>
          <cell r="CD88">
            <v>0.67972718550761824</v>
          </cell>
          <cell r="CE88">
            <v>3.9543328992144577E-3</v>
          </cell>
          <cell r="CH88">
            <v>20.0694852685311</v>
          </cell>
          <cell r="CI88">
            <v>0.70259048050567607</v>
          </cell>
          <cell r="CJ88">
            <v>1.3224481363658842E-2</v>
          </cell>
        </row>
        <row r="89">
          <cell r="BS89">
            <v>20.287301428210952</v>
          </cell>
          <cell r="BT89">
            <v>0.68961946808557362</v>
          </cell>
          <cell r="BU89">
            <v>1.2720458842217012E-2</v>
          </cell>
          <cell r="BX89">
            <v>20.235146462298747</v>
          </cell>
          <cell r="BY89">
            <v>0.68797326188721009</v>
          </cell>
          <cell r="BZ89">
            <v>5.4053031986762553E-3</v>
          </cell>
          <cell r="CC89">
            <v>20.303228436479838</v>
          </cell>
          <cell r="CD89">
            <v>0.67899536179155007</v>
          </cell>
          <cell r="CE89">
            <v>3.9030194599915975E-3</v>
          </cell>
          <cell r="CH89">
            <v>20.323529385854279</v>
          </cell>
          <cell r="CI89">
            <v>0.70188978057796092</v>
          </cell>
          <cell r="CJ89">
            <v>1.3222600267717396E-2</v>
          </cell>
        </row>
        <row r="90">
          <cell r="BS90">
            <v>20.557975427708637</v>
          </cell>
          <cell r="BT90">
            <v>0.68873867536559041</v>
          </cell>
          <cell r="BU90">
            <v>1.2758279951457964E-2</v>
          </cell>
          <cell r="BX90">
            <v>20.548507133390551</v>
          </cell>
          <cell r="BY90">
            <v>0.68684550619398388</v>
          </cell>
          <cell r="BZ90">
            <v>5.2917206729498128E-3</v>
          </cell>
          <cell r="CC90">
            <v>20.547845646557906</v>
          </cell>
          <cell r="CD90">
            <v>0.67817848935355107</v>
          </cell>
          <cell r="CE90">
            <v>3.9270331885566208E-3</v>
          </cell>
          <cell r="CH90">
            <v>20.577573503177458</v>
          </cell>
          <cell r="CI90">
            <v>0.70119203054923629</v>
          </cell>
          <cell r="CJ90">
            <v>1.3217774062357862E-2</v>
          </cell>
        </row>
        <row r="91">
          <cell r="BS91">
            <v>20.774311635249539</v>
          </cell>
          <cell r="BT91">
            <v>0.68806148328689831</v>
          </cell>
          <cell r="BU91">
            <v>1.2764783206554317E-2</v>
          </cell>
          <cell r="BX91">
            <v>20.783910892186626</v>
          </cell>
          <cell r="BY91">
            <v>0.68603596556745516</v>
          </cell>
          <cell r="BZ91">
            <v>5.2935607003231806E-3</v>
          </cell>
          <cell r="CC91">
            <v>20.792462856635979</v>
          </cell>
          <cell r="CD91">
            <v>0.67742146815955839</v>
          </cell>
          <cell r="CE91">
            <v>3.888959817352679E-3</v>
          </cell>
          <cell r="CH91">
            <v>20.74656115692601</v>
          </cell>
          <cell r="CI91">
            <v>0.70072701613368193</v>
          </cell>
          <cell r="CJ91">
            <v>1.2959356131662263E-2</v>
          </cell>
        </row>
        <row r="92">
          <cell r="BS92">
            <v>21.018853469384283</v>
          </cell>
          <cell r="BT92">
            <v>0.68732106418346106</v>
          </cell>
          <cell r="BU92">
            <v>1.278949119376541E-2</v>
          </cell>
          <cell r="BX92">
            <v>21.019053189494127</v>
          </cell>
          <cell r="BY92">
            <v>0.68521798011460422</v>
          </cell>
          <cell r="BZ92">
            <v>5.3180092642036514E-3</v>
          </cell>
          <cell r="CC92">
            <v>21.036808269813964</v>
          </cell>
          <cell r="CD92">
            <v>0.676687295810662</v>
          </cell>
          <cell r="CE92">
            <v>3.8494962743952765E-3</v>
          </cell>
          <cell r="CH92">
            <v>21.000698948844761</v>
          </cell>
          <cell r="CI92">
            <v>0.70005791662511718</v>
          </cell>
          <cell r="CJ92">
            <v>1.2957083327582868E-2</v>
          </cell>
        </row>
        <row r="93">
          <cell r="BS93">
            <v>21.263692070967775</v>
          </cell>
          <cell r="BT93">
            <v>0.68641047595238291</v>
          </cell>
          <cell r="BU93">
            <v>1.2896182892971984E-2</v>
          </cell>
          <cell r="BX93">
            <v>21.254541571620319</v>
          </cell>
          <cell r="BY93">
            <v>0.6838759448624937</v>
          </cell>
          <cell r="BZ93">
            <v>5.5862760679920567E-3</v>
          </cell>
          <cell r="CC93">
            <v>21.281697276792116</v>
          </cell>
          <cell r="CD93">
            <v>0.67595497221689138</v>
          </cell>
          <cell r="CE93">
            <v>3.8596163919405804E-3</v>
          </cell>
          <cell r="CH93">
            <v>21.254837364490889</v>
          </cell>
          <cell r="CI93">
            <v>0.69940051077776388</v>
          </cell>
          <cell r="CJ93">
            <v>1.2974940063564522E-2</v>
          </cell>
        </row>
        <row r="94">
          <cell r="BS94">
            <v>21.50832148698073</v>
          </cell>
          <cell r="BT94">
            <v>0.68550538810671158</v>
          </cell>
          <cell r="BU94">
            <v>1.2999842241570138E-2</v>
          </cell>
          <cell r="BX94">
            <v>21.489768492257934</v>
          </cell>
          <cell r="BY94">
            <v>0.68254977618524837</v>
          </cell>
          <cell r="BZ94">
            <v>5.8631792342098456E-3</v>
          </cell>
          <cell r="CC94">
            <v>21.526314486870191</v>
          </cell>
          <cell r="CD94">
            <v>0.67522736739955025</v>
          </cell>
          <cell r="CE94">
            <v>3.7973391275496582E-3</v>
          </cell>
          <cell r="CH94">
            <v>21.508881481814068</v>
          </cell>
          <cell r="CI94">
            <v>0.69873902073533589</v>
          </cell>
          <cell r="CJ94">
            <v>1.298801969888092E-2</v>
          </cell>
        </row>
        <row r="95">
          <cell r="BS95">
            <v>21.752947191406996</v>
          </cell>
          <cell r="BT95">
            <v>0.68450602613447087</v>
          </cell>
          <cell r="BU95">
            <v>1.3106849164775978E-2</v>
          </cell>
          <cell r="BX95">
            <v>21.725172251054008</v>
          </cell>
          <cell r="BY95">
            <v>0.68096728383519756</v>
          </cell>
          <cell r="BZ95">
            <v>5.837006108355719E-3</v>
          </cell>
          <cell r="CC95">
            <v>21.770931696948264</v>
          </cell>
          <cell r="CD95">
            <v>0.6744658151676618</v>
          </cell>
          <cell r="CE95">
            <v>3.8183436885274365E-3</v>
          </cell>
          <cell r="CH95">
            <v>21.762737626218723</v>
          </cell>
          <cell r="CI95">
            <v>0.69808497940055358</v>
          </cell>
          <cell r="CJ95">
            <v>1.3000061197190963E-2</v>
          </cell>
        </row>
        <row r="96">
          <cell r="BS96">
            <v>21.997399300299708</v>
          </cell>
          <cell r="BT96">
            <v>0.68371177393652205</v>
          </cell>
          <cell r="BU96">
            <v>1.3167744472086022E-2</v>
          </cell>
          <cell r="BX96">
            <v>21.96004537263542</v>
          </cell>
          <cell r="BY96">
            <v>0.67993965236305076</v>
          </cell>
          <cell r="BZ96">
            <v>5.9895948244277795E-3</v>
          </cell>
          <cell r="CC96">
            <v>22.015277110126245</v>
          </cell>
          <cell r="CD96">
            <v>0.67376611413115561</v>
          </cell>
          <cell r="CE96">
            <v>3.7670636581630629E-3</v>
          </cell>
          <cell r="CH96">
            <v>22.016875418137477</v>
          </cell>
          <cell r="CI96">
            <v>0.69742955531535988</v>
          </cell>
          <cell r="CJ96">
            <v>1.2991531572307834E-2</v>
          </cell>
        </row>
        <row r="97">
          <cell r="BS97">
            <v>22.242269946322118</v>
          </cell>
          <cell r="BT97">
            <v>0.68289381235279834</v>
          </cell>
          <cell r="BU97">
            <v>1.3128426941020604E-2</v>
          </cell>
          <cell r="BX97">
            <v>22.195629888078358</v>
          </cell>
          <cell r="BY97">
            <v>0.67890267270959781</v>
          </cell>
          <cell r="BZ97">
            <v>5.2923107881475522E-3</v>
          </cell>
          <cell r="CC97">
            <v>22.260166117104394</v>
          </cell>
          <cell r="CD97">
            <v>0.67301011198856864</v>
          </cell>
          <cell r="CE97">
            <v>3.7541365910830353E-3</v>
          </cell>
          <cell r="CH97">
            <v>22.271013833783609</v>
          </cell>
          <cell r="CI97">
            <v>0.69676865236022867</v>
          </cell>
          <cell r="CJ97">
            <v>1.2993720523433743E-2</v>
          </cell>
        </row>
        <row r="98">
          <cell r="BS98">
            <v>22.537146628836908</v>
          </cell>
          <cell r="BT98">
            <v>0.68193979808151273</v>
          </cell>
          <cell r="BU98">
            <v>1.3473460279159941E-2</v>
          </cell>
          <cell r="BX98">
            <v>22.666345190842165</v>
          </cell>
          <cell r="BY98">
            <v>0.67739229414678392</v>
          </cell>
          <cell r="BZ98">
            <v>5.2816200284274296E-3</v>
          </cell>
          <cell r="CC98">
            <v>22.504783327182469</v>
          </cell>
          <cell r="CD98">
            <v>0.67207687758066059</v>
          </cell>
          <cell r="CE98">
            <v>3.9176407004375613E-3</v>
          </cell>
          <cell r="CH98">
            <v>22.440311368486093</v>
          </cell>
          <cell r="CI98">
            <v>0.69635022251709389</v>
          </cell>
          <cell r="CJ98">
            <v>1.3256758715605808E-2</v>
          </cell>
        </row>
        <row r="99">
          <cell r="BS99">
            <v>22.703335801287679</v>
          </cell>
          <cell r="BT99">
            <v>0.68125829660818238</v>
          </cell>
          <cell r="BU99">
            <v>1.3593990190303936E-2</v>
          </cell>
          <cell r="BX99">
            <v>22.666345190842165</v>
          </cell>
          <cell r="BY99">
            <v>0.67739229414678392</v>
          </cell>
          <cell r="BZ99">
            <v>5.2816200284274296E-3</v>
          </cell>
          <cell r="CC99">
            <v>22.749400537260541</v>
          </cell>
          <cell r="CD99">
            <v>0.67066989278752243</v>
          </cell>
          <cell r="CE99">
            <v>3.8782349671653516E-3</v>
          </cell>
          <cell r="CH99">
            <v>22.694261675760327</v>
          </cell>
          <cell r="CI99">
            <v>0.6957127028902409</v>
          </cell>
          <cell r="CJ99">
            <v>1.3246258333178206E-2</v>
          </cell>
        </row>
        <row r="100">
          <cell r="BS100">
            <v>23.053377878039299</v>
          </cell>
          <cell r="BT100">
            <v>0.68017211365397712</v>
          </cell>
          <cell r="BU100">
            <v>1.3658362755142425E-2</v>
          </cell>
          <cell r="BX100">
            <v>23.136891246945741</v>
          </cell>
          <cell r="BY100">
            <v>0.67588316534475623</v>
          </cell>
          <cell r="BZ100">
            <v>5.2877606234154545E-3</v>
          </cell>
          <cell r="CC100">
            <v>23.075031245232235</v>
          </cell>
          <cell r="CD100">
            <v>0.66976779653547691</v>
          </cell>
          <cell r="CE100">
            <v>3.5958410415564829E-3</v>
          </cell>
          <cell r="CH100">
            <v>22.948211141939918</v>
          </cell>
          <cell r="CI100">
            <v>0.69486537908169776</v>
          </cell>
          <cell r="CJ100">
            <v>1.3274983729389766E-2</v>
          </cell>
        </row>
        <row r="101">
          <cell r="BS101">
            <v>23.192566042639324</v>
          </cell>
          <cell r="BT101">
            <v>0.67961796245022754</v>
          </cell>
          <cell r="BU101">
            <v>1.3364827455898839E-2</v>
          </cell>
          <cell r="BX101">
            <v>23.136891246945741</v>
          </cell>
          <cell r="BY101">
            <v>0.67588316534475623</v>
          </cell>
          <cell r="BZ101">
            <v>5.2877606234154545E-3</v>
          </cell>
          <cell r="CC101">
            <v>23.238363160516595</v>
          </cell>
          <cell r="CD101">
            <v>0.66931977204614945</v>
          </cell>
          <cell r="CE101">
            <v>3.8054232620756776E-3</v>
          </cell>
          <cell r="CH101">
            <v>23.20244372045563</v>
          </cell>
          <cell r="CI101">
            <v>0.69365094995977705</v>
          </cell>
          <cell r="CJ101">
            <v>1.3284878874227468E-2</v>
          </cell>
        </row>
        <row r="102">
          <cell r="BS102">
            <v>23.653859612779325</v>
          </cell>
          <cell r="BT102">
            <v>0.67799302011385409</v>
          </cell>
          <cell r="BU102">
            <v>1.31139297953625E-2</v>
          </cell>
          <cell r="BX102">
            <v>23.607606549709555</v>
          </cell>
          <cell r="BY102">
            <v>0.67443590817062227</v>
          </cell>
          <cell r="BZ102">
            <v>5.2790974373600344E-3</v>
          </cell>
          <cell r="CC102">
            <v>23.727869377572819</v>
          </cell>
          <cell r="CD102">
            <v>0.66791080705909511</v>
          </cell>
          <cell r="CE102">
            <v>3.7849993160178285E-3</v>
          </cell>
          <cell r="CH102">
            <v>23.6261029110556</v>
          </cell>
          <cell r="CI102">
            <v>0.69163234511184513</v>
          </cell>
          <cell r="CJ102">
            <v>1.316795817880019E-2</v>
          </cell>
        </row>
        <row r="103">
          <cell r="BS103">
            <v>24.194816265757439</v>
          </cell>
          <cell r="BT103">
            <v>0.67653415306797837</v>
          </cell>
          <cell r="BU103">
            <v>1.3305298000015606E-2</v>
          </cell>
          <cell r="BX103">
            <v>24.233707921982965</v>
          </cell>
          <cell r="BY103">
            <v>0.67250348845209384</v>
          </cell>
          <cell r="BZ103">
            <v>5.9288581299852912E-3</v>
          </cell>
          <cell r="CC103">
            <v>24.216832000828873</v>
          </cell>
          <cell r="CD103">
            <v>0.66663036173191059</v>
          </cell>
          <cell r="CE103">
            <v>3.7333696990045598E-3</v>
          </cell>
          <cell r="CH103">
            <v>24.133908874460488</v>
          </cell>
          <cell r="CI103">
            <v>0.69046860901993024</v>
          </cell>
          <cell r="CJ103">
            <v>1.317205579329642E-2</v>
          </cell>
        </row>
        <row r="104">
          <cell r="BS104">
            <v>24.68428995872155</v>
          </cell>
          <cell r="BT104">
            <v>0.67521907371748735</v>
          </cell>
          <cell r="BU104">
            <v>1.3356342827935469E-2</v>
          </cell>
          <cell r="BX104">
            <v>24.704252277931232</v>
          </cell>
          <cell r="BY104">
            <v>0.67108707447245852</v>
          </cell>
          <cell r="BZ104">
            <v>5.898202325361492E-3</v>
          </cell>
          <cell r="CC104">
            <v>24.706338217885104</v>
          </cell>
          <cell r="CD104">
            <v>0.66528062354191364</v>
          </cell>
          <cell r="CE104">
            <v>3.7695667540714223E-3</v>
          </cell>
          <cell r="CH104">
            <v>24.642279380348313</v>
          </cell>
          <cell r="CI104">
            <v>0.68928952313809011</v>
          </cell>
          <cell r="CJ104">
            <v>1.3128347210395882E-2</v>
          </cell>
        </row>
        <row r="105">
          <cell r="BS105">
            <v>25.173513514573621</v>
          </cell>
          <cell r="BT105">
            <v>0.67395542353578364</v>
          </cell>
          <cell r="BU105">
            <v>1.3411961929622131E-2</v>
          </cell>
          <cell r="BX105">
            <v>25.174882561926424</v>
          </cell>
          <cell r="BY105">
            <v>0.66968465426896484</v>
          </cell>
          <cell r="BZ105">
            <v>5.8894189597264116E-3</v>
          </cell>
          <cell r="CC105">
            <v>25.195572638041245</v>
          </cell>
          <cell r="CD105">
            <v>0.66401753756737136</v>
          </cell>
          <cell r="CE105">
            <v>3.6879879639359053E-3</v>
          </cell>
          <cell r="CH105">
            <v>25.150085343753201</v>
          </cell>
          <cell r="CI105">
            <v>0.68816407877101493</v>
          </cell>
          <cell r="CJ105">
            <v>1.31327349114471E-2</v>
          </cell>
        </row>
        <row r="106">
          <cell r="BS106">
            <v>25.66292481634774</v>
          </cell>
          <cell r="BT106">
            <v>0.67271915849578745</v>
          </cell>
          <cell r="BU106">
            <v>1.3432639634568488E-2</v>
          </cell>
          <cell r="BX106">
            <v>25.645511541204812</v>
          </cell>
          <cell r="BY106">
            <v>0.66831463941826319</v>
          </cell>
          <cell r="BZ106">
            <v>5.920502130925231E-3</v>
          </cell>
          <cell r="CC106">
            <v>25.684807058197389</v>
          </cell>
          <cell r="CD106">
            <v>0.66281565102466722</v>
          </cell>
          <cell r="CE106">
            <v>3.5806156191557901E-3</v>
          </cell>
          <cell r="CH106">
            <v>25.65845584964103</v>
          </cell>
          <cell r="CI106">
            <v>0.68702718504443216</v>
          </cell>
          <cell r="CJ106">
            <v>1.3085694353399031E-2</v>
          </cell>
        </row>
        <row r="107">
          <cell r="BS107">
            <v>26.204212822839693</v>
          </cell>
          <cell r="BT107">
            <v>0.67138482307645697</v>
          </cell>
          <cell r="BU107">
            <v>1.3499560231163721E-2</v>
          </cell>
          <cell r="BX107">
            <v>26.272324702778253</v>
          </cell>
          <cell r="BY107">
            <v>0.66655056299506288</v>
          </cell>
          <cell r="BZ107">
            <v>5.7696851960013819E-3</v>
          </cell>
          <cell r="CC107">
            <v>26.17376968145344</v>
          </cell>
          <cell r="CD107">
            <v>0.66166359072700598</v>
          </cell>
          <cell r="CE107">
            <v>3.4694130423991733E-3</v>
          </cell>
          <cell r="CH107">
            <v>26.166544084287381</v>
          </cell>
          <cell r="CI107">
            <v>0.68594031550730217</v>
          </cell>
          <cell r="CJ107">
            <v>1.3101660060990608E-2</v>
          </cell>
        </row>
        <row r="108">
          <cell r="BS108">
            <v>26.746672647422674</v>
          </cell>
          <cell r="BT108">
            <v>0.67002219743312141</v>
          </cell>
          <cell r="BU108">
            <v>1.3523242320585072E-2</v>
          </cell>
          <cell r="BX108">
            <v>26.902109724824626</v>
          </cell>
          <cell r="BY108">
            <v>0.66478731621511289</v>
          </cell>
          <cell r="BZ108">
            <v>5.3249401409471023E-3</v>
          </cell>
          <cell r="CC108">
            <v>26.663275898509667</v>
          </cell>
          <cell r="CD108">
            <v>0.66045331829987963</v>
          </cell>
          <cell r="CE108">
            <v>3.45337350637212E-3</v>
          </cell>
          <cell r="CH108">
            <v>26.674632318933742</v>
          </cell>
          <cell r="CI108">
            <v>0.68482595778437183</v>
          </cell>
          <cell r="CJ108">
            <v>1.304740291146496E-2</v>
          </cell>
        </row>
        <row r="109">
          <cell r="BS109">
            <v>27.235896335087585</v>
          </cell>
          <cell r="BT109">
            <v>0.66883979350531575</v>
          </cell>
          <cell r="BU109">
            <v>1.3587554301765186E-2</v>
          </cell>
          <cell r="BX109">
            <v>27.37274040425832</v>
          </cell>
          <cell r="BY109">
            <v>0.66351597171699706</v>
          </cell>
          <cell r="BZ109">
            <v>5.3175000066639881E-3</v>
          </cell>
          <cell r="CC109">
            <v>27.152510318665804</v>
          </cell>
          <cell r="CD109">
            <v>0.65922623122204393</v>
          </cell>
          <cell r="CE109">
            <v>3.3680382570741851E-3</v>
          </cell>
          <cell r="CH109">
            <v>27.182438282338627</v>
          </cell>
          <cell r="CI109">
            <v>0.68377717757690581</v>
          </cell>
          <cell r="CJ109">
            <v>1.3052061391900788E-2</v>
          </cell>
        </row>
        <row r="110">
          <cell r="BS110">
            <v>27.725250522777021</v>
          </cell>
          <cell r="BT110">
            <v>0.66767729591656777</v>
          </cell>
          <cell r="BU110">
            <v>1.3607894198047057E-2</v>
          </cell>
          <cell r="BX110">
            <v>27.843198041282662</v>
          </cell>
          <cell r="BY110">
            <v>0.66225268647319369</v>
          </cell>
          <cell r="BZ110">
            <v>5.3245786666431972E-3</v>
          </cell>
          <cell r="CC110">
            <v>27.641744738821945</v>
          </cell>
          <cell r="CD110">
            <v>0.65808448535823827</v>
          </cell>
          <cell r="CE110">
            <v>3.3259847730782513E-3</v>
          </cell>
          <cell r="CH110">
            <v>27.690808788226452</v>
          </cell>
          <cell r="CI110">
            <v>0.68269471591827136</v>
          </cell>
          <cell r="CJ110">
            <v>1.300537332409186E-2</v>
          </cell>
        </row>
        <row r="111">
          <cell r="BS111">
            <v>28.214596508632454</v>
          </cell>
          <cell r="BT111">
            <v>0.66652625147422895</v>
          </cell>
          <cell r="BU111">
            <v>1.3643072192937087E-2</v>
          </cell>
          <cell r="BX111">
            <v>28.313913344046473</v>
          </cell>
          <cell r="BY111">
            <v>0.6609791558171908</v>
          </cell>
          <cell r="BZ111">
            <v>5.3605823935762905E-3</v>
          </cell>
          <cell r="CC111">
            <v>28.130979158978089</v>
          </cell>
          <cell r="CD111">
            <v>0.65695945243952247</v>
          </cell>
          <cell r="CE111">
            <v>3.2267504888719499E-3</v>
          </cell>
          <cell r="CH111">
            <v>28.198897022872814</v>
          </cell>
          <cell r="CI111">
            <v>0.68164014616597368</v>
          </cell>
          <cell r="CJ111">
            <v>1.2981863021823218E-2</v>
          </cell>
        </row>
        <row r="112">
          <cell r="BS112">
            <v>28.703943759737594</v>
          </cell>
          <cell r="BT112">
            <v>0.66538800148493893</v>
          </cell>
          <cell r="BU112">
            <v>1.3707429503774762E-2</v>
          </cell>
          <cell r="BX112">
            <v>28.784632442559396</v>
          </cell>
          <cell r="BY112">
            <v>0.65973877511061663</v>
          </cell>
          <cell r="BZ112">
            <v>5.3552971629452105E-3</v>
          </cell>
          <cell r="CC112">
            <v>28.62021357913423</v>
          </cell>
          <cell r="CD112">
            <v>0.65579120240212552</v>
          </cell>
          <cell r="CE112">
            <v>3.2173625525637197E-3</v>
          </cell>
          <cell r="CH112">
            <v>28.706985257519168</v>
          </cell>
          <cell r="CI112">
            <v>0.68063402694207464</v>
          </cell>
          <cell r="CJ112">
            <v>1.2969064646339042E-2</v>
          </cell>
        </row>
        <row r="113">
          <cell r="BS113">
            <v>29.193170938849633</v>
          </cell>
          <cell r="BT113">
            <v>0.66428490181518962</v>
          </cell>
          <cell r="BU113">
            <v>1.3715029485401519E-2</v>
          </cell>
          <cell r="BX113">
            <v>29.255263121993085</v>
          </cell>
          <cell r="BY113">
            <v>0.6585255541330397</v>
          </cell>
          <cell r="BZ113">
            <v>5.394291424464113E-3</v>
          </cell>
          <cell r="CC113">
            <v>29.109176202390284</v>
          </cell>
          <cell r="CD113">
            <v>0.65473467297268029</v>
          </cell>
          <cell r="CE113">
            <v>3.1097051680074672E-3</v>
          </cell>
          <cell r="CH113">
            <v>29.215073492165526</v>
          </cell>
          <cell r="CI113">
            <v>0.67959447833984898</v>
          </cell>
          <cell r="CJ113">
            <v>1.2914231108344691E-2</v>
          </cell>
        </row>
        <row r="114">
          <cell r="BS114">
            <v>29.682521635091941</v>
          </cell>
          <cell r="BT114">
            <v>0.66319140228420959</v>
          </cell>
          <cell r="BU114">
            <v>1.3771139064516729E-2</v>
          </cell>
          <cell r="BX114">
            <v>29.725720759017435</v>
          </cell>
          <cell r="BY114">
            <v>0.65733221539456455</v>
          </cell>
          <cell r="BZ114">
            <v>5.3807053431636533E-3</v>
          </cell>
          <cell r="CC114">
            <v>29.598682419446508</v>
          </cell>
          <cell r="CD114">
            <v>0.65362363271579571</v>
          </cell>
          <cell r="CE114">
            <v>3.0875653967932905E-3</v>
          </cell>
          <cell r="CH114">
            <v>29.723161726811885</v>
          </cell>
          <cell r="CI114">
            <v>0.6786183587422685</v>
          </cell>
          <cell r="CJ114">
            <v>1.2906761493591132E-2</v>
          </cell>
        </row>
        <row r="115">
          <cell r="BS115">
            <v>30.171773530533553</v>
          </cell>
          <cell r="BT115">
            <v>0.66210881544019362</v>
          </cell>
          <cell r="BU115">
            <v>1.3796124176378466E-2</v>
          </cell>
          <cell r="BX115">
            <v>30.196436061781242</v>
          </cell>
          <cell r="BY115">
            <v>0.65615046693566381</v>
          </cell>
          <cell r="BZ115">
            <v>5.3893991035753024E-3</v>
          </cell>
          <cell r="CC115">
            <v>30.087916839602652</v>
          </cell>
          <cell r="CD115">
            <v>0.65255652811223208</v>
          </cell>
          <cell r="CE115">
            <v>2.977057902217934E-3</v>
          </cell>
          <cell r="CH115">
            <v>30.230967690216769</v>
          </cell>
          <cell r="CI115">
            <v>0.67761945127268497</v>
          </cell>
          <cell r="CJ115">
            <v>1.2874886267220133E-2</v>
          </cell>
        </row>
        <row r="116">
          <cell r="BS116">
            <v>30.661157191249401</v>
          </cell>
          <cell r="BT116">
            <v>0.66104492654612634</v>
          </cell>
          <cell r="BU116">
            <v>1.3813750301883334E-2</v>
          </cell>
          <cell r="BX116">
            <v>30.666982117884817</v>
          </cell>
          <cell r="BY116">
            <v>0.65501347236195218</v>
          </cell>
          <cell r="BZ116">
            <v>5.3837927953631357E-3</v>
          </cell>
          <cell r="CC116">
            <v>30.577151259758793</v>
          </cell>
          <cell r="CD116">
            <v>0.65149555527113223</v>
          </cell>
          <cell r="CE116">
            <v>2.908519050238824E-3</v>
          </cell>
          <cell r="CH116">
            <v>30.739338196104598</v>
          </cell>
          <cell r="CI116">
            <v>0.67662575200529496</v>
          </cell>
          <cell r="CJ116">
            <v>1.2832900333392554E-2</v>
          </cell>
        </row>
        <row r="117">
          <cell r="BS117">
            <v>31.202177894896497</v>
          </cell>
          <cell r="BT117">
            <v>0.65985998779738275</v>
          </cell>
          <cell r="BU117">
            <v>1.399362495090266E-2</v>
          </cell>
          <cell r="BX117">
            <v>31.292993370923696</v>
          </cell>
          <cell r="BY117">
            <v>0.65346750702584655</v>
          </cell>
          <cell r="BZ117">
            <v>5.918521919143889E-3</v>
          </cell>
          <cell r="CC117">
            <v>31.066113883014847</v>
          </cell>
          <cell r="CD117">
            <v>0.65042849703068661</v>
          </cell>
          <cell r="CE117">
            <v>2.829395436283876E-3</v>
          </cell>
          <cell r="CH117">
            <v>31.247426430750952</v>
          </cell>
          <cell r="CI117">
            <v>0.6756839593356152</v>
          </cell>
          <cell r="CJ117">
            <v>1.2814653090029465E-2</v>
          </cell>
        </row>
        <row r="118">
          <cell r="BS118">
            <v>31.745848532906948</v>
          </cell>
          <cell r="BT118">
            <v>0.65871795190796023</v>
          </cell>
          <cell r="BU118">
            <v>1.4084897229594608E-2</v>
          </cell>
          <cell r="BX118">
            <v>31.763712073998118</v>
          </cell>
          <cell r="BY118">
            <v>0.65236402604428001</v>
          </cell>
          <cell r="BZ118">
            <v>5.9206944767960209E-3</v>
          </cell>
          <cell r="CC118">
            <v>31.718318859325404</v>
          </cell>
          <cell r="CD118">
            <v>0.64903169079976974</v>
          </cell>
          <cell r="CE118">
            <v>2.2853844840238068E-3</v>
          </cell>
          <cell r="CH118">
            <v>31.75551466539731</v>
          </cell>
          <cell r="CI118">
            <v>0.67475813887983049</v>
          </cell>
          <cell r="CJ118">
            <v>1.278247856824332E-2</v>
          </cell>
        </row>
        <row r="119">
          <cell r="BS119">
            <v>32.235041347182161</v>
          </cell>
          <cell r="BT119">
            <v>0.65768809201632117</v>
          </cell>
          <cell r="BU119">
            <v>1.411092820736919E-2</v>
          </cell>
          <cell r="BX119">
            <v>32.234341053276502</v>
          </cell>
          <cell r="BY119">
            <v>0.65124613299482548</v>
          </cell>
          <cell r="BZ119">
            <v>5.9440857359205086E-3</v>
          </cell>
          <cell r="CC119">
            <v>32.20746235946779</v>
          </cell>
          <cell r="CD119">
            <v>0.64801728094926458</v>
          </cell>
          <cell r="CE119">
            <v>2.2430996372119591E-3</v>
          </cell>
          <cell r="CH119">
            <v>32.263320628802198</v>
          </cell>
          <cell r="CI119">
            <v>0.67380086210487322</v>
          </cell>
          <cell r="CJ119">
            <v>1.2741524663331175E-2</v>
          </cell>
        </row>
        <row r="120">
          <cell r="BS120">
            <v>32.724512995372379</v>
          </cell>
          <cell r="BT120">
            <v>0.65667532237932436</v>
          </cell>
          <cell r="BU120">
            <v>1.4149855449698431E-2</v>
          </cell>
          <cell r="BX120">
            <v>32.705060151789418</v>
          </cell>
          <cell r="BY120">
            <v>0.65012378720207553</v>
          </cell>
          <cell r="BZ120">
            <v>5.9588613529930803E-3</v>
          </cell>
          <cell r="CC120">
            <v>32.696787699637689</v>
          </cell>
          <cell r="CD120">
            <v>0.6470276818521733</v>
          </cell>
          <cell r="CE120">
            <v>2.1559355921849537E-3</v>
          </cell>
          <cell r="CH120">
            <v>32.771691134690023</v>
          </cell>
          <cell r="CI120">
            <v>0.67287449808372413</v>
          </cell>
          <cell r="CJ120">
            <v>1.2731310475295285E-2</v>
          </cell>
        </row>
        <row r="121">
          <cell r="BS121">
            <v>33.265680049916426</v>
          </cell>
          <cell r="BT121">
            <v>0.65558002489324696</v>
          </cell>
          <cell r="BU121">
            <v>1.4234566442865668E-2</v>
          </cell>
          <cell r="BX121">
            <v>33.3316118518743</v>
          </cell>
          <cell r="BY121">
            <v>0.64869307621293359</v>
          </cell>
          <cell r="BZ121">
            <v>5.8831955325652158E-3</v>
          </cell>
          <cell r="CC121">
            <v>33.185931199780072</v>
          </cell>
          <cell r="CD121">
            <v>0.64606070493626122</v>
          </cell>
          <cell r="CE121">
            <v>2.0985585830859757E-3</v>
          </cell>
          <cell r="CH121">
            <v>33.279497098094915</v>
          </cell>
          <cell r="CI121">
            <v>0.67198629353054595</v>
          </cell>
          <cell r="CJ121">
            <v>1.2713754067154161E-2</v>
          </cell>
        </row>
        <row r="122">
          <cell r="BS122">
            <v>33.809550890958484</v>
          </cell>
          <cell r="BT122">
            <v>0.65446771034245266</v>
          </cell>
          <cell r="BU122">
            <v>1.4361475883924446E-2</v>
          </cell>
          <cell r="BX122">
            <v>33.802415573717333</v>
          </cell>
          <cell r="BY122">
            <v>0.64761337704841393</v>
          </cell>
          <cell r="BZ122">
            <v>5.9251024119599243E-3</v>
          </cell>
          <cell r="CC122">
            <v>33.838369495175378</v>
          </cell>
          <cell r="CD122">
            <v>0.64472444274773222</v>
          </cell>
          <cell r="CE122">
            <v>2.3584384935375693E-3</v>
          </cell>
          <cell r="CH122">
            <v>33.78786760398274</v>
          </cell>
          <cell r="CI122">
            <v>0.67106531123121183</v>
          </cell>
          <cell r="CJ122">
            <v>1.2676489828930616E-2</v>
          </cell>
        </row>
        <row r="123">
          <cell r="BS123">
            <v>34.298745105596979</v>
          </cell>
          <cell r="BT123">
            <v>0.6535145643892688</v>
          </cell>
          <cell r="BU123">
            <v>1.4373216983670445E-2</v>
          </cell>
          <cell r="BX123">
            <v>34.272957834071796</v>
          </cell>
          <cell r="BY123">
            <v>0.6465788950865563</v>
          </cell>
          <cell r="BZ123">
            <v>5.9048313372365192E-3</v>
          </cell>
          <cell r="CC123">
            <v>34.327603915331515</v>
          </cell>
          <cell r="CD123">
            <v>0.64379221472685444</v>
          </cell>
          <cell r="CE123">
            <v>2.2663111592819865E-3</v>
          </cell>
          <cell r="CH123">
            <v>34.295673567387631</v>
          </cell>
          <cell r="CI123">
            <v>0.67017258335439589</v>
          </cell>
          <cell r="CJ123">
            <v>1.2635177581251008E-2</v>
          </cell>
        </row>
        <row r="124">
          <cell r="BS124">
            <v>34.788126111613259</v>
          </cell>
          <cell r="BT124">
            <v>0.65255816217626772</v>
          </cell>
          <cell r="BU124">
            <v>1.441061988543991E-2</v>
          </cell>
          <cell r="BX124">
            <v>34.743676932584712</v>
          </cell>
          <cell r="BY124">
            <v>0.6455493549189032</v>
          </cell>
          <cell r="BZ124">
            <v>5.9199655475648105E-3</v>
          </cell>
          <cell r="CC124">
            <v>34.816657328979609</v>
          </cell>
          <cell r="CD124">
            <v>0.64282761745417993</v>
          </cell>
          <cell r="CE124">
            <v>2.2402701510997034E-3</v>
          </cell>
          <cell r="CH124">
            <v>34.804044073275456</v>
          </cell>
          <cell r="CI124">
            <v>0.66929751415571992</v>
          </cell>
          <cell r="CJ124">
            <v>1.2606359885479276E-2</v>
          </cell>
        </row>
        <row r="125">
          <cell r="BS125">
            <v>35.277473961730649</v>
          </cell>
          <cell r="BT125">
            <v>0.65161749661875534</v>
          </cell>
          <cell r="BU125">
            <v>1.4458474609145729E-2</v>
          </cell>
          <cell r="BX125">
            <v>35.214307612018409</v>
          </cell>
          <cell r="BY125">
            <v>0.64450247628084434</v>
          </cell>
          <cell r="BZ125">
            <v>5.9580916900577249E-3</v>
          </cell>
          <cell r="CC125">
            <v>35.30598196525176</v>
          </cell>
          <cell r="CD125">
            <v>0.64190028710630564</v>
          </cell>
          <cell r="CE125">
            <v>2.2092648644435617E-3</v>
          </cell>
          <cell r="CH125">
            <v>35.312132307921814</v>
          </cell>
          <cell r="CI125">
            <v>0.66844972646911593</v>
          </cell>
          <cell r="CJ125">
            <v>1.2585353367642721E-2</v>
          </cell>
        </row>
        <row r="126">
          <cell r="BS126">
            <v>35.766822003273397</v>
          </cell>
          <cell r="BT126">
            <v>0.6506984302382155</v>
          </cell>
          <cell r="BU126">
            <v>1.4492480554501226E-2</v>
          </cell>
          <cell r="BX126">
            <v>35.684938291452099</v>
          </cell>
          <cell r="BY126">
            <v>0.64347822190115667</v>
          </cell>
          <cell r="BZ126">
            <v>5.9667672834875889E-3</v>
          </cell>
          <cell r="CC126">
            <v>35.795307175799941</v>
          </cell>
          <cell r="CD126">
            <v>0.64100714397685399</v>
          </cell>
          <cell r="CE126">
            <v>2.1677521536494194E-3</v>
          </cell>
          <cell r="CH126">
            <v>35.820220542568165</v>
          </cell>
          <cell r="CI126">
            <v>0.66760992483663584</v>
          </cell>
          <cell r="CJ126">
            <v>1.255959510773553E-2</v>
          </cell>
        </row>
        <row r="127">
          <cell r="BS127">
            <v>36.256045690938301</v>
          </cell>
          <cell r="BT127">
            <v>0.64976507254831473</v>
          </cell>
          <cell r="BU127">
            <v>1.4491753705474125E-2</v>
          </cell>
          <cell r="BX127">
            <v>36.155568970885788</v>
          </cell>
          <cell r="BY127">
            <v>0.64247299377872724</v>
          </cell>
          <cell r="BZ127">
            <v>5.9701133743881645E-3</v>
          </cell>
          <cell r="CC127">
            <v>36.284541595956078</v>
          </cell>
          <cell r="CD127">
            <v>0.64010166427510751</v>
          </cell>
          <cell r="CE127">
            <v>2.1025760880827222E-3</v>
          </cell>
          <cell r="CH127">
            <v>36.328026505973064</v>
          </cell>
          <cell r="CI127">
            <v>0.66672055959110932</v>
          </cell>
          <cell r="CJ127">
            <v>1.2487004579810527E-2</v>
          </cell>
        </row>
        <row r="128">
          <cell r="BS128">
            <v>36.745457559430868</v>
          </cell>
          <cell r="BT128">
            <v>0.64883678464140782</v>
          </cell>
          <cell r="BU128">
            <v>1.4544576976606848E-2</v>
          </cell>
          <cell r="BX128">
            <v>36.626199650319485</v>
          </cell>
          <cell r="BY128">
            <v>0.64147574016375308</v>
          </cell>
          <cell r="BZ128">
            <v>6.0142939527323041E-3</v>
          </cell>
          <cell r="CC128">
            <v>36.773776016112215</v>
          </cell>
          <cell r="CD128">
            <v>0.63914918350380789</v>
          </cell>
          <cell r="CE128">
            <v>2.0948552924494128E-3</v>
          </cell>
          <cell r="CH128">
            <v>36.836397011860882</v>
          </cell>
          <cell r="CI128">
            <v>0.66588543025666291</v>
          </cell>
          <cell r="CJ128">
            <v>1.2465275725845704E-2</v>
          </cell>
        </row>
        <row r="129">
          <cell r="BS129">
            <v>37.287826785047152</v>
          </cell>
          <cell r="BT129">
            <v>0.64786294079596762</v>
          </cell>
          <cell r="BU129">
            <v>1.4556045606116211E-2</v>
          </cell>
          <cell r="BX129">
            <v>37.255984672365855</v>
          </cell>
          <cell r="BY129">
            <v>0.64017325054406882</v>
          </cell>
          <cell r="BZ129">
            <v>5.676111961924391E-3</v>
          </cell>
          <cell r="CC129">
            <v>37.263010436268367</v>
          </cell>
          <cell r="CD129">
            <v>0.63836475582295238</v>
          </cell>
          <cell r="CE129">
            <v>2.0708455778492289E-3</v>
          </cell>
          <cell r="CH129">
            <v>37.34448524650724</v>
          </cell>
          <cell r="CI129">
            <v>0.66505081602088145</v>
          </cell>
          <cell r="CJ129">
            <v>1.2424123065691161E-2</v>
          </cell>
        </row>
        <row r="130">
          <cell r="BS130">
            <v>37.77714456312588</v>
          </cell>
          <cell r="BT130">
            <v>0.64697129429630718</v>
          </cell>
          <cell r="BU130">
            <v>1.4595675792625292E-2</v>
          </cell>
          <cell r="BX130">
            <v>37.726615351799545</v>
          </cell>
          <cell r="BY130">
            <v>0.63921822665526995</v>
          </cell>
          <cell r="BZ130">
            <v>5.6946648261031576E-3</v>
          </cell>
          <cell r="CC130">
            <v>37.752244856424504</v>
          </cell>
          <cell r="CD130">
            <v>0.63745527330627783</v>
          </cell>
          <cell r="CE130">
            <v>1.9577299067075316E-3</v>
          </cell>
          <cell r="CH130">
            <v>37.852573481153598</v>
          </cell>
          <cell r="CI130">
            <v>0.66424038292737375</v>
          </cell>
          <cell r="CJ130">
            <v>1.2407788126181112E-2</v>
          </cell>
        </row>
        <row r="131">
          <cell r="BS131">
            <v>38.37273066768357</v>
          </cell>
          <cell r="BT131">
            <v>0.6458946511673801</v>
          </cell>
          <cell r="BU131">
            <v>1.4808107107202732E-2</v>
          </cell>
          <cell r="BX131">
            <v>38.352628304993729</v>
          </cell>
          <cell r="BY131">
            <v>0.63793427340688513</v>
          </cell>
          <cell r="BZ131">
            <v>6.1332399988082214E-3</v>
          </cell>
          <cell r="CC131">
            <v>38.404901982257037</v>
          </cell>
          <cell r="CD131">
            <v>0.6363150619199992</v>
          </cell>
          <cell r="CE131">
            <v>2.0622402989158325E-3</v>
          </cell>
          <cell r="CH131">
            <v>38.360661715799949</v>
          </cell>
          <cell r="CI131">
            <v>0.66343461817525595</v>
          </cell>
          <cell r="CJ131">
            <v>1.2376754561920396E-2</v>
          </cell>
        </row>
        <row r="132">
          <cell r="BS132">
            <v>38.862048445762305</v>
          </cell>
          <cell r="BT132">
            <v>0.64502029894091362</v>
          </cell>
          <cell r="BU132">
            <v>1.4840957810014503E-2</v>
          </cell>
          <cell r="BX132">
            <v>38.823258984427419</v>
          </cell>
          <cell r="BY132">
            <v>0.63699381238700159</v>
          </cell>
          <cell r="BZ132">
            <v>6.1260090555019251E-3</v>
          </cell>
          <cell r="CC132">
            <v>38.894136402413181</v>
          </cell>
          <cell r="CD132">
            <v>0.63541960025452371</v>
          </cell>
          <cell r="CE132">
            <v>1.9635920806269787E-3</v>
          </cell>
          <cell r="CH132">
            <v>38.868749950446308</v>
          </cell>
          <cell r="CI132">
            <v>0.66264748418121544</v>
          </cell>
          <cell r="CJ132">
            <v>1.2331376410839453E-2</v>
          </cell>
        </row>
        <row r="133">
          <cell r="BS133">
            <v>39.351337449345891</v>
          </cell>
          <cell r="BT133">
            <v>0.64416955757358652</v>
          </cell>
          <cell r="BU133">
            <v>1.4874677085652429E-2</v>
          </cell>
          <cell r="BX133">
            <v>39.293803340375696</v>
          </cell>
          <cell r="BY133">
            <v>0.63608232058526504</v>
          </cell>
          <cell r="BZ133">
            <v>6.1840306177090732E-3</v>
          </cell>
          <cell r="CC133">
            <v>39.383370822569326</v>
          </cell>
          <cell r="CD133">
            <v>0.63456062357338883</v>
          </cell>
          <cell r="CE133">
            <v>1.9278904801598954E-3</v>
          </cell>
          <cell r="CH133">
            <v>39.376838185092666</v>
          </cell>
          <cell r="CI133">
            <v>0.66186572856210535</v>
          </cell>
          <cell r="CJ133">
            <v>1.2284932903468469E-2</v>
          </cell>
        </row>
        <row r="134">
          <cell r="BS134">
            <v>39.840655095611794</v>
          </cell>
          <cell r="BT134">
            <v>0.64332623043335646</v>
          </cell>
          <cell r="BU134">
            <v>1.4884887745417654E-2</v>
          </cell>
          <cell r="BX134">
            <v>39.764433624370888</v>
          </cell>
          <cell r="BY134">
            <v>0.63516985323569941</v>
          </cell>
          <cell r="BZ134">
            <v>6.1633438274498534E-3</v>
          </cell>
          <cell r="CC134">
            <v>39.872605242725463</v>
          </cell>
          <cell r="CD134">
            <v>0.63373637392137117</v>
          </cell>
          <cell r="CE134">
            <v>1.9270421785119889E-3</v>
          </cell>
          <cell r="CH134">
            <v>39.884926419739024</v>
          </cell>
          <cell r="CI134">
            <v>0.66107246414299892</v>
          </cell>
          <cell r="CJ134">
            <v>1.2229419573297396E-2</v>
          </cell>
        </row>
        <row r="135">
          <cell r="BS135">
            <v>40.329972306972088</v>
          </cell>
          <cell r="BT135">
            <v>0.64247467180681084</v>
          </cell>
          <cell r="BU135">
            <v>1.4897915148420239E-2</v>
          </cell>
          <cell r="BX135">
            <v>40.235062603649276</v>
          </cell>
          <cell r="BY135">
            <v>0.63425183912420546</v>
          </cell>
          <cell r="BZ135">
            <v>6.1857381924950751E-3</v>
          </cell>
          <cell r="CC135">
            <v>40.361839662881607</v>
          </cell>
          <cell r="CD135">
            <v>0.63290078896591184</v>
          </cell>
          <cell r="CE135">
            <v>1.8138517231626988E-3</v>
          </cell>
          <cell r="CH135">
            <v>40.393014654385382</v>
          </cell>
          <cell r="CI135">
            <v>0.66027138733031532</v>
          </cell>
          <cell r="CJ135">
            <v>1.2177558000147184E-2</v>
          </cell>
        </row>
        <row r="136">
          <cell r="BS136">
            <v>40.871293231627618</v>
          </cell>
          <cell r="BT136">
            <v>0.6415315652688599</v>
          </cell>
          <cell r="BU136">
            <v>1.4968546311478086E-2</v>
          </cell>
          <cell r="BX136">
            <v>40.861702722813369</v>
          </cell>
          <cell r="BY136">
            <v>0.63306108806529715</v>
          </cell>
          <cell r="BZ136">
            <v>6.1203405125334039E-3</v>
          </cell>
          <cell r="CC136">
            <v>40.851074083037751</v>
          </cell>
          <cell r="CD136">
            <v>0.63204538798945242</v>
          </cell>
          <cell r="CE136">
            <v>1.7900233596068159E-3</v>
          </cell>
          <cell r="CH136">
            <v>40.901102889031741</v>
          </cell>
          <cell r="CI136">
            <v>0.65948821975183025</v>
          </cell>
          <cell r="CJ136">
            <v>1.2138014696238236E-2</v>
          </cell>
        </row>
        <row r="137">
          <cell r="BS137">
            <v>41.36057809154277</v>
          </cell>
          <cell r="BT137">
            <v>0.64071089814812376</v>
          </cell>
          <cell r="BU137">
            <v>1.4993868081828331E-2</v>
          </cell>
          <cell r="BX137">
            <v>41.33250644465641</v>
          </cell>
          <cell r="BY137">
            <v>0.63219003982068489</v>
          </cell>
          <cell r="BZ137">
            <v>6.1496642357502856E-3</v>
          </cell>
          <cell r="CC137">
            <v>41.340036706293802</v>
          </cell>
          <cell r="CD137">
            <v>0.63121630823701247</v>
          </cell>
          <cell r="CE137">
            <v>1.754472143575773E-3</v>
          </cell>
          <cell r="CH137">
            <v>41.409191123678092</v>
          </cell>
          <cell r="CI137">
            <v>0.65872634638667393</v>
          </cell>
          <cell r="CJ137">
            <v>1.2093099602600703E-2</v>
          </cell>
        </row>
        <row r="138">
          <cell r="BS138">
            <v>41.793320320987931</v>
          </cell>
          <cell r="BT138">
            <v>0.63996529390756296</v>
          </cell>
          <cell r="BU138">
            <v>1.505084828473645E-2</v>
          </cell>
          <cell r="BX138">
            <v>41.802875662601529</v>
          </cell>
          <cell r="BY138">
            <v>0.63128359233286779</v>
          </cell>
          <cell r="BZ138">
            <v>6.1445535494640486E-3</v>
          </cell>
          <cell r="CC138">
            <v>41.829542923350026</v>
          </cell>
          <cell r="CD138">
            <v>0.63039969111722127</v>
          </cell>
          <cell r="CE138">
            <v>1.5838656222057241E-3</v>
          </cell>
          <cell r="CH138">
            <v>41.747542377012245</v>
          </cell>
          <cell r="CI138">
            <v>0.6582125982725997</v>
          </cell>
          <cell r="CJ138">
            <v>1.1810297120482606E-2</v>
          </cell>
        </row>
        <row r="139">
          <cell r="BS139">
            <v>42.282725252896192</v>
          </cell>
          <cell r="BT139">
            <v>0.63911252919723549</v>
          </cell>
          <cell r="BU139">
            <v>1.5108230165814746E-2</v>
          </cell>
          <cell r="BX139">
            <v>42.273767803523789</v>
          </cell>
          <cell r="BY139">
            <v>0.63027177998967587</v>
          </cell>
          <cell r="BZ139">
            <v>6.1246768359190917E-3</v>
          </cell>
          <cell r="CC139">
            <v>42.318777343506163</v>
          </cell>
          <cell r="CD139">
            <v>0.62959638749416535</v>
          </cell>
          <cell r="CE139">
            <v>1.6428516303286555E-3</v>
          </cell>
          <cell r="CH139">
            <v>42.255630611658596</v>
          </cell>
          <cell r="CI139">
            <v>0.65746942010786502</v>
          </cell>
          <cell r="CJ139">
            <v>1.1784480685942719E-2</v>
          </cell>
        </row>
        <row r="140">
          <cell r="BS140">
            <v>42.771802620539191</v>
          </cell>
          <cell r="BT140">
            <v>0.63818395177886234</v>
          </cell>
          <cell r="BU140">
            <v>1.5206359485349021E-2</v>
          </cell>
          <cell r="BX140">
            <v>42.744137021468902</v>
          </cell>
          <cell r="BY140">
            <v>0.6290409791297018</v>
          </cell>
          <cell r="BZ140">
            <v>6.1273882064918992E-3</v>
          </cell>
          <cell r="CC140">
            <v>42.80773996676222</v>
          </cell>
          <cell r="CD140">
            <v>0.62878821036010912</v>
          </cell>
          <cell r="CE140">
            <v>1.6265113904054486E-3</v>
          </cell>
          <cell r="CH140">
            <v>42.763530873386436</v>
          </cell>
          <cell r="CI140">
            <v>0.65672266584677619</v>
          </cell>
          <cell r="CJ140">
            <v>1.1745290796467292E-2</v>
          </cell>
        </row>
        <row r="141">
          <cell r="BS141">
            <v>43.261329376279328</v>
          </cell>
          <cell r="BT141">
            <v>0.63728628098880591</v>
          </cell>
          <cell r="BU141">
            <v>1.5291456860349464E-2</v>
          </cell>
          <cell r="BX141">
            <v>43.215029162391168</v>
          </cell>
          <cell r="BY141">
            <v>0.62778250690347848</v>
          </cell>
          <cell r="BZ141">
            <v>6.1879554354076398E-3</v>
          </cell>
          <cell r="CC141">
            <v>43.297246183818451</v>
          </cell>
          <cell r="CD141">
            <v>0.62810208670551215</v>
          </cell>
          <cell r="CE141">
            <v>1.517094968883681E-3</v>
          </cell>
          <cell r="CH141">
            <v>43.271712782628363</v>
          </cell>
          <cell r="CI141">
            <v>0.6559742493574271</v>
          </cell>
          <cell r="CJ141">
            <v>1.170394296277002E-2</v>
          </cell>
        </row>
        <row r="142">
          <cell r="BS142">
            <v>43.750558515139275</v>
          </cell>
          <cell r="BT142">
            <v>0.63632788898253589</v>
          </cell>
          <cell r="BU142">
            <v>1.5436018628516989E-2</v>
          </cell>
          <cell r="BX142">
            <v>43.685571422745632</v>
          </cell>
          <cell r="BY142">
            <v>0.62653928468327347</v>
          </cell>
          <cell r="BZ142">
            <v>6.2955050041614748E-3</v>
          </cell>
          <cell r="CC142">
            <v>43.786208807074502</v>
          </cell>
          <cell r="CD142">
            <v>0.62720794997804363</v>
          </cell>
          <cell r="CE142">
            <v>1.5406369473692917E-3</v>
          </cell>
          <cell r="CH142">
            <v>43.779895315597678</v>
          </cell>
          <cell r="CI142">
            <v>0.65523643228629069</v>
          </cell>
          <cell r="CJ142">
            <v>1.167398802447462E-2</v>
          </cell>
        </row>
        <row r="143">
          <cell r="BS143">
            <v>44.239933707571602</v>
          </cell>
          <cell r="BT143">
            <v>0.63542155876439965</v>
          </cell>
          <cell r="BU143">
            <v>1.5559301933173024E-2</v>
          </cell>
          <cell r="BX143">
            <v>44.156290521258562</v>
          </cell>
          <cell r="BY143">
            <v>0.62533919317844255</v>
          </cell>
          <cell r="BZ143">
            <v>6.4399292801878795E-3</v>
          </cell>
          <cell r="CC143">
            <v>44.275715024130726</v>
          </cell>
          <cell r="CD143">
            <v>0.62641220143871601</v>
          </cell>
          <cell r="CE143">
            <v>1.4957476576499481E-3</v>
          </cell>
          <cell r="CH143">
            <v>44.287795577325511</v>
          </cell>
          <cell r="CI143">
            <v>0.65451328167604039</v>
          </cell>
          <cell r="CJ143">
            <v>1.1629668128890323E-2</v>
          </cell>
        </row>
        <row r="144">
          <cell r="BS144">
            <v>44.729192111548826</v>
          </cell>
          <cell r="BT144">
            <v>0.63442579418742584</v>
          </cell>
          <cell r="BU144">
            <v>1.5804776205921311E-2</v>
          </cell>
          <cell r="BX144">
            <v>44.626921200692244</v>
          </cell>
          <cell r="BY144">
            <v>0.62381791221699301</v>
          </cell>
          <cell r="BZ144">
            <v>6.9477420185808042E-3</v>
          </cell>
          <cell r="CC144">
            <v>44.764677647386783</v>
          </cell>
          <cell r="CD144">
            <v>0.62565741117775941</v>
          </cell>
          <cell r="CE144">
            <v>1.4638983428291097E-3</v>
          </cell>
          <cell r="CH144">
            <v>44.795977486567438</v>
          </cell>
          <cell r="CI144">
            <v>0.65380205916752454</v>
          </cell>
          <cell r="CJ144">
            <v>1.1580474522273952E-2</v>
          </cell>
        </row>
      </sheetData>
      <sheetData sheetId="8">
        <row r="4">
          <cell r="BU4">
            <v>1621.5084109398417</v>
          </cell>
        </row>
        <row r="9">
          <cell r="BS9">
            <v>0.24576084795841441</v>
          </cell>
          <cell r="BT9">
            <v>0.99403428437296582</v>
          </cell>
          <cell r="BU9">
            <v>1.7439051583229806E-3</v>
          </cell>
          <cell r="BX9">
            <v>0.23844704496359914</v>
          </cell>
          <cell r="BY9">
            <v>0.99531129801344143</v>
          </cell>
          <cell r="BZ9">
            <v>2.8576937073101268E-4</v>
          </cell>
          <cell r="CC9">
            <v>0.24334850473190572</v>
          </cell>
          <cell r="CD9">
            <v>0.99509796874643508</v>
          </cell>
          <cell r="CE9">
            <v>6.0060293640390471E-4</v>
          </cell>
          <cell r="CH9">
            <v>0.25548699417973836</v>
          </cell>
          <cell r="CI9">
            <v>0.99169358635902138</v>
          </cell>
          <cell r="CJ9">
            <v>6.6345467547131024E-4</v>
          </cell>
        </row>
        <row r="10">
          <cell r="BS10">
            <v>0.49152169591682882</v>
          </cell>
          <cell r="BT10">
            <v>0.98582189415460852</v>
          </cell>
          <cell r="BU10">
            <v>2.4257791803734266E-3</v>
          </cell>
          <cell r="BX10">
            <v>0.47689408992719828</v>
          </cell>
          <cell r="BY10">
            <v>0.98809125724344182</v>
          </cell>
          <cell r="BZ10">
            <v>1.3034266066582856E-3</v>
          </cell>
          <cell r="CC10">
            <v>0.48669700946381145</v>
          </cell>
          <cell r="CD10">
            <v>0.98641624684931939</v>
          </cell>
          <cell r="CE10">
            <v>5.9761959803622067E-4</v>
          </cell>
          <cell r="CH10">
            <v>0.51097398835947672</v>
          </cell>
          <cell r="CI10">
            <v>0.98295817837106403</v>
          </cell>
          <cell r="CJ10">
            <v>1.3758676350966183E-3</v>
          </cell>
        </row>
        <row r="11">
          <cell r="BS11">
            <v>0.73728254387524317</v>
          </cell>
          <cell r="BT11">
            <v>0.97636008313426437</v>
          </cell>
          <cell r="BU11">
            <v>2.1954803378838512E-3</v>
          </cell>
          <cell r="BX11">
            <v>0.71534113489079731</v>
          </cell>
          <cell r="BY11">
            <v>0.97842916484251363</v>
          </cell>
          <cell r="BZ11">
            <v>1.2755535905365071E-3</v>
          </cell>
          <cell r="CC11">
            <v>0.73004551419571717</v>
          </cell>
          <cell r="CD11">
            <v>0.97656886933078757</v>
          </cell>
          <cell r="CE11">
            <v>2.6316585608984088E-4</v>
          </cell>
          <cell r="CH11">
            <v>0.76646098253921491</v>
          </cell>
          <cell r="CI11">
            <v>0.97408221522949223</v>
          </cell>
          <cell r="CJ11">
            <v>1.8029796252594136E-3</v>
          </cell>
        </row>
        <row r="12">
          <cell r="BS12">
            <v>0.98304339183365763</v>
          </cell>
          <cell r="BT12">
            <v>0.9661169227538432</v>
          </cell>
          <cell r="BU12">
            <v>2.1671684741268924E-3</v>
          </cell>
          <cell r="BX12">
            <v>0.95378817985439657</v>
          </cell>
          <cell r="BY12">
            <v>0.96770353192149716</v>
          </cell>
          <cell r="BZ12">
            <v>2.2391327082700546E-3</v>
          </cell>
          <cell r="CC12">
            <v>0.97339401892762289</v>
          </cell>
          <cell r="CD12">
            <v>0.96565662350944981</v>
          </cell>
          <cell r="CE12">
            <v>7.283936716833368E-4</v>
          </cell>
          <cell r="CH12">
            <v>1.0219479767189534</v>
          </cell>
          <cell r="CI12">
            <v>0.96499061283058285</v>
          </cell>
          <cell r="CJ12">
            <v>2.1325587614525383E-3</v>
          </cell>
        </row>
        <row r="13">
          <cell r="BS13">
            <v>1.228804239792072</v>
          </cell>
          <cell r="BT13">
            <v>0.95559006004589975</v>
          </cell>
          <cell r="BU13">
            <v>2.2471163271045283E-3</v>
          </cell>
          <cell r="BX13">
            <v>1.1922352248179957</v>
          </cell>
          <cell r="BY13">
            <v>0.95633345892254662</v>
          </cell>
          <cell r="BZ13">
            <v>2.4512224291320995E-3</v>
          </cell>
          <cell r="CC13">
            <v>1.2167425236595284</v>
          </cell>
          <cell r="CD13">
            <v>0.95446457484644609</v>
          </cell>
          <cell r="CE13">
            <v>6.7132356669113665E-4</v>
          </cell>
          <cell r="CH13">
            <v>1.2774349708986916</v>
          </cell>
          <cell r="CI13">
            <v>0.95597214636870653</v>
          </cell>
          <cell r="CJ13">
            <v>2.593083078553147E-3</v>
          </cell>
        </row>
        <row r="14">
          <cell r="BS14">
            <v>1.4745650877504863</v>
          </cell>
          <cell r="BT14">
            <v>0.94472497184485549</v>
          </cell>
          <cell r="BU14">
            <v>2.8845620636182802E-3</v>
          </cell>
          <cell r="BX14">
            <v>1.4306822697815946</v>
          </cell>
          <cell r="BY14">
            <v>0.94452297734069557</v>
          </cell>
          <cell r="BZ14">
            <v>2.6282178196034641E-3</v>
          </cell>
          <cell r="CC14">
            <v>1.4600910283914343</v>
          </cell>
          <cell r="CD14">
            <v>0.94270823348114696</v>
          </cell>
          <cell r="CE14">
            <v>9.9357585366903478E-4</v>
          </cell>
          <cell r="CH14">
            <v>1.5329219650784298</v>
          </cell>
          <cell r="CI14">
            <v>0.94694370471272371</v>
          </cell>
          <cell r="CJ14">
            <v>2.8348830780119925E-3</v>
          </cell>
        </row>
        <row r="15">
          <cell r="BS15">
            <v>1.7203259357089007</v>
          </cell>
          <cell r="BT15">
            <v>0.93380624102140408</v>
          </cell>
          <cell r="BU15">
            <v>4.0323933028497735E-3</v>
          </cell>
          <cell r="BX15">
            <v>1.669129314745194</v>
          </cell>
          <cell r="BY15">
            <v>0.93210839550049751</v>
          </cell>
          <cell r="BZ15">
            <v>2.7949350745783033E-3</v>
          </cell>
          <cell r="CC15">
            <v>1.7034395331233398</v>
          </cell>
          <cell r="CD15">
            <v>0.93106828471305059</v>
          </cell>
          <cell r="CE15">
            <v>9.1568323787931806E-4</v>
          </cell>
          <cell r="CH15">
            <v>1.7884089592581682</v>
          </cell>
          <cell r="CI15">
            <v>0.9382420428506637</v>
          </cell>
          <cell r="CJ15">
            <v>3.1741183587861363E-3</v>
          </cell>
        </row>
        <row r="16">
          <cell r="BS16">
            <v>1.9658137160584725</v>
          </cell>
          <cell r="BT16">
            <v>0.92278907257706044</v>
          </cell>
          <cell r="BU16">
            <v>5.4397702177114851E-3</v>
          </cell>
          <cell r="BX16">
            <v>1.9073114185477227</v>
          </cell>
          <cell r="BY16">
            <v>0.91947243990211758</v>
          </cell>
          <cell r="BZ16">
            <v>2.7960079650568462E-3</v>
          </cell>
          <cell r="CC16">
            <v>1.9465176506277657</v>
          </cell>
          <cell r="CD16">
            <v>0.9193647234692387</v>
          </cell>
          <cell r="CE16">
            <v>1.0352392194907007E-3</v>
          </cell>
          <cell r="CH16">
            <v>2.0436120789999288</v>
          </cell>
          <cell r="CI16">
            <v>0.92953005435982528</v>
          </cell>
          <cell r="CJ16">
            <v>3.4229906184452168E-3</v>
          </cell>
        </row>
        <row r="17">
          <cell r="BS17">
            <v>2.2381044621357296</v>
          </cell>
          <cell r="BT17">
            <v>0.91043808637949319</v>
          </cell>
          <cell r="BU17">
            <v>9.3755992720123554E-3</v>
          </cell>
          <cell r="BX17">
            <v>2.2247938962023923</v>
          </cell>
          <cell r="BY17">
            <v>0.90252090209877134</v>
          </cell>
          <cell r="BZ17">
            <v>8.1699836933869195E-3</v>
          </cell>
          <cell r="CC17">
            <v>2.1901365425871515</v>
          </cell>
          <cell r="CD17">
            <v>0.90776067265002014</v>
          </cell>
          <cell r="CE17">
            <v>1.204963683209496E-3</v>
          </cell>
          <cell r="CH17">
            <v>2.2993829476176448</v>
          </cell>
          <cell r="CI17">
            <v>0.92103268438968844</v>
          </cell>
          <cell r="CJ17">
            <v>3.6618514290863505E-3</v>
          </cell>
        </row>
        <row r="18">
          <cell r="BS18">
            <v>2.5102685911708975</v>
          </cell>
          <cell r="BT18">
            <v>0.8981862850122222</v>
          </cell>
          <cell r="BU18">
            <v>1.1711519122559079E-2</v>
          </cell>
          <cell r="BX18">
            <v>2.5424507843962521</v>
          </cell>
          <cell r="BY18">
            <v>0.88579876799266477</v>
          </cell>
          <cell r="BZ18">
            <v>5.7974172893057408E-3</v>
          </cell>
          <cell r="CC18">
            <v>2.4334850473190568</v>
          </cell>
          <cell r="CD18">
            <v>0.896296076780983</v>
          </cell>
          <cell r="CE18">
            <v>1.1776941707549394E-3</v>
          </cell>
          <cell r="CH18">
            <v>2.5548699417973832</v>
          </cell>
          <cell r="CI18">
            <v>0.91246401026301927</v>
          </cell>
          <cell r="CJ18">
            <v>3.9503324269626197E-3</v>
          </cell>
        </row>
        <row r="19">
          <cell r="BS19">
            <v>2.7559709278942157</v>
          </cell>
          <cell r="BT19">
            <v>0.88743875125599125</v>
          </cell>
          <cell r="BU19">
            <v>1.3231925507293279E-2</v>
          </cell>
          <cell r="BX19">
            <v>2.7807222956545625</v>
          </cell>
          <cell r="BY19">
            <v>0.87347253035305805</v>
          </cell>
          <cell r="BZ19">
            <v>5.8959941099275322E-3</v>
          </cell>
          <cell r="CC19">
            <v>2.676833552050963</v>
          </cell>
          <cell r="CD19">
            <v>0.88497908273573545</v>
          </cell>
          <cell r="CE19">
            <v>1.2769602398144922E-3</v>
          </cell>
          <cell r="CH19">
            <v>2.8103569359771208</v>
          </cell>
          <cell r="CI19">
            <v>0.90386464067918004</v>
          </cell>
          <cell r="CJ19">
            <v>4.2359231592906743E-3</v>
          </cell>
        </row>
        <row r="20">
          <cell r="BS20">
            <v>3.0015757307139799</v>
          </cell>
          <cell r="BT20">
            <v>0.87684197188759727</v>
          </cell>
          <cell r="BU20">
            <v>1.4645088834907383E-2</v>
          </cell>
          <cell r="BX20">
            <v>3.0192554668676692</v>
          </cell>
          <cell r="BY20">
            <v>0.86144566488933172</v>
          </cell>
          <cell r="BZ20">
            <v>5.9662099441481018E-3</v>
          </cell>
          <cell r="CC20">
            <v>2.9199116695553884</v>
          </cell>
          <cell r="CD20">
            <v>0.87379540964360769</v>
          </cell>
          <cell r="CE20">
            <v>1.3394307308681917E-3</v>
          </cell>
          <cell r="CH20">
            <v>3.065560055718882</v>
          </cell>
          <cell r="CI20">
            <v>0.89528484112985252</v>
          </cell>
          <cell r="CJ20">
            <v>4.4248060509218231E-3</v>
          </cell>
        </row>
        <row r="21">
          <cell r="BS21">
            <v>3.2475511350461401</v>
          </cell>
          <cell r="BT21">
            <v>0.86628560379279351</v>
          </cell>
          <cell r="BU21">
            <v>1.6039505449890013E-2</v>
          </cell>
          <cell r="BX21">
            <v>3.2577919192870493</v>
          </cell>
          <cell r="BY21">
            <v>0.84935975331723068</v>
          </cell>
          <cell r="BZ21">
            <v>5.9787082888946991E-3</v>
          </cell>
          <cell r="CC21">
            <v>3.163530561514774</v>
          </cell>
          <cell r="CD21">
            <v>0.86280902503423651</v>
          </cell>
          <cell r="CE21">
            <v>1.413155056526699E-3</v>
          </cell>
          <cell r="CH21">
            <v>3.321330924336598</v>
          </cell>
          <cell r="CI21">
            <v>0.88668803302691312</v>
          </cell>
          <cell r="CJ21">
            <v>4.3846450682871159E-3</v>
          </cell>
        </row>
        <row r="22">
          <cell r="BS22">
            <v>3.4933119830045554</v>
          </cell>
          <cell r="BT22">
            <v>0.85572915068883182</v>
          </cell>
          <cell r="BU22">
            <v>1.7443530945294244E-2</v>
          </cell>
          <cell r="BX22">
            <v>3.4962389642506491</v>
          </cell>
          <cell r="BY22">
            <v>0.83719655529827863</v>
          </cell>
          <cell r="BZ22">
            <v>6.0886296945091411E-3</v>
          </cell>
          <cell r="CC22">
            <v>3.4068790662466797</v>
          </cell>
          <cell r="CD22">
            <v>0.85199289871799067</v>
          </cell>
          <cell r="CE22">
            <v>1.4487373030592037E-3</v>
          </cell>
          <cell r="CH22">
            <v>3.5768179185163365</v>
          </cell>
          <cell r="CI22">
            <v>0.87799799805022616</v>
          </cell>
          <cell r="CJ22">
            <v>4.5101918677082466E-3</v>
          </cell>
        </row>
        <row r="23">
          <cell r="BS23">
            <v>3.7658950676974161</v>
          </cell>
          <cell r="BT23">
            <v>0.84411589299681333</v>
          </cell>
          <cell r="BU23">
            <v>2.008347112772093E-2</v>
          </cell>
          <cell r="BX23">
            <v>3.8151527194175863</v>
          </cell>
          <cell r="BY23">
            <v>0.82146395026291452</v>
          </cell>
          <cell r="BZ23">
            <v>3.8169826295501616E-3</v>
          </cell>
          <cell r="CC23">
            <v>3.6502275709785859</v>
          </cell>
          <cell r="CD23">
            <v>0.84128859070268358</v>
          </cell>
          <cell r="CE23">
            <v>1.4516706741434006E-3</v>
          </cell>
          <cell r="CH23">
            <v>3.8323049126960744</v>
          </cell>
          <cell r="CI23">
            <v>0.86959513802484167</v>
          </cell>
          <cell r="CJ23">
            <v>4.8025678957207907E-3</v>
          </cell>
        </row>
        <row r="24">
          <cell r="BS24">
            <v>4.0115676019354742</v>
          </cell>
          <cell r="BT24">
            <v>0.83406389204737597</v>
          </cell>
          <cell r="BU24">
            <v>2.1260829242628478E-2</v>
          </cell>
          <cell r="BX24">
            <v>4.0533348232201156</v>
          </cell>
          <cell r="BY24">
            <v>0.81023613789558702</v>
          </cell>
          <cell r="BZ24">
            <v>3.610684975457982E-3</v>
          </cell>
          <cell r="CC24">
            <v>3.8935760757104916</v>
          </cell>
          <cell r="CD24">
            <v>0.83074874357968342</v>
          </cell>
          <cell r="CE24">
            <v>1.5729546320018583E-3</v>
          </cell>
          <cell r="CH24">
            <v>4.0877919068758137</v>
          </cell>
          <cell r="CI24">
            <v>0.86120679466685768</v>
          </cell>
          <cell r="CJ24">
            <v>5.0068061770631618E-3</v>
          </cell>
        </row>
        <row r="25">
          <cell r="BS25">
            <v>4.2842322014766649</v>
          </cell>
          <cell r="BT25">
            <v>0.82315024663310421</v>
          </cell>
          <cell r="BU25">
            <v>2.2637666681937625E-2</v>
          </cell>
          <cell r="BX25">
            <v>4.292046809344785</v>
          </cell>
          <cell r="BY25">
            <v>0.79986641259159041</v>
          </cell>
          <cell r="BZ25">
            <v>4.4237632979217288E-3</v>
          </cell>
          <cell r="CC25">
            <v>4.2176547684676331</v>
          </cell>
          <cell r="CD25">
            <v>0.81679048555693357</v>
          </cell>
          <cell r="CE25">
            <v>5.5304581215717876E-3</v>
          </cell>
          <cell r="CH25">
            <v>4.3429950266175741</v>
          </cell>
          <cell r="CI25">
            <v>0.85279384175078865</v>
          </cell>
          <cell r="CJ25">
            <v>5.0901856092962555E-3</v>
          </cell>
        </row>
        <row r="26">
          <cell r="BS26">
            <v>4.5301478364070809</v>
          </cell>
          <cell r="BT26">
            <v>0.81360312822784975</v>
          </cell>
          <cell r="BU26">
            <v>2.3467430142913207E-2</v>
          </cell>
          <cell r="BX26">
            <v>4.530493854308383</v>
          </cell>
          <cell r="BY26">
            <v>0.78993955103303337</v>
          </cell>
          <cell r="BZ26">
            <v>6.2806753169135539E-3</v>
          </cell>
          <cell r="CC26">
            <v>4.4611837596775707</v>
          </cell>
          <cell r="CD26">
            <v>0.806501482272724</v>
          </cell>
          <cell r="CE26">
            <v>5.3663807480850857E-3</v>
          </cell>
          <cell r="CH26">
            <v>4.5987658952352897</v>
          </cell>
          <cell r="CI26">
            <v>0.84436835137779165</v>
          </cell>
          <cell r="CJ26">
            <v>5.1979506899274873E-3</v>
          </cell>
        </row>
        <row r="27">
          <cell r="BS27">
            <v>4.7742575851012123</v>
          </cell>
          <cell r="BT27">
            <v>0.80442846594430872</v>
          </cell>
          <cell r="BU27">
            <v>2.5801281932071724E-2</v>
          </cell>
          <cell r="BX27">
            <v>4.7686759581109124</v>
          </cell>
          <cell r="BY27">
            <v>0.78162210934418264</v>
          </cell>
          <cell r="BZ27">
            <v>7.9998746455542738E-3</v>
          </cell>
          <cell r="CC27">
            <v>4.7855034276404815</v>
          </cell>
          <cell r="CD27">
            <v>0.79294603404810193</v>
          </cell>
          <cell r="CE27">
            <v>6.3562358694238732E-3</v>
          </cell>
          <cell r="CH27">
            <v>4.7685933695522422</v>
          </cell>
          <cell r="CI27">
            <v>0.83871725444064127</v>
          </cell>
          <cell r="CJ27">
            <v>8.0635946744028724E-3</v>
          </cell>
        </row>
        <row r="28">
          <cell r="BS28">
            <v>5.0471994033812999</v>
          </cell>
          <cell r="BT28">
            <v>0.79476571997085876</v>
          </cell>
          <cell r="BU28">
            <v>2.5862941961054018E-2</v>
          </cell>
          <cell r="BX28">
            <v>5.0073879442355826</v>
          </cell>
          <cell r="BY28">
            <v>0.77500227521339016</v>
          </cell>
          <cell r="BZ28">
            <v>8.8594212495301493E-3</v>
          </cell>
          <cell r="CC28">
            <v>5.1103185993700206</v>
          </cell>
          <cell r="CD28">
            <v>0.7794155055020574</v>
          </cell>
          <cell r="CE28">
            <v>1.0357512634254437E-3</v>
          </cell>
          <cell r="CH28">
            <v>5.0238916665382947</v>
          </cell>
          <cell r="CI28">
            <v>0.82987937919712873</v>
          </cell>
          <cell r="CJ28">
            <v>8.2414366410176812E-3</v>
          </cell>
        </row>
        <row r="29">
          <cell r="BS29">
            <v>5.2929914246561776</v>
          </cell>
          <cell r="BT29">
            <v>0.7866391979136137</v>
          </cell>
          <cell r="BU29">
            <v>2.5060949854734362E-2</v>
          </cell>
          <cell r="BX29">
            <v>5.2458349891991816</v>
          </cell>
          <cell r="BY29">
            <v>0.76922194535923083</v>
          </cell>
          <cell r="BZ29">
            <v>9.2296435972124662E-3</v>
          </cell>
          <cell r="CC29">
            <v>5.3536671041019259</v>
          </cell>
          <cell r="CD29">
            <v>0.7701287439335931</v>
          </cell>
          <cell r="CE29">
            <v>4.5394606265729926E-4</v>
          </cell>
          <cell r="CH29">
            <v>5.279472180667427</v>
          </cell>
          <cell r="CI29">
            <v>0.82056690444801739</v>
          </cell>
          <cell r="CJ29">
            <v>8.468541022573663E-3</v>
          </cell>
        </row>
        <row r="30">
          <cell r="BS30">
            <v>5.5387839983626899</v>
          </cell>
          <cell r="BT30">
            <v>0.77918053833905798</v>
          </cell>
          <cell r="BU30">
            <v>2.3638549488230558E-2</v>
          </cell>
          <cell r="BX30">
            <v>5.4842820341627814</v>
          </cell>
          <cell r="BY30">
            <v>0.76426989872294371</v>
          </cell>
          <cell r="BZ30">
            <v>9.0995412125120679E-3</v>
          </cell>
          <cell r="CC30">
            <v>5.5970156088338312</v>
          </cell>
          <cell r="CD30">
            <v>0.76227638784906926</v>
          </cell>
          <cell r="CE30">
            <v>8.7910864823558335E-4</v>
          </cell>
          <cell r="CH30">
            <v>5.535054352091457</v>
          </cell>
          <cell r="CI30">
            <v>0.81099532844516109</v>
          </cell>
          <cell r="CJ30">
            <v>8.5152942628977015E-3</v>
          </cell>
        </row>
        <row r="31">
          <cell r="BS31">
            <v>5.7843664035249205</v>
          </cell>
          <cell r="BT31">
            <v>0.77231681299122146</v>
          </cell>
          <cell r="BU31">
            <v>2.1891026989271888E-2</v>
          </cell>
          <cell r="BX31">
            <v>5.7224641379653081</v>
          </cell>
          <cell r="BY31">
            <v>0.75950335135691327</v>
          </cell>
          <cell r="BZ31">
            <v>9.3131856725408996E-3</v>
          </cell>
          <cell r="CC31">
            <v>5.8400937263382575</v>
          </cell>
          <cell r="CD31">
            <v>0.75597485614566695</v>
          </cell>
          <cell r="CE31">
            <v>1.1408684485365499E-3</v>
          </cell>
          <cell r="CH31">
            <v>5.7905413462711968</v>
          </cell>
          <cell r="CI31">
            <v>0.80147223147108415</v>
          </cell>
          <cell r="CJ31">
            <v>8.2662809300934267E-3</v>
          </cell>
        </row>
        <row r="32">
          <cell r="BS32">
            <v>6.0019028836477677</v>
          </cell>
          <cell r="BT32">
            <v>0.767149337651855</v>
          </cell>
          <cell r="BU32">
            <v>2.1273744676127984E-2</v>
          </cell>
          <cell r="BX32">
            <v>5.9611761240899783</v>
          </cell>
          <cell r="BY32">
            <v>0.75598382979306356</v>
          </cell>
          <cell r="BZ32">
            <v>9.7528960868756998E-3</v>
          </cell>
          <cell r="CC32">
            <v>6.0837126182976426</v>
          </cell>
          <cell r="CD32">
            <v>0.75079528115034089</v>
          </cell>
          <cell r="CE32">
            <v>1.3030772076109516E-3</v>
          </cell>
          <cell r="CH32">
            <v>5.9608199085556839</v>
          </cell>
          <cell r="CI32">
            <v>0.79466890201216067</v>
          </cell>
          <cell r="CJ32">
            <v>1.0556964192626717E-2</v>
          </cell>
        </row>
        <row r="33">
          <cell r="BS33">
            <v>6.247631857288459</v>
          </cell>
          <cell r="BT33">
            <v>0.76187464962896523</v>
          </cell>
          <cell r="BU33">
            <v>1.9146940216995433E-2</v>
          </cell>
          <cell r="BX33">
            <v>6.1996231690535781</v>
          </cell>
          <cell r="BY33">
            <v>0.75259371531640562</v>
          </cell>
          <cell r="BZ33">
            <v>9.7332441863041477E-3</v>
          </cell>
          <cell r="CC33">
            <v>6.3270611230295479</v>
          </cell>
          <cell r="CD33">
            <v>0.74677100163378618</v>
          </cell>
          <cell r="CE33">
            <v>1.1952293179130075E-3</v>
          </cell>
          <cell r="CH33">
            <v>6.2162112797822537</v>
          </cell>
          <cell r="CI33">
            <v>0.78625923193670388</v>
          </cell>
          <cell r="CJ33">
            <v>9.7358905451819539E-3</v>
          </cell>
        </row>
        <row r="34">
          <cell r="BS34">
            <v>6.5197127853220653</v>
          </cell>
          <cell r="BT34">
            <v>0.756868019892176</v>
          </cell>
          <cell r="BU34">
            <v>1.7620325904968148E-2</v>
          </cell>
          <cell r="BX34">
            <v>6.5168407055471773</v>
          </cell>
          <cell r="BY34">
            <v>0.74831138139160636</v>
          </cell>
          <cell r="BZ34">
            <v>1.1203690896830213E-2</v>
          </cell>
          <cell r="CC34">
            <v>6.5704096277614541</v>
          </cell>
          <cell r="CD34">
            <v>0.74362484542436691</v>
          </cell>
          <cell r="CE34">
            <v>1.3104992189793107E-3</v>
          </cell>
          <cell r="CH34">
            <v>6.4718880226575637</v>
          </cell>
          <cell r="CI34">
            <v>0.77866783286055485</v>
          </cell>
          <cell r="CJ34">
            <v>8.9642612192335509E-3</v>
          </cell>
        </row>
        <row r="35">
          <cell r="BS35">
            <v>6.7654736332804806</v>
          </cell>
          <cell r="BT35">
            <v>0.75273618111539098</v>
          </cell>
          <cell r="BU35">
            <v>1.6398424740123357E-2</v>
          </cell>
          <cell r="BX35">
            <v>6.7552877505107753</v>
          </cell>
          <cell r="BY35">
            <v>0.74536434857932532</v>
          </cell>
          <cell r="BZ35">
            <v>1.1428710806250322E-2</v>
          </cell>
          <cell r="CC35">
            <v>6.8137581324933594</v>
          </cell>
          <cell r="CD35">
            <v>0.74005322640851379</v>
          </cell>
          <cell r="CE35">
            <v>8.1965851360579019E-4</v>
          </cell>
          <cell r="CH35">
            <v>6.7273750168373025</v>
          </cell>
          <cell r="CI35">
            <v>0.77279096835833372</v>
          </cell>
          <cell r="CJ35">
            <v>7.6185290381049885E-3</v>
          </cell>
        </row>
        <row r="36">
          <cell r="BS36">
            <v>7.0112344812388949</v>
          </cell>
          <cell r="BT36">
            <v>0.74917217516746626</v>
          </cell>
          <cell r="BU36">
            <v>1.5290148063343926E-2</v>
          </cell>
          <cell r="BX36">
            <v>6.9937347954743752</v>
          </cell>
          <cell r="BY36">
            <v>0.74264756587951364</v>
          </cell>
          <cell r="BZ36">
            <v>1.1684075447151606E-2</v>
          </cell>
          <cell r="CC36">
            <v>7.0571066372252664</v>
          </cell>
          <cell r="CD36">
            <v>0.73735862559679022</v>
          </cell>
          <cell r="CE36">
            <v>9.5191852276403698E-4</v>
          </cell>
          <cell r="CH36">
            <v>6.9828620110170405</v>
          </cell>
          <cell r="CI36">
            <v>0.76751033402609503</v>
          </cell>
          <cell r="CJ36">
            <v>6.7471153335826751E-3</v>
          </cell>
        </row>
        <row r="37">
          <cell r="BS37">
            <v>7.2833986102740624</v>
          </cell>
          <cell r="BT37">
            <v>0.74600578833517261</v>
          </cell>
          <cell r="BU37">
            <v>1.4932361954138548E-2</v>
          </cell>
          <cell r="BX37">
            <v>7.3113916836682362</v>
          </cell>
          <cell r="BY37">
            <v>0.73929350738216559</v>
          </cell>
          <cell r="BZ37">
            <v>1.2011102185716591E-2</v>
          </cell>
          <cell r="CC37">
            <v>7.3004551419571717</v>
          </cell>
          <cell r="CD37">
            <v>0.73493151017182223</v>
          </cell>
          <cell r="CE37">
            <v>1.4988338761056201E-3</v>
          </cell>
          <cell r="CH37">
            <v>7.2383490051967785</v>
          </cell>
          <cell r="CI37">
            <v>0.76379234745153013</v>
          </cell>
          <cell r="CJ37">
            <v>6.193317709700402E-3</v>
          </cell>
        </row>
        <row r="38">
          <cell r="BS38">
            <v>7.5291594582324768</v>
          </cell>
          <cell r="BT38">
            <v>0.74335439825530614</v>
          </cell>
          <cell r="BU38">
            <v>1.4915046224838436E-2</v>
          </cell>
          <cell r="BX38">
            <v>7.5498387286318343</v>
          </cell>
          <cell r="BY38">
            <v>0.73696189046205529</v>
          </cell>
          <cell r="BZ38">
            <v>1.2336932847449304E-2</v>
          </cell>
          <cell r="CC38">
            <v>7.5438036466890779</v>
          </cell>
          <cell r="CD38">
            <v>0.73215122885996786</v>
          </cell>
          <cell r="CE38">
            <v>1.0596145741460408E-3</v>
          </cell>
          <cell r="CH38">
            <v>7.4938359993765173</v>
          </cell>
          <cell r="CI38">
            <v>0.76095007544389526</v>
          </cell>
          <cell r="CJ38">
            <v>6.1700972785307629E-3</v>
          </cell>
        </row>
        <row r="39">
          <cell r="BS39">
            <v>7.7466240722344271</v>
          </cell>
          <cell r="BT39">
            <v>0.74083770886076017</v>
          </cell>
          <cell r="BU39">
            <v>1.4504416101174634E-2</v>
          </cell>
          <cell r="BX39">
            <v>7.7881102398901447</v>
          </cell>
          <cell r="BY39">
            <v>0.7348591649407451</v>
          </cell>
          <cell r="BZ39">
            <v>1.2605032636429338E-2</v>
          </cell>
          <cell r="CC39">
            <v>7.7871521514209832</v>
          </cell>
          <cell r="CD39">
            <v>0.72975695561014009</v>
          </cell>
          <cell r="CE39">
            <v>1.4411014314872157E-3</v>
          </cell>
          <cell r="CH39">
            <v>7.6646098253921489</v>
          </cell>
          <cell r="CI39">
            <v>0.75789700603139565</v>
          </cell>
          <cell r="CJ39">
            <v>4.541468732252937E-3</v>
          </cell>
        </row>
        <row r="40">
          <cell r="BS40">
            <v>7.9923234998668518</v>
          </cell>
          <cell r="BT40">
            <v>0.73829862740669006</v>
          </cell>
          <cell r="BU40">
            <v>1.3968271780922378E-2</v>
          </cell>
          <cell r="BX40">
            <v>8.026643411103251</v>
          </cell>
          <cell r="BY40">
            <v>0.73288280087490654</v>
          </cell>
          <cell r="BZ40">
            <v>1.2734531062724255E-2</v>
          </cell>
          <cell r="CC40">
            <v>8.0302302689254095</v>
          </cell>
          <cell r="CD40">
            <v>0.72761032397657244</v>
          </cell>
          <cell r="CE40">
            <v>1.9367888165296981E-3</v>
          </cell>
          <cell r="CH40">
            <v>7.9200968195718877</v>
          </cell>
          <cell r="CI40">
            <v>0.75440275736859119</v>
          </cell>
          <cell r="CJ40">
            <v>4.0625617857918189E-3</v>
          </cell>
        </row>
        <row r="41">
          <cell r="BS41">
            <v>8.2382042793863519</v>
          </cell>
          <cell r="BT41">
            <v>0.7360725746722907</v>
          </cell>
          <cell r="BU41">
            <v>1.3672428580200312E-2</v>
          </cell>
          <cell r="BX41">
            <v>8.2651798635226328</v>
          </cell>
          <cell r="BY41">
            <v>0.7309754476539424</v>
          </cell>
          <cell r="BZ41">
            <v>1.2892656814186033E-2</v>
          </cell>
          <cell r="CC41">
            <v>8.2738491608847937</v>
          </cell>
          <cell r="CD41">
            <v>0.72567651944174061</v>
          </cell>
          <cell r="CE41">
            <v>2.1375657327502035E-3</v>
          </cell>
          <cell r="CH41">
            <v>8.1755838137516275</v>
          </cell>
          <cell r="CI41">
            <v>0.75156575692118943</v>
          </cell>
          <cell r="CJ41">
            <v>3.9898318832272258E-3</v>
          </cell>
        </row>
        <row r="42">
          <cell r="BS42">
            <v>8.4838705025321062</v>
          </cell>
          <cell r="BT42">
            <v>0.73398080541033928</v>
          </cell>
          <cell r="BU42">
            <v>1.3538160925747486E-2</v>
          </cell>
          <cell r="BX42">
            <v>8.5036269084862308</v>
          </cell>
          <cell r="BY42">
            <v>0.72915230543801768</v>
          </cell>
          <cell r="BZ42">
            <v>1.2999586605210027E-2</v>
          </cell>
          <cell r="CC42">
            <v>8.5171976656167008</v>
          </cell>
          <cell r="CD42">
            <v>0.72366531329464368</v>
          </cell>
          <cell r="CE42">
            <v>2.2982999625241855E-3</v>
          </cell>
          <cell r="CH42">
            <v>8.4307869334933887</v>
          </cell>
          <cell r="CI42">
            <v>0.74912479749835648</v>
          </cell>
          <cell r="CJ42">
            <v>4.0632109466035779E-3</v>
          </cell>
        </row>
        <row r="43">
          <cell r="BS43">
            <v>8.7297259753031788</v>
          </cell>
          <cell r="BT43">
            <v>0.73199763401168016</v>
          </cell>
          <cell r="BU43">
            <v>1.3331273900445835E-2</v>
          </cell>
          <cell r="BX43">
            <v>8.7420739534498306</v>
          </cell>
          <cell r="BY43">
            <v>0.72740536685059343</v>
          </cell>
          <cell r="BZ43">
            <v>1.3155431343878084E-2</v>
          </cell>
          <cell r="CC43">
            <v>8.7605461703486061</v>
          </cell>
          <cell r="CD43">
            <v>0.72194450534822618</v>
          </cell>
          <cell r="CE43">
            <v>2.335190174346264E-3</v>
          </cell>
          <cell r="CH43">
            <v>8.6865578021111034</v>
          </cell>
          <cell r="CI43">
            <v>0.74664302983622088</v>
          </cell>
          <cell r="CJ43">
            <v>4.2436036539764922E-3</v>
          </cell>
        </row>
        <row r="44">
          <cell r="BS44">
            <v>8.9754868232615941</v>
          </cell>
          <cell r="BT44">
            <v>0.7300934029298628</v>
          </cell>
          <cell r="BU44">
            <v>1.3314867012111846E-2</v>
          </cell>
          <cell r="BX44">
            <v>8.9805209984134304</v>
          </cell>
          <cell r="BY44">
            <v>0.72558482912875577</v>
          </cell>
          <cell r="BZ44">
            <v>1.3382598501443793E-2</v>
          </cell>
          <cell r="CC44">
            <v>9.0038946750805096</v>
          </cell>
          <cell r="CD44">
            <v>0.72016580503695149</v>
          </cell>
          <cell r="CE44">
            <v>2.529088301303817E-3</v>
          </cell>
          <cell r="CH44">
            <v>8.9420447962908423</v>
          </cell>
          <cell r="CI44">
            <v>0.74452957462388103</v>
          </cell>
          <cell r="CJ44">
            <v>4.3679891874288997E-3</v>
          </cell>
        </row>
        <row r="45">
          <cell r="BS45">
            <v>9.2211891599849096</v>
          </cell>
          <cell r="BT45">
            <v>0.72835592941110283</v>
          </cell>
          <cell r="BU45">
            <v>1.3242940505534642E-2</v>
          </cell>
          <cell r="BX45">
            <v>9.2187925096717382</v>
          </cell>
          <cell r="BY45">
            <v>0.72390510159189503</v>
          </cell>
          <cell r="BZ45">
            <v>1.3516116890601716E-2</v>
          </cell>
          <cell r="CC45">
            <v>9.2472431798124166</v>
          </cell>
          <cell r="CD45">
            <v>0.71859757189131768</v>
          </cell>
          <cell r="CE45">
            <v>2.5393519106517159E-3</v>
          </cell>
          <cell r="CH45">
            <v>9.1975317904705793</v>
          </cell>
          <cell r="CI45">
            <v>0.74256511475009612</v>
          </cell>
          <cell r="CJ45">
            <v>4.4784303070164958E-3</v>
          </cell>
        </row>
        <row r="46">
          <cell r="BS46">
            <v>9.466888587617337</v>
          </cell>
          <cell r="BT46">
            <v>0.72666238892419444</v>
          </cell>
          <cell r="BU46">
            <v>1.3172978504923277E-2</v>
          </cell>
          <cell r="BX46">
            <v>9.4573256808848463</v>
          </cell>
          <cell r="BY46">
            <v>0.72229341969338201</v>
          </cell>
          <cell r="BZ46">
            <v>1.3624847232088781E-2</v>
          </cell>
          <cell r="CC46">
            <v>9.4903212973168447</v>
          </cell>
          <cell r="CD46">
            <v>0.71703573848537427</v>
          </cell>
          <cell r="CE46">
            <v>2.5515638448832313E-3</v>
          </cell>
          <cell r="CH46">
            <v>9.4530187846503164</v>
          </cell>
          <cell r="CI46">
            <v>0.74065800859382724</v>
          </cell>
          <cell r="CJ46">
            <v>4.5604262052144325E-3</v>
          </cell>
        </row>
        <row r="47">
          <cell r="BS47">
            <v>9.7127693671368363</v>
          </cell>
          <cell r="BT47">
            <v>0.72511172954133996</v>
          </cell>
          <cell r="BU47">
            <v>1.3187565577347101E-2</v>
          </cell>
          <cell r="BX47">
            <v>9.6958621333042263</v>
          </cell>
          <cell r="BY47">
            <v>0.72072836773838855</v>
          </cell>
          <cell r="BZ47">
            <v>1.3761957933568988E-2</v>
          </cell>
          <cell r="CC47">
            <v>9.7339401892762272</v>
          </cell>
          <cell r="CD47">
            <v>0.71555182184371435</v>
          </cell>
          <cell r="CE47">
            <v>2.5631961478376434E-3</v>
          </cell>
          <cell r="CH47">
            <v>9.7085057788300553</v>
          </cell>
          <cell r="CI47">
            <v>0.73905499904191707</v>
          </cell>
          <cell r="CJ47">
            <v>4.5556269233179587E-3</v>
          </cell>
        </row>
        <row r="48">
          <cell r="BS48">
            <v>9.9584355902825923</v>
          </cell>
          <cell r="BT48">
            <v>0.72333666766533034</v>
          </cell>
          <cell r="BU48">
            <v>1.2979028245710983E-2</v>
          </cell>
          <cell r="BX48">
            <v>9.9343091782678261</v>
          </cell>
          <cell r="BY48">
            <v>0.71917003417648562</v>
          </cell>
          <cell r="BZ48">
            <v>1.3827165792022825E-2</v>
          </cell>
          <cell r="CC48">
            <v>9.977288694008136</v>
          </cell>
          <cell r="CD48">
            <v>0.71406922349190249</v>
          </cell>
          <cell r="CE48">
            <v>2.5518428496487246E-3</v>
          </cell>
          <cell r="CH48">
            <v>9.9637088985718165</v>
          </cell>
          <cell r="CI48">
            <v>0.73677074532760312</v>
          </cell>
          <cell r="CJ48">
            <v>4.8930877843708876E-3</v>
          </cell>
        </row>
        <row r="49">
          <cell r="BS49">
            <v>10.204291063053667</v>
          </cell>
          <cell r="BT49">
            <v>0.72181215327620851</v>
          </cell>
          <cell r="BU49">
            <v>1.2958162684013244E-2</v>
          </cell>
          <cell r="BX49">
            <v>10.172756223231426</v>
          </cell>
          <cell r="BY49">
            <v>0.7176940554509631</v>
          </cell>
          <cell r="BZ49">
            <v>1.3931861063402717E-2</v>
          </cell>
          <cell r="CC49">
            <v>10.220637198740041</v>
          </cell>
          <cell r="CD49">
            <v>0.71263022008289123</v>
          </cell>
          <cell r="CE49">
            <v>2.5646841575657515E-3</v>
          </cell>
          <cell r="CH49">
            <v>10.219479767189533</v>
          </cell>
          <cell r="CI49">
            <v>0.73511218429477143</v>
          </cell>
          <cell r="CJ49">
            <v>4.9910050048526987E-3</v>
          </cell>
        </row>
        <row r="50">
          <cell r="BS50">
            <v>10.45005191101208</v>
          </cell>
          <cell r="BT50">
            <v>0.72035891130801433</v>
          </cell>
          <cell r="BU50">
            <v>1.2956570074166084E-2</v>
          </cell>
          <cell r="BX50">
            <v>10.411203268195024</v>
          </cell>
          <cell r="BY50">
            <v>0.71623896462610148</v>
          </cell>
          <cell r="BZ50">
            <v>1.4001306540532048E-2</v>
          </cell>
          <cell r="CC50">
            <v>10.463985703471947</v>
          </cell>
          <cell r="CD50">
            <v>0.71123070711106662</v>
          </cell>
          <cell r="CE50">
            <v>2.581378010250681E-3</v>
          </cell>
          <cell r="CH50">
            <v>10.47496676136927</v>
          </cell>
          <cell r="CI50">
            <v>0.73360706218687477</v>
          </cell>
          <cell r="CJ50">
            <v>5.0106339673288832E-3</v>
          </cell>
        </row>
        <row r="51">
          <cell r="BS51">
            <v>10.722634995704944</v>
          </cell>
          <cell r="BT51">
            <v>0.71884677156385424</v>
          </cell>
          <cell r="BU51">
            <v>1.2824276844703471E-2</v>
          </cell>
          <cell r="BX51">
            <v>10.730117023361963</v>
          </cell>
          <cell r="BY51">
            <v>0.71441037231319793</v>
          </cell>
          <cell r="BZ51">
            <v>1.3503149091479948E-2</v>
          </cell>
          <cell r="CC51">
            <v>10.707334208203852</v>
          </cell>
          <cell r="CD51">
            <v>0.70988227344699906</v>
          </cell>
          <cell r="CE51">
            <v>2.5912185184228807E-3</v>
          </cell>
          <cell r="CH51">
            <v>10.730453755549009</v>
          </cell>
          <cell r="CI51">
            <v>0.73224766893136539</v>
          </cell>
          <cell r="CJ51">
            <v>4.9708013356953287E-3</v>
          </cell>
        </row>
        <row r="52">
          <cell r="BS52">
            <v>10.99459353470912</v>
          </cell>
          <cell r="BT52">
            <v>0.71740298559610727</v>
          </cell>
          <cell r="BU52">
            <v>1.3132069137188188E-2</v>
          </cell>
          <cell r="BX52">
            <v>11.047157141462856</v>
          </cell>
          <cell r="BY52">
            <v>0.71260286176462884</v>
          </cell>
          <cell r="BZ52">
            <v>1.4097022859359232E-2</v>
          </cell>
          <cell r="CC52">
            <v>10.950682712935759</v>
          </cell>
          <cell r="CD52">
            <v>0.7085337514436828</v>
          </cell>
          <cell r="CE52">
            <v>2.6246960109583117E-3</v>
          </cell>
          <cell r="CH52">
            <v>10.985940749728748</v>
          </cell>
          <cell r="CI52">
            <v>0.73107234358001039</v>
          </cell>
          <cell r="CJ52">
            <v>4.8148505567958107E-3</v>
          </cell>
        </row>
        <row r="53">
          <cell r="BS53">
            <v>11.240323393055942</v>
          </cell>
          <cell r="BT53">
            <v>0.71603203616674749</v>
          </cell>
          <cell r="BU53">
            <v>1.3121385491422758E-2</v>
          </cell>
          <cell r="BX53">
            <v>11.285781604819158</v>
          </cell>
          <cell r="BY53">
            <v>0.71124021182278163</v>
          </cell>
          <cell r="BZ53">
            <v>1.4166111729051549E-2</v>
          </cell>
          <cell r="CC53">
            <v>11.193760830440183</v>
          </cell>
          <cell r="CD53">
            <v>0.70722629272502824</v>
          </cell>
          <cell r="CE53">
            <v>2.64158155652095E-3</v>
          </cell>
          <cell r="CH53">
            <v>11.241427743908483</v>
          </cell>
          <cell r="CI53">
            <v>0.72962960395243248</v>
          </cell>
          <cell r="CJ53">
            <v>4.8434542645447365E-3</v>
          </cell>
        </row>
        <row r="54">
          <cell r="BS54">
            <v>11.486174370090184</v>
          </cell>
          <cell r="BT54">
            <v>0.71473613591669116</v>
          </cell>
          <cell r="BU54">
            <v>1.3146451311362637E-2</v>
          </cell>
          <cell r="BX54">
            <v>11.524228649782758</v>
          </cell>
          <cell r="BY54">
            <v>0.70993080668111086</v>
          </cell>
          <cell r="BZ54">
            <v>1.4244257440540921E-2</v>
          </cell>
          <cell r="CC54">
            <v>11.437379722399568</v>
          </cell>
          <cell r="CD54">
            <v>0.70594476162003206</v>
          </cell>
          <cell r="CE54">
            <v>2.6247443305620942E-3</v>
          </cell>
          <cell r="CH54">
            <v>11.496914738088224</v>
          </cell>
          <cell r="CI54">
            <v>0.72833283944893112</v>
          </cell>
          <cell r="CJ54">
            <v>4.8424782274114333E-3</v>
          </cell>
        </row>
        <row r="55">
          <cell r="BS55">
            <v>11.731840593235939</v>
          </cell>
          <cell r="BT55">
            <v>0.71348157603538043</v>
          </cell>
          <cell r="BU55">
            <v>1.3168824772545286E-2</v>
          </cell>
          <cell r="BX55">
            <v>11.762675694746358</v>
          </cell>
          <cell r="BY55">
            <v>0.70865976941444675</v>
          </cell>
          <cell r="BZ55">
            <v>1.4301500326682098E-2</v>
          </cell>
          <cell r="CC55">
            <v>11.680728227131475</v>
          </cell>
          <cell r="CD55">
            <v>0.70468848508340864</v>
          </cell>
          <cell r="CE55">
            <v>2.6428231686516294E-3</v>
          </cell>
          <cell r="CH55">
            <v>11.752117857829985</v>
          </cell>
          <cell r="CI55">
            <v>0.72709647360828578</v>
          </cell>
          <cell r="CJ55">
            <v>4.7752181390098561E-3</v>
          </cell>
        </row>
        <row r="56">
          <cell r="BS56">
            <v>11.977696066007011</v>
          </cell>
          <cell r="BT56">
            <v>0.71224469193921747</v>
          </cell>
          <cell r="BU56">
            <v>1.3205089715427344E-2</v>
          </cell>
          <cell r="BX56">
            <v>12.001122739709958</v>
          </cell>
          <cell r="BY56">
            <v>0.70740536755406414</v>
          </cell>
          <cell r="BZ56">
            <v>1.4394356402814655E-2</v>
          </cell>
          <cell r="CC56">
            <v>11.92407673186338</v>
          </cell>
          <cell r="CD56">
            <v>0.70345438421523399</v>
          </cell>
          <cell r="CE56">
            <v>2.6492009327104813E-3</v>
          </cell>
          <cell r="CH56">
            <v>12.007888726447701</v>
          </cell>
          <cell r="CI56">
            <v>0.72587432404835417</v>
          </cell>
          <cell r="CJ56">
            <v>4.7383519842719695E-3</v>
          </cell>
        </row>
        <row r="57">
          <cell r="BS57">
            <v>12.249860195042181</v>
          </cell>
          <cell r="BT57">
            <v>0.7109198357165214</v>
          </cell>
          <cell r="BU57">
            <v>1.33252716323502E-2</v>
          </cell>
          <cell r="BX57">
            <v>12.318779627903817</v>
          </cell>
          <cell r="BY57">
            <v>0.70575776883280472</v>
          </cell>
          <cell r="BZ57">
            <v>1.4528606597799745E-2</v>
          </cell>
          <cell r="CC57">
            <v>12.167425236595285</v>
          </cell>
          <cell r="CD57">
            <v>0.70226989665317208</v>
          </cell>
          <cell r="CE57">
            <v>2.6683718101874259E-3</v>
          </cell>
          <cell r="CH57">
            <v>12.263375720627439</v>
          </cell>
          <cell r="CI57">
            <v>0.72473184166358751</v>
          </cell>
          <cell r="CJ57">
            <v>4.7167876614609278E-3</v>
          </cell>
        </row>
        <row r="58">
          <cell r="BS58">
            <v>12.495621043000593</v>
          </cell>
          <cell r="BT58">
            <v>0.70973589331197529</v>
          </cell>
          <cell r="BU58">
            <v>1.3381629775901458E-2</v>
          </cell>
          <cell r="BX58">
            <v>12.557226672867415</v>
          </cell>
          <cell r="BY58">
            <v>0.70457546154200479</v>
          </cell>
          <cell r="BZ58">
            <v>1.4638090157486369E-2</v>
          </cell>
          <cell r="CC58">
            <v>12.410773741327191</v>
          </cell>
          <cell r="CD58">
            <v>0.70104945519439965</v>
          </cell>
          <cell r="CE58">
            <v>2.683992000795415E-3</v>
          </cell>
          <cell r="CH58">
            <v>12.518862714807177</v>
          </cell>
          <cell r="CI58">
            <v>0.72358276319952142</v>
          </cell>
          <cell r="CJ58">
            <v>4.6804359789684143E-3</v>
          </cell>
        </row>
        <row r="59">
          <cell r="BS59">
            <v>12.768293604558332</v>
          </cell>
          <cell r="BT59">
            <v>0.70846302474650857</v>
          </cell>
          <cell r="BU59">
            <v>1.3478394569511403E-2</v>
          </cell>
          <cell r="BX59">
            <v>12.795498184125728</v>
          </cell>
          <cell r="BY59">
            <v>0.70339477140955253</v>
          </cell>
          <cell r="BZ59">
            <v>1.46365213431334E-2</v>
          </cell>
          <cell r="CC59">
            <v>12.735032920562363</v>
          </cell>
          <cell r="CD59">
            <v>0.69952048422706292</v>
          </cell>
          <cell r="CE59">
            <v>2.6676307909033426E-3</v>
          </cell>
          <cell r="CH59">
            <v>12.774349708986916</v>
          </cell>
          <cell r="CI59">
            <v>0.72247381860291038</v>
          </cell>
          <cell r="CJ59">
            <v>4.6581951583896646E-3</v>
          </cell>
        </row>
        <row r="60">
          <cell r="BS60">
            <v>13.014053194350105</v>
          </cell>
          <cell r="BT60">
            <v>0.70733655119855132</v>
          </cell>
          <cell r="BU60">
            <v>1.3539969674309336E-2</v>
          </cell>
          <cell r="BX60">
            <v>13.034031355338835</v>
          </cell>
          <cell r="BY60">
            <v>0.70223619131057025</v>
          </cell>
          <cell r="BZ60">
            <v>1.4734259769002833E-2</v>
          </cell>
          <cell r="CC60">
            <v>12.978291524544822</v>
          </cell>
          <cell r="CD60">
            <v>0.69837134570551118</v>
          </cell>
          <cell r="CE60">
            <v>2.6949652031533103E-3</v>
          </cell>
          <cell r="CH60">
            <v>13.029836703166653</v>
          </cell>
          <cell r="CI60">
            <v>0.72140211657957287</v>
          </cell>
          <cell r="CJ60">
            <v>4.6262704146896958E-3</v>
          </cell>
        </row>
        <row r="61">
          <cell r="BS61">
            <v>13.259813649550916</v>
          </cell>
          <cell r="BT61">
            <v>0.70626088267149134</v>
          </cell>
          <cell r="BU61">
            <v>1.3580617633127685E-2</v>
          </cell>
          <cell r="BX61">
            <v>13.272567807758213</v>
          </cell>
          <cell r="BY61">
            <v>0.70113855590412266</v>
          </cell>
          <cell r="BZ61">
            <v>1.4781299307227852E-2</v>
          </cell>
          <cell r="CC61">
            <v>13.221549443548144</v>
          </cell>
          <cell r="CD61">
            <v>0.69726189462988863</v>
          </cell>
          <cell r="CE61">
            <v>2.6971687327452332E-3</v>
          </cell>
          <cell r="CH61">
            <v>13.285323697346392</v>
          </cell>
          <cell r="CI61">
            <v>0.72038219748046295</v>
          </cell>
          <cell r="CJ61">
            <v>4.5723569731828438E-3</v>
          </cell>
        </row>
        <row r="62">
          <cell r="BS62">
            <v>13.505634659668674</v>
          </cell>
          <cell r="BT62">
            <v>0.7053119140132551</v>
          </cell>
          <cell r="BU62">
            <v>1.374058209444542E-2</v>
          </cell>
          <cell r="BX62">
            <v>13.511014852721813</v>
          </cell>
          <cell r="BY62">
            <v>0.70001280245043196</v>
          </cell>
          <cell r="BZ62">
            <v>1.4840656052265972E-2</v>
          </cell>
          <cell r="CC62">
            <v>13.465078434758082</v>
          </cell>
          <cell r="CD62">
            <v>0.69614883366393965</v>
          </cell>
          <cell r="CE62">
            <v>2.6834238218635884E-3</v>
          </cell>
          <cell r="CH62">
            <v>13.540810691526131</v>
          </cell>
          <cell r="CI62">
            <v>0.71977410592539381</v>
          </cell>
          <cell r="CJ62">
            <v>4.2151315123487498E-3</v>
          </cell>
        </row>
        <row r="63">
          <cell r="BS63">
            <v>13.751242371579336</v>
          </cell>
          <cell r="BT63">
            <v>0.70403486932586956</v>
          </cell>
          <cell r="BU63">
            <v>1.3615003524444209E-2</v>
          </cell>
          <cell r="BX63">
            <v>13.749286363980124</v>
          </cell>
          <cell r="BY63">
            <v>0.69892317846113461</v>
          </cell>
          <cell r="BZ63">
            <v>1.4891989280916304E-2</v>
          </cell>
          <cell r="CC63">
            <v>13.708426939489987</v>
          </cell>
          <cell r="CD63">
            <v>0.69506643562100701</v>
          </cell>
          <cell r="CE63">
            <v>2.6987610822389583E-3</v>
          </cell>
          <cell r="CH63">
            <v>13.796013811267891</v>
          </cell>
          <cell r="CI63">
            <v>0.71811499389546685</v>
          </cell>
          <cell r="CJ63">
            <v>4.7157409046135216E-3</v>
          </cell>
        </row>
        <row r="64">
          <cell r="BS64">
            <v>13.99553204180822</v>
          </cell>
          <cell r="BT64">
            <v>0.70299176240968042</v>
          </cell>
          <cell r="BU64">
            <v>1.3869606004580776E-2</v>
          </cell>
          <cell r="BX64">
            <v>13.98781953519323</v>
          </cell>
          <cell r="BY64">
            <v>0.69786635746924885</v>
          </cell>
          <cell r="BZ64">
            <v>1.4945109791888032E-2</v>
          </cell>
          <cell r="CC64">
            <v>14.032746607452898</v>
          </cell>
          <cell r="CD64">
            <v>0.69367690346917898</v>
          </cell>
          <cell r="CE64">
            <v>2.2669654294854365E-3</v>
          </cell>
          <cell r="CH64">
            <v>13.966029982778531</v>
          </cell>
          <cell r="CI64">
            <v>0.71743202629061331</v>
          </cell>
          <cell r="CJ64">
            <v>5.2004691500887445E-3</v>
          </cell>
        </row>
        <row r="65">
          <cell r="BS65">
            <v>14.241384334780848</v>
          </cell>
          <cell r="BT65">
            <v>0.70196960579868772</v>
          </cell>
          <cell r="BU65">
            <v>1.3917829020358988E-2</v>
          </cell>
          <cell r="BX65">
            <v>14.226355987612612</v>
          </cell>
          <cell r="BY65">
            <v>0.69682692595184437</v>
          </cell>
          <cell r="BZ65">
            <v>1.5031978214491188E-2</v>
          </cell>
          <cell r="CC65">
            <v>14.276184862527368</v>
          </cell>
          <cell r="CD65">
            <v>0.69263010718877049</v>
          </cell>
          <cell r="CE65">
            <v>2.2982992898557229E-3</v>
          </cell>
          <cell r="CH65">
            <v>14.221612154202559</v>
          </cell>
          <cell r="CI65">
            <v>0.71645178425544798</v>
          </cell>
          <cell r="CJ65">
            <v>5.1447509276855265E-3</v>
          </cell>
        </row>
        <row r="66">
          <cell r="BS66">
            <v>14.487175288886748</v>
          </cell>
          <cell r="BT66">
            <v>0.70096010926078245</v>
          </cell>
          <cell r="BU66">
            <v>1.3934895367865784E-2</v>
          </cell>
          <cell r="BX66">
            <v>14.464803032576208</v>
          </cell>
          <cell r="BY66">
            <v>0.6957827385612706</v>
          </cell>
          <cell r="BZ66">
            <v>1.5050844462137114E-2</v>
          </cell>
          <cell r="CC66">
            <v>14.519623685701731</v>
          </cell>
          <cell r="CD66">
            <v>0.69162733804228738</v>
          </cell>
          <cell r="CE66">
            <v>2.2849947770355867E-3</v>
          </cell>
          <cell r="CH66">
            <v>14.477099148382299</v>
          </cell>
          <cell r="CI66">
            <v>0.71547025117878915</v>
          </cell>
          <cell r="CJ66">
            <v>5.1327187852003679E-3</v>
          </cell>
        </row>
        <row r="67">
          <cell r="BS67">
            <v>14.732814726545504</v>
          </cell>
          <cell r="BT67">
            <v>0.69996719028728338</v>
          </cell>
          <cell r="BU67">
            <v>1.3978585705973165E-2</v>
          </cell>
          <cell r="BX67">
            <v>14.70307454383452</v>
          </cell>
          <cell r="BY67">
            <v>0.69474938393673946</v>
          </cell>
          <cell r="BZ67">
            <v>1.5096851609188356E-2</v>
          </cell>
          <cell r="CC67">
            <v>14.762972190433638</v>
          </cell>
          <cell r="CD67">
            <v>0.69061521254450875</v>
          </cell>
          <cell r="CE67">
            <v>2.2998125783770811E-3</v>
          </cell>
          <cell r="CH67">
            <v>14.732397445368351</v>
          </cell>
          <cell r="CI67">
            <v>0.71453697438060237</v>
          </cell>
          <cell r="CJ67">
            <v>5.1024415011970735E-3</v>
          </cell>
        </row>
        <row r="68">
          <cell r="BS68">
            <v>15.005640860231928</v>
          </cell>
          <cell r="BT68">
            <v>0.69888749524995919</v>
          </cell>
          <cell r="BU68">
            <v>1.4116476065037038E-2</v>
          </cell>
          <cell r="BX68">
            <v>14.941607715047629</v>
          </cell>
          <cell r="BY68">
            <v>0.69376593189809743</v>
          </cell>
          <cell r="BZ68">
            <v>1.5166694911357739E-2</v>
          </cell>
          <cell r="CC68">
            <v>15.087336906150675</v>
          </cell>
          <cell r="CD68">
            <v>0.68930451544348459</v>
          </cell>
          <cell r="CE68">
            <v>2.7575615279339339E-3</v>
          </cell>
          <cell r="CH68">
            <v>14.987977959497483</v>
          </cell>
          <cell r="CI68">
            <v>0.71359203840829588</v>
          </cell>
          <cell r="CJ68">
            <v>5.0896371909915352E-3</v>
          </cell>
        </row>
        <row r="69">
          <cell r="BS69">
            <v>15.277810196009527</v>
          </cell>
          <cell r="BT69">
            <v>0.69783495785221517</v>
          </cell>
          <cell r="BU69">
            <v>1.4317939922721347E-2</v>
          </cell>
          <cell r="BX69">
            <v>15.258914658997007</v>
          </cell>
          <cell r="BY69">
            <v>0.69246626801687716</v>
          </cell>
          <cell r="BZ69">
            <v>1.555148521776752E-2</v>
          </cell>
          <cell r="CC69">
            <v>15.330955798110059</v>
          </cell>
          <cell r="CD69">
            <v>0.68833691511113315</v>
          </cell>
          <cell r="CE69">
            <v>2.7527278090992216E-3</v>
          </cell>
          <cell r="CH69">
            <v>15.243560130921514</v>
          </cell>
          <cell r="CI69">
            <v>0.71270169042863551</v>
          </cell>
          <cell r="CJ69">
            <v>5.0525858789596395E-3</v>
          </cell>
        </row>
        <row r="70">
          <cell r="BS70">
            <v>15.523541869711819</v>
          </cell>
          <cell r="BT70">
            <v>0.69688490125953961</v>
          </cell>
          <cell r="BU70">
            <v>1.4350834756092381E-2</v>
          </cell>
          <cell r="BX70">
            <v>15.497274181192239</v>
          </cell>
          <cell r="BY70">
            <v>0.69150289809960575</v>
          </cell>
          <cell r="BZ70">
            <v>1.5624595345539644E-2</v>
          </cell>
          <cell r="CC70">
            <v>15.574304302841966</v>
          </cell>
          <cell r="CD70">
            <v>0.68738687871113535</v>
          </cell>
          <cell r="CE70">
            <v>2.7583264942624155E-3</v>
          </cell>
          <cell r="CH70">
            <v>15.499047125101251</v>
          </cell>
          <cell r="CI70">
            <v>0.71176492696787763</v>
          </cell>
          <cell r="CJ70">
            <v>5.0506904879295596E-3</v>
          </cell>
        </row>
        <row r="71">
          <cell r="BS71">
            <v>15.769239655882821</v>
          </cell>
          <cell r="BT71">
            <v>0.69594913832574146</v>
          </cell>
          <cell r="BU71">
            <v>1.4380063040601559E-2</v>
          </cell>
          <cell r="BX71">
            <v>15.735720737987284</v>
          </cell>
          <cell r="BY71">
            <v>0.69054310608764791</v>
          </cell>
          <cell r="BZ71">
            <v>1.5659867098624779E-2</v>
          </cell>
          <cell r="CC71">
            <v>15.817652807573872</v>
          </cell>
          <cell r="CD71">
            <v>0.68643862680725609</v>
          </cell>
          <cell r="CE71">
            <v>2.7685770524604704E-3</v>
          </cell>
          <cell r="CH71">
            <v>15.754345422087304</v>
          </cell>
          <cell r="CI71">
            <v>0.71086568208232059</v>
          </cell>
          <cell r="CJ71">
            <v>5.0283089770349976E-3</v>
          </cell>
        </row>
        <row r="72">
          <cell r="BS72">
            <v>16.014941082575589</v>
          </cell>
          <cell r="BT72">
            <v>0.69503905310490544</v>
          </cell>
          <cell r="BU72">
            <v>1.4416054015493073E-2</v>
          </cell>
          <cell r="BX72">
            <v>15.974166386432024</v>
          </cell>
          <cell r="BY72">
            <v>0.6896076189572925</v>
          </cell>
          <cell r="BZ72">
            <v>1.5718816722841377E-2</v>
          </cell>
          <cell r="CC72">
            <v>16.0607309250783</v>
          </cell>
          <cell r="CD72">
            <v>0.68551914252158019</v>
          </cell>
          <cell r="CE72">
            <v>2.7718496968774224E-3</v>
          </cell>
          <cell r="CH72">
            <v>16.009925936216437</v>
          </cell>
          <cell r="CI72">
            <v>0.70999039783584328</v>
          </cell>
          <cell r="CJ72">
            <v>5.0031596563350602E-3</v>
          </cell>
        </row>
        <row r="73">
          <cell r="BS73">
            <v>16.260853587843187</v>
          </cell>
          <cell r="BT73">
            <v>0.69415888834692252</v>
          </cell>
          <cell r="BU73">
            <v>1.4447259989600544E-2</v>
          </cell>
          <cell r="BX73">
            <v>16.212702838851406</v>
          </cell>
          <cell r="BY73">
            <v>0.68871155624868141</v>
          </cell>
          <cell r="BZ73">
            <v>1.5735841088226336E-2</v>
          </cell>
          <cell r="CC73">
            <v>16.304349817037686</v>
          </cell>
          <cell r="CD73">
            <v>0.68459828779970022</v>
          </cell>
          <cell r="CE73">
            <v>2.7665065858155664E-3</v>
          </cell>
          <cell r="CH73">
            <v>16.265508107640468</v>
          </cell>
          <cell r="CI73">
            <v>0.70916682099238593</v>
          </cell>
          <cell r="CJ73">
            <v>4.958140586471981E-3</v>
          </cell>
        </row>
        <row r="74">
          <cell r="BS74">
            <v>16.506614435801602</v>
          </cell>
          <cell r="BT74">
            <v>0.69338747830314784</v>
          </cell>
          <cell r="BU74">
            <v>1.4564171466416901E-2</v>
          </cell>
          <cell r="BX74">
            <v>16.451149883815003</v>
          </cell>
          <cell r="BY74">
            <v>0.68777564524026857</v>
          </cell>
          <cell r="BZ74">
            <v>1.5741095411061029E-2</v>
          </cell>
          <cell r="CC74">
            <v>16.547698321769587</v>
          </cell>
          <cell r="CD74">
            <v>0.68370346072831367</v>
          </cell>
          <cell r="CE74">
            <v>2.7703770357886529E-3</v>
          </cell>
          <cell r="CH74">
            <v>16.520995101820205</v>
          </cell>
          <cell r="CI74">
            <v>0.70868332894086139</v>
          </cell>
          <cell r="CJ74">
            <v>4.6532015217975809E-3</v>
          </cell>
        </row>
        <row r="75">
          <cell r="BS75">
            <v>16.752312384695454</v>
          </cell>
          <cell r="BT75">
            <v>0.69238529615468658</v>
          </cell>
          <cell r="BU75">
            <v>1.4496358353558584E-2</v>
          </cell>
          <cell r="BX75">
            <v>16.689596928778602</v>
          </cell>
          <cell r="BY75">
            <v>0.68685951412082369</v>
          </cell>
          <cell r="BZ75">
            <v>1.5781905792496172E-2</v>
          </cell>
          <cell r="CC75">
            <v>16.791046826501496</v>
          </cell>
          <cell r="CD75">
            <v>0.68283309070664799</v>
          </cell>
          <cell r="CE75">
            <v>2.7897569695495396E-3</v>
          </cell>
          <cell r="CH75">
            <v>16.776293398806256</v>
          </cell>
          <cell r="CI75">
            <v>0.70746328363658828</v>
          </cell>
          <cell r="CJ75">
            <v>4.9454342216129748E-3</v>
          </cell>
        </row>
        <row r="76">
          <cell r="BS76">
            <v>17.02450768704708</v>
          </cell>
          <cell r="BT76">
            <v>0.69143156244907011</v>
          </cell>
          <cell r="BU76">
            <v>1.4611515892186781E-2</v>
          </cell>
          <cell r="BX76">
            <v>17.007253816972462</v>
          </cell>
          <cell r="BY76">
            <v>0.68569550335720553</v>
          </cell>
          <cell r="BZ76">
            <v>1.5930434550728387E-2</v>
          </cell>
          <cell r="CC76">
            <v>17.034395331233402</v>
          </cell>
          <cell r="CD76">
            <v>0.68194501911442418</v>
          </cell>
          <cell r="CE76">
            <v>2.8056859539950969E-3</v>
          </cell>
          <cell r="CH76">
            <v>17.031873912935392</v>
          </cell>
          <cell r="CI76">
            <v>0.70665416487558064</v>
          </cell>
          <cell r="CJ76">
            <v>4.9207792446231717E-3</v>
          </cell>
        </row>
        <row r="77">
          <cell r="BS77">
            <v>17.270300260753597</v>
          </cell>
          <cell r="BT77">
            <v>0.69060906281044376</v>
          </cell>
          <cell r="BU77">
            <v>1.4672679507730253E-2</v>
          </cell>
          <cell r="BX77">
            <v>17.245700861936061</v>
          </cell>
          <cell r="BY77">
            <v>0.68483198830107916</v>
          </cell>
          <cell r="BZ77">
            <v>1.5968461265189655E-2</v>
          </cell>
          <cell r="CC77">
            <v>17.277743835965307</v>
          </cell>
          <cell r="CD77">
            <v>0.68105494877577788</v>
          </cell>
          <cell r="CE77">
            <v>2.8250162846587949E-3</v>
          </cell>
          <cell r="CH77">
            <v>17.28745608435942</v>
          </cell>
          <cell r="CI77">
            <v>0.70594025135447425</v>
          </cell>
          <cell r="CJ77">
            <v>4.8155033565023186E-3</v>
          </cell>
        </row>
        <row r="78">
          <cell r="BS78">
            <v>17.516002597476913</v>
          </cell>
          <cell r="BT78">
            <v>0.68988855264865101</v>
          </cell>
          <cell r="BU78">
            <v>1.4753867685998933E-2</v>
          </cell>
          <cell r="BX78">
            <v>17.483972373194373</v>
          </cell>
          <cell r="BY78">
            <v>0.68400244485562878</v>
          </cell>
          <cell r="BZ78">
            <v>1.5974543936484863E-2</v>
          </cell>
          <cell r="CC78">
            <v>17.521092340697212</v>
          </cell>
          <cell r="CD78">
            <v>0.68024719981479109</v>
          </cell>
          <cell r="CE78">
            <v>2.8416565967320472E-3</v>
          </cell>
          <cell r="CH78">
            <v>17.54294307853916</v>
          </cell>
          <cell r="CI78">
            <v>0.70541601327553316</v>
          </cell>
          <cell r="CJ78">
            <v>4.5896389790511544E-3</v>
          </cell>
        </row>
        <row r="79">
          <cell r="BS79">
            <v>17.788614390919612</v>
          </cell>
          <cell r="BT79">
            <v>0.68885700159378738</v>
          </cell>
          <cell r="BU79">
            <v>1.4602557390222318E-2</v>
          </cell>
          <cell r="BX79">
            <v>17.802972254610818</v>
          </cell>
          <cell r="BY79">
            <v>0.68287845444624373</v>
          </cell>
          <cell r="BZ79">
            <v>1.5637414905840981E-2</v>
          </cell>
          <cell r="CC79">
            <v>17.764440845429117</v>
          </cell>
          <cell r="CD79">
            <v>0.67939295272521949</v>
          </cell>
          <cell r="CE79">
            <v>2.8523555819285618E-3</v>
          </cell>
          <cell r="CH79">
            <v>17.798430072718897</v>
          </cell>
          <cell r="CI79">
            <v>0.70429959760989913</v>
          </cell>
          <cell r="CJ79">
            <v>4.822276537296063E-3</v>
          </cell>
        </row>
        <row r="80">
          <cell r="BS80">
            <v>18.005943476903177</v>
          </cell>
          <cell r="BT80">
            <v>0.68825340868034657</v>
          </cell>
          <cell r="BU80">
            <v>1.4810376195349683E-2</v>
          </cell>
          <cell r="BX80">
            <v>18.041508707030196</v>
          </cell>
          <cell r="BY80">
            <v>0.68205523070768292</v>
          </cell>
          <cell r="BZ80">
            <v>1.5663804319426024E-2</v>
          </cell>
          <cell r="CC80">
            <v>18.007518962933542</v>
          </cell>
          <cell r="CD80">
            <v>0.67854441096093965</v>
          </cell>
          <cell r="CE80">
            <v>2.8672871178217667E-3</v>
          </cell>
          <cell r="CH80">
            <v>17.968802760745788</v>
          </cell>
          <cell r="CI80">
            <v>0.70416058437241746</v>
          </cell>
          <cell r="CJ80">
            <v>4.3295891924490029E-3</v>
          </cell>
        </row>
        <row r="81">
          <cell r="BS81">
            <v>18.251794453937418</v>
          </cell>
          <cell r="BT81">
            <v>0.68733912795907903</v>
          </cell>
          <cell r="BU81">
            <v>1.4734628971873829E-2</v>
          </cell>
          <cell r="BX81">
            <v>18.279955751993796</v>
          </cell>
          <cell r="BY81">
            <v>0.68123341365069956</v>
          </cell>
          <cell r="BZ81">
            <v>1.5684330138265336E-2</v>
          </cell>
          <cell r="CC81">
            <v>18.251137854892928</v>
          </cell>
          <cell r="CD81">
            <v>0.67774374048563468</v>
          </cell>
          <cell r="CE81">
            <v>2.8741223165360836E-3</v>
          </cell>
          <cell r="CH81">
            <v>18.224289754925525</v>
          </cell>
          <cell r="CI81">
            <v>0.70304022974090274</v>
          </cell>
          <cell r="CJ81">
            <v>4.6036156111880352E-3</v>
          </cell>
        </row>
        <row r="82">
          <cell r="BS82">
            <v>18.497496790660737</v>
          </cell>
          <cell r="BT82">
            <v>0.68655784542052312</v>
          </cell>
          <cell r="BU82">
            <v>1.4776128560590547E-2</v>
          </cell>
          <cell r="BX82">
            <v>18.518227263252104</v>
          </cell>
          <cell r="BY82">
            <v>0.68042304681464094</v>
          </cell>
          <cell r="BZ82">
            <v>1.5732694390912291E-2</v>
          </cell>
          <cell r="CC82">
            <v>18.494486359624833</v>
          </cell>
          <cell r="CD82">
            <v>0.67694389577697922</v>
          </cell>
          <cell r="CE82">
            <v>2.8895324366133034E-3</v>
          </cell>
          <cell r="CH82">
            <v>18.479776749105266</v>
          </cell>
          <cell r="CI82">
            <v>0.7023065936699493</v>
          </cell>
          <cell r="CJ82">
            <v>4.5878101650003219E-3</v>
          </cell>
        </row>
        <row r="83">
          <cell r="BS83">
            <v>18.743254972121516</v>
          </cell>
          <cell r="BT83">
            <v>0.68576561093074551</v>
          </cell>
          <cell r="BU83">
            <v>1.4796845808132971E-2</v>
          </cell>
          <cell r="BX83">
            <v>18.756760434465217</v>
          </cell>
          <cell r="BY83">
            <v>0.6796311419554647</v>
          </cell>
          <cell r="BZ83">
            <v>1.5752493458386429E-2</v>
          </cell>
          <cell r="CC83">
            <v>18.737834864356739</v>
          </cell>
          <cell r="CD83">
            <v>0.67612494105793886</v>
          </cell>
          <cell r="CE83">
            <v>2.9065982319128963E-3</v>
          </cell>
          <cell r="CH83">
            <v>18.735169617542599</v>
          </cell>
          <cell r="CI83">
            <v>0.70154074977883252</v>
          </cell>
          <cell r="CJ83">
            <v>4.5630410133120879E-3</v>
          </cell>
        </row>
        <row r="84">
          <cell r="BS84">
            <v>18.988923619171644</v>
          </cell>
          <cell r="BT84">
            <v>0.68503621718542029</v>
          </cell>
          <cell r="BU84">
            <v>1.4847472272389537E-2</v>
          </cell>
          <cell r="BX84">
            <v>18.995296886884592</v>
          </cell>
          <cell r="BY84">
            <v>0.67885415087383449</v>
          </cell>
          <cell r="BZ84">
            <v>1.5782355682638007E-2</v>
          </cell>
          <cell r="CC84">
            <v>18.980912981861167</v>
          </cell>
          <cell r="CD84">
            <v>0.67535038957712656</v>
          </cell>
          <cell r="CE84">
            <v>2.9158764482908306E-3</v>
          </cell>
          <cell r="CH84">
            <v>18.990560988769172</v>
          </cell>
          <cell r="CI84">
            <v>0.70090411110529993</v>
          </cell>
          <cell r="CJ84">
            <v>4.4647457365625592E-3</v>
          </cell>
        </row>
        <row r="85">
          <cell r="BS85">
            <v>19.234837845771075</v>
          </cell>
          <cell r="BT85">
            <v>0.68439088464493247</v>
          </cell>
          <cell r="BU85">
            <v>1.4969993379736856E-2</v>
          </cell>
          <cell r="BX85">
            <v>19.233743931848192</v>
          </cell>
          <cell r="BY85">
            <v>0.67806365524278023</v>
          </cell>
          <cell r="BZ85">
            <v>1.581198846432913E-2</v>
          </cell>
          <cell r="CC85">
            <v>19.224531873820553</v>
          </cell>
          <cell r="CD85">
            <v>0.6745945842109714</v>
          </cell>
          <cell r="CE85">
            <v>2.9481781865039864E-3</v>
          </cell>
          <cell r="CH85">
            <v>19.246237731644481</v>
          </cell>
          <cell r="CI85">
            <v>0.70051441448104546</v>
          </cell>
          <cell r="CJ85">
            <v>4.1978355228293384E-3</v>
          </cell>
        </row>
        <row r="86">
          <cell r="BS86">
            <v>19.506826187260515</v>
          </cell>
          <cell r="BT86">
            <v>0.683455264475749</v>
          </cell>
          <cell r="BU86">
            <v>1.5050910399672674E-2</v>
          </cell>
          <cell r="BX86">
            <v>19.550873457404872</v>
          </cell>
          <cell r="BY86">
            <v>0.67705168028079055</v>
          </cell>
          <cell r="BZ86">
            <v>1.6110801579964102E-2</v>
          </cell>
          <cell r="CC86">
            <v>19.467880378552454</v>
          </cell>
          <cell r="CD86">
            <v>0.67380531797107013</v>
          </cell>
          <cell r="CE86">
            <v>2.9556403405219898E-3</v>
          </cell>
          <cell r="CH86">
            <v>19.501724725824218</v>
          </cell>
          <cell r="CI86">
            <v>0.69950879517538622</v>
          </cell>
          <cell r="CJ86">
            <v>4.4105292421829263E-3</v>
          </cell>
        </row>
        <row r="87">
          <cell r="BS87">
            <v>19.752555194465177</v>
          </cell>
          <cell r="BT87">
            <v>0.68272204655938917</v>
          </cell>
          <cell r="BU87">
            <v>1.5075171116732291E-2</v>
          </cell>
          <cell r="BX87">
            <v>19.789319105849611</v>
          </cell>
          <cell r="BY87">
            <v>0.67630864562782433</v>
          </cell>
          <cell r="BZ87">
            <v>1.6139431618962523E-2</v>
          </cell>
          <cell r="CC87">
            <v>19.711228883284363</v>
          </cell>
          <cell r="CD87">
            <v>0.67305686349285898</v>
          </cell>
          <cell r="CE87">
            <v>2.9873407951568724E-3</v>
          </cell>
          <cell r="CH87">
            <v>19.757117594261548</v>
          </cell>
          <cell r="CI87">
            <v>0.69880063055748387</v>
          </cell>
          <cell r="CJ87">
            <v>4.3941502004799056E-3</v>
          </cell>
        </row>
        <row r="88">
          <cell r="BS88">
            <v>19.998223841515298</v>
          </cell>
          <cell r="BT88">
            <v>0.68199714479053131</v>
          </cell>
          <cell r="BU88">
            <v>1.5103696605731796E-2</v>
          </cell>
          <cell r="BX88">
            <v>20.027855558268993</v>
          </cell>
          <cell r="BY88">
            <v>0.67554488467676155</v>
          </cell>
          <cell r="BZ88">
            <v>1.6145162916720412E-2</v>
          </cell>
          <cell r="CC88">
            <v>19.954307000788788</v>
          </cell>
          <cell r="CD88">
            <v>0.67232108816035385</v>
          </cell>
          <cell r="CE88">
            <v>3.0045851964167931E-3</v>
          </cell>
          <cell r="CH88">
            <v>20.01250896548812</v>
          </cell>
          <cell r="CI88">
            <v>0.69812546153447863</v>
          </cell>
          <cell r="CJ88">
            <v>4.3921295728580065E-3</v>
          </cell>
        </row>
        <row r="89">
          <cell r="BS89">
            <v>20.244108893858609</v>
          </cell>
          <cell r="BT89">
            <v>0.68127318951821791</v>
          </cell>
          <cell r="BU89">
            <v>1.5131565960985395E-2</v>
          </cell>
          <cell r="BX89">
            <v>20.266215080464224</v>
          </cell>
          <cell r="BY89">
            <v>0.67481805020945318</v>
          </cell>
          <cell r="BZ89">
            <v>1.6174403124219146E-2</v>
          </cell>
          <cell r="CC89">
            <v>20.197925892748174</v>
          </cell>
          <cell r="CD89">
            <v>0.67156951335040616</v>
          </cell>
          <cell r="CE89">
            <v>3.0104975320996668E-3</v>
          </cell>
          <cell r="CH89">
            <v>20.268185708363433</v>
          </cell>
          <cell r="CI89">
            <v>0.6974320049947943</v>
          </cell>
          <cell r="CJ89">
            <v>4.3910114106055116E-3</v>
          </cell>
        </row>
        <row r="90">
          <cell r="BS90">
            <v>20.489869579094172</v>
          </cell>
          <cell r="BT90">
            <v>0.68067737867679201</v>
          </cell>
          <cell r="BU90">
            <v>1.526808151591379E-2</v>
          </cell>
          <cell r="BX90">
            <v>20.504661637259264</v>
          </cell>
          <cell r="BY90">
            <v>0.67408913290602968</v>
          </cell>
          <cell r="BZ90">
            <v>1.618105176021209E-2</v>
          </cell>
          <cell r="CC90">
            <v>20.441274397480083</v>
          </cell>
          <cell r="CD90">
            <v>0.67081133887441524</v>
          </cell>
          <cell r="CE90">
            <v>3.0406146326580042E-3</v>
          </cell>
          <cell r="CH90">
            <v>20.52367270254317</v>
          </cell>
          <cell r="CI90">
            <v>0.69713166424993134</v>
          </cell>
          <cell r="CJ90">
            <v>4.0968193367901286E-3</v>
          </cell>
        </row>
        <row r="91">
          <cell r="BS91">
            <v>20.735598586298831</v>
          </cell>
          <cell r="BT91">
            <v>0.67997042402493835</v>
          </cell>
          <cell r="BU91">
            <v>1.5288284166924081E-2</v>
          </cell>
          <cell r="BX91">
            <v>20.74310728570401</v>
          </cell>
          <cell r="BY91">
            <v>0.67332629371365016</v>
          </cell>
          <cell r="BZ91">
            <v>1.6172163105487487E-2</v>
          </cell>
          <cell r="CC91">
            <v>20.684622902211984</v>
          </cell>
          <cell r="CD91">
            <v>0.67011108396556862</v>
          </cell>
          <cell r="CE91">
            <v>3.0499807349606686E-3</v>
          </cell>
          <cell r="CH91">
            <v>20.779065570980503</v>
          </cell>
          <cell r="CI91">
            <v>0.69647389439559637</v>
          </cell>
          <cell r="CJ91">
            <v>4.0789787982880039E-3</v>
          </cell>
        </row>
        <row r="92">
          <cell r="BS92">
            <v>21.008267425099859</v>
          </cell>
          <cell r="BT92">
            <v>0.67912215276297494</v>
          </cell>
          <cell r="BU92">
            <v>1.5510189723940223E-2</v>
          </cell>
          <cell r="BX92">
            <v>20.981643738123385</v>
          </cell>
          <cell r="BY92">
            <v>0.6723825595526064</v>
          </cell>
          <cell r="BZ92">
            <v>1.6462175496143872E-2</v>
          </cell>
          <cell r="CC92">
            <v>21.008701594969128</v>
          </cell>
          <cell r="CD92">
            <v>0.66913125761216141</v>
          </cell>
          <cell r="CE92">
            <v>3.0341393471804857E-3</v>
          </cell>
          <cell r="CH92">
            <v>21.034456942207076</v>
          </cell>
          <cell r="CI92">
            <v>0.69585264112415712</v>
          </cell>
          <cell r="CJ92">
            <v>4.0422009864016584E-3</v>
          </cell>
        </row>
        <row r="93">
          <cell r="BS93">
            <v>21.254122510526695</v>
          </cell>
          <cell r="BT93">
            <v>0.67826617402881162</v>
          </cell>
          <cell r="BU93">
            <v>1.5721865375429685E-2</v>
          </cell>
          <cell r="BX93">
            <v>21.22000326031862</v>
          </cell>
          <cell r="BY93">
            <v>0.67118384642601692</v>
          </cell>
          <cell r="BZ93">
            <v>1.6789887972583128E-2</v>
          </cell>
          <cell r="CC93">
            <v>21.252230586179063</v>
          </cell>
          <cell r="CD93">
            <v>0.66841513332462155</v>
          </cell>
          <cell r="CE93">
            <v>3.0628521266505794E-3</v>
          </cell>
          <cell r="CH93">
            <v>21.290133685082385</v>
          </cell>
          <cell r="CI93">
            <v>0.69519954233579639</v>
          </cell>
          <cell r="CJ93">
            <v>4.0383687200244702E-3</v>
          </cell>
        </row>
        <row r="94">
          <cell r="BS94">
            <v>21.499883195762255</v>
          </cell>
          <cell r="BT94">
            <v>0.6772448318122023</v>
          </cell>
          <cell r="BU94">
            <v>1.5760872008809282E-2</v>
          </cell>
          <cell r="BX94">
            <v>21.458449817113664</v>
          </cell>
          <cell r="BY94">
            <v>0.66979914886702685</v>
          </cell>
          <cell r="BZ94">
            <v>1.6821180970407398E-2</v>
          </cell>
          <cell r="CC94">
            <v>21.495579090910969</v>
          </cell>
          <cell r="CD94">
            <v>0.66771237619184365</v>
          </cell>
          <cell r="CE94">
            <v>3.0858803215339696E-3</v>
          </cell>
          <cell r="CH94">
            <v>21.545620679262129</v>
          </cell>
          <cell r="CI94">
            <v>0.69422297037773639</v>
          </cell>
          <cell r="CJ94">
            <v>4.2634937564765265E-3</v>
          </cell>
        </row>
        <row r="95">
          <cell r="BS95">
            <v>21.771985517127185</v>
          </cell>
          <cell r="BT95">
            <v>0.67632495866712561</v>
          </cell>
          <cell r="BU95">
            <v>1.6153613455490944E-2</v>
          </cell>
          <cell r="BX95">
            <v>21.776105308788662</v>
          </cell>
          <cell r="BY95">
            <v>0.66798153235976665</v>
          </cell>
          <cell r="BZ95">
            <v>1.7012732484263729E-2</v>
          </cell>
          <cell r="CC95">
            <v>21.73883769489343</v>
          </cell>
          <cell r="CD95">
            <v>0.66701982594580456</v>
          </cell>
          <cell r="CE95">
            <v>3.1097434365330457E-3</v>
          </cell>
          <cell r="CH95">
            <v>21.801013547699458</v>
          </cell>
          <cell r="CI95">
            <v>0.6939735176958054</v>
          </cell>
          <cell r="CJ95">
            <v>4.0055235474964678E-3</v>
          </cell>
        </row>
        <row r="96">
          <cell r="BS96">
            <v>22.017714098010273</v>
          </cell>
          <cell r="BT96">
            <v>0.67535747264692259</v>
          </cell>
          <cell r="BU96">
            <v>1.6341655069037887E-2</v>
          </cell>
          <cell r="BX96">
            <v>22.014641761208043</v>
          </cell>
          <cell r="BY96">
            <v>0.66663687393518678</v>
          </cell>
          <cell r="BZ96">
            <v>1.7039216126545395E-2</v>
          </cell>
          <cell r="CC96">
            <v>21.98209561389675</v>
          </cell>
          <cell r="CD96">
            <v>0.66610027097537328</v>
          </cell>
          <cell r="CE96">
            <v>3.1415338214749356E-3</v>
          </cell>
          <cell r="CH96">
            <v>22.056404918926031</v>
          </cell>
          <cell r="CI96">
            <v>0.69333527303020792</v>
          </cell>
          <cell r="CJ96">
            <v>3.9998773640609921E-3</v>
          </cell>
        </row>
        <row r="97">
          <cell r="BS97">
            <v>22.26342273287035</v>
          </cell>
          <cell r="BT97">
            <v>0.67435602317226262</v>
          </cell>
          <cell r="BU97">
            <v>1.6401137659829184E-2</v>
          </cell>
          <cell r="BX97">
            <v>22.252561931703017</v>
          </cell>
          <cell r="BY97">
            <v>0.6658021140157363</v>
          </cell>
          <cell r="BZ97">
            <v>1.6883833972051596E-2</v>
          </cell>
          <cell r="CC97">
            <v>22.225624605106688</v>
          </cell>
          <cell r="CD97">
            <v>0.66475714088402127</v>
          </cell>
          <cell r="CE97">
            <v>3.1702600307915688E-3</v>
          </cell>
          <cell r="CH97">
            <v>22.31208166180134</v>
          </cell>
          <cell r="CI97">
            <v>0.69250881461702996</v>
          </cell>
          <cell r="CJ97">
            <v>4.1286572965707211E-3</v>
          </cell>
        </row>
        <row r="98">
          <cell r="BS98">
            <v>22.509300694416538</v>
          </cell>
          <cell r="BT98">
            <v>0.67336013868528544</v>
          </cell>
          <cell r="BU98">
            <v>1.6405911474332721E-2</v>
          </cell>
          <cell r="BX98">
            <v>22.491360317429951</v>
          </cell>
          <cell r="BY98">
            <v>0.66490423759048711</v>
          </cell>
          <cell r="BZ98">
            <v>1.6471132849085808E-2</v>
          </cell>
          <cell r="CC98">
            <v>22.468973109838597</v>
          </cell>
          <cell r="CD98">
            <v>0.66342858512738478</v>
          </cell>
          <cell r="CE98">
            <v>3.188122739188789E-3</v>
          </cell>
          <cell r="CH98">
            <v>22.567568655981077</v>
          </cell>
          <cell r="CI98">
            <v>0.6917475933379843</v>
          </cell>
          <cell r="CJ98">
            <v>4.2146105365788722E-3</v>
          </cell>
        </row>
        <row r="99">
          <cell r="BS99">
            <v>22.754735100231624</v>
          </cell>
          <cell r="BT99">
            <v>0.67237856275393604</v>
          </cell>
          <cell r="BU99">
            <v>1.6225621802829916E-2</v>
          </cell>
          <cell r="BX99">
            <v>22.809832836209214</v>
          </cell>
          <cell r="BY99">
            <v>0.66405730359444648</v>
          </cell>
          <cell r="BZ99">
            <v>1.6325646990133124E-2</v>
          </cell>
          <cell r="CC99">
            <v>22.63141094006723</v>
          </cell>
          <cell r="CD99">
            <v>0.66255155041338842</v>
          </cell>
          <cell r="CE99">
            <v>3.2337613013278875E-3</v>
          </cell>
          <cell r="CH99">
            <v>22.822961524418414</v>
          </cell>
          <cell r="CI99">
            <v>0.69052683425397332</v>
          </cell>
          <cell r="CJ99">
            <v>4.2018047176505136E-3</v>
          </cell>
        </row>
        <row r="100">
          <cell r="BS100">
            <v>23.054843663851738</v>
          </cell>
          <cell r="BT100">
            <v>0.67140431384448829</v>
          </cell>
          <cell r="BU100">
            <v>1.6170433701443086E-2</v>
          </cell>
          <cell r="BX100">
            <v>22.968340533606661</v>
          </cell>
          <cell r="BY100">
            <v>0.66362231602761346</v>
          </cell>
          <cell r="BZ100">
            <v>1.6485306126952703E-2</v>
          </cell>
          <cell r="CC100">
            <v>23.11783756230356</v>
          </cell>
          <cell r="CD100">
            <v>0.66126554669196047</v>
          </cell>
          <cell r="CE100">
            <v>3.267564392677422E-3</v>
          </cell>
          <cell r="CH100">
            <v>23.078352895644983</v>
          </cell>
          <cell r="CI100">
            <v>0.68932507881389105</v>
          </cell>
          <cell r="CJ100">
            <v>4.1831300045624001E-3</v>
          </cell>
        </row>
        <row r="101">
          <cell r="BS101">
            <v>23.189405385771142</v>
          </cell>
          <cell r="BT101">
            <v>0.67100106153057992</v>
          </cell>
          <cell r="BU101">
            <v>1.6150111593312796E-2</v>
          </cell>
          <cell r="BX101">
            <v>23.286816821760752</v>
          </cell>
          <cell r="BY101">
            <v>0.66279707664017462</v>
          </cell>
          <cell r="BZ101">
            <v>1.636236857004935E-2</v>
          </cell>
          <cell r="CC101">
            <v>23.11783756230356</v>
          </cell>
          <cell r="CD101">
            <v>0.66126554669196047</v>
          </cell>
          <cell r="CE101">
            <v>3.267564392677422E-3</v>
          </cell>
          <cell r="CH101">
            <v>23.163561773249111</v>
          </cell>
          <cell r="CI101">
            <v>0.68894056125960468</v>
          </cell>
          <cell r="CJ101">
            <v>4.4903188488438607E-3</v>
          </cell>
        </row>
        <row r="102">
          <cell r="BS102">
            <v>23.681018971303779</v>
          </cell>
          <cell r="BT102">
            <v>0.66931959540496422</v>
          </cell>
          <cell r="BU102">
            <v>1.569364200334299E-2</v>
          </cell>
          <cell r="BX102">
            <v>23.76362101606361</v>
          </cell>
          <cell r="BY102">
            <v>0.66154069708187979</v>
          </cell>
          <cell r="BZ102">
            <v>1.6368839551292962E-2</v>
          </cell>
          <cell r="CC102">
            <v>23.604804958994851</v>
          </cell>
          <cell r="CD102">
            <v>0.66001266188502694</v>
          </cell>
          <cell r="CE102">
            <v>3.2860262812977313E-3</v>
          </cell>
          <cell r="CH102">
            <v>23.674630938852875</v>
          </cell>
          <cell r="CI102">
            <v>0.6864054272479857</v>
          </cell>
          <cell r="CJ102">
            <v>4.5911219300401327E-3</v>
          </cell>
        </row>
        <row r="103">
          <cell r="BS103">
            <v>24.253774788237461</v>
          </cell>
          <cell r="BT103">
            <v>0.66796052990782173</v>
          </cell>
          <cell r="BU103">
            <v>1.5799852409578794E-2</v>
          </cell>
          <cell r="BX103">
            <v>24.399112210844038</v>
          </cell>
          <cell r="BY103">
            <v>0.65987304283766435</v>
          </cell>
          <cell r="BZ103">
            <v>1.6569986708850279E-2</v>
          </cell>
          <cell r="CC103">
            <v>24.091231581231185</v>
          </cell>
          <cell r="CD103">
            <v>0.65877308634600007</v>
          </cell>
          <cell r="CE103">
            <v>3.3287525009164298E-3</v>
          </cell>
          <cell r="CH103">
            <v>24.270980572637161</v>
          </cell>
          <cell r="CI103">
            <v>0.685235460539801</v>
          </cell>
          <cell r="CJ103">
            <v>3.8757142694307695E-3</v>
          </cell>
        </row>
        <row r="104">
          <cell r="BS104">
            <v>24.745481238042775</v>
          </cell>
          <cell r="BT104">
            <v>0.66678224392937302</v>
          </cell>
          <cell r="BU104">
            <v>1.5850363226844352E-2</v>
          </cell>
          <cell r="BX104">
            <v>24.876006300771234</v>
          </cell>
          <cell r="BY104">
            <v>0.65865620268997838</v>
          </cell>
          <cell r="BZ104">
            <v>1.6581173432669339E-2</v>
          </cell>
          <cell r="CC104">
            <v>24.578198977922472</v>
          </cell>
          <cell r="CD104">
            <v>0.65755195552895307</v>
          </cell>
          <cell r="CE104">
            <v>3.3547494399583508E-3</v>
          </cell>
          <cell r="CH104">
            <v>24.782238435434618</v>
          </cell>
          <cell r="CI104">
            <v>0.68413857356918795</v>
          </cell>
          <cell r="CJ104">
            <v>3.8780714684428542E-3</v>
          </cell>
        </row>
        <row r="105">
          <cell r="BS105">
            <v>25.290790247580691</v>
          </cell>
          <cell r="BT105">
            <v>0.66550396797475653</v>
          </cell>
          <cell r="BU105">
            <v>1.5985736911705045E-2</v>
          </cell>
          <cell r="BX105">
            <v>25.352724856993145</v>
          </cell>
          <cell r="BY105">
            <v>0.65747039660668882</v>
          </cell>
          <cell r="BZ105">
            <v>1.6620162731342279E-2</v>
          </cell>
          <cell r="CC105">
            <v>25.226717336392824</v>
          </cell>
          <cell r="CD105">
            <v>0.65596994917368467</v>
          </cell>
          <cell r="CE105">
            <v>3.3621481752913441E-3</v>
          </cell>
          <cell r="CH105">
            <v>25.292928549356116</v>
          </cell>
          <cell r="CI105">
            <v>0.68307155814389597</v>
          </cell>
          <cell r="CJ105">
            <v>3.8783368195604161E-3</v>
          </cell>
        </row>
        <row r="106">
          <cell r="BS106">
            <v>25.782405310143538</v>
          </cell>
          <cell r="BT106">
            <v>0.66437147546175812</v>
          </cell>
          <cell r="BU106">
            <v>1.6038294462628885E-2</v>
          </cell>
          <cell r="BX106">
            <v>25.829705073169851</v>
          </cell>
          <cell r="BY106">
            <v>0.65629899066040842</v>
          </cell>
          <cell r="BZ106">
            <v>1.6621057474969309E-2</v>
          </cell>
          <cell r="CC106">
            <v>25.713324445107187</v>
          </cell>
          <cell r="CD106">
            <v>0.65478378688419037</v>
          </cell>
          <cell r="CE106">
            <v>3.397025318857042E-3</v>
          </cell>
          <cell r="CH106">
            <v>25.80418641215357</v>
          </cell>
          <cell r="CI106">
            <v>0.68203164884067569</v>
          </cell>
          <cell r="CJ106">
            <v>3.8614541697285058E-3</v>
          </cell>
        </row>
        <row r="107">
          <cell r="BS107">
            <v>26.273926613302763</v>
          </cell>
          <cell r="BT107">
            <v>0.6632649792109121</v>
          </cell>
          <cell r="BU107">
            <v>1.6095538651614363E-2</v>
          </cell>
          <cell r="BX107">
            <v>26.306688570552833</v>
          </cell>
          <cell r="BY107">
            <v>0.65515125892239201</v>
          </cell>
          <cell r="BZ107">
            <v>1.6649722408242185E-2</v>
          </cell>
          <cell r="CC107">
            <v>26.199930868842415</v>
          </cell>
          <cell r="CD107">
            <v>0.65363219737090406</v>
          </cell>
          <cell r="CE107">
            <v>3.4116738895645692E-3</v>
          </cell>
          <cell r="CH107">
            <v>26.315160400513047</v>
          </cell>
          <cell r="CI107">
            <v>0.68101148133944012</v>
          </cell>
          <cell r="CJ107">
            <v>3.8451316962096792E-3</v>
          </cell>
        </row>
        <row r="108">
          <cell r="BS108">
            <v>26.765508471378936</v>
          </cell>
          <cell r="BT108">
            <v>0.66214915849735723</v>
          </cell>
          <cell r="BU108">
            <v>1.6142532833635564E-2</v>
          </cell>
          <cell r="BX108">
            <v>26.783582660480032</v>
          </cell>
          <cell r="BY108">
            <v>0.65402019430030001</v>
          </cell>
          <cell r="BZ108">
            <v>1.666579727864656E-2</v>
          </cell>
          <cell r="CC108">
            <v>26.686808364784255</v>
          </cell>
          <cell r="CD108">
            <v>0.65246325603413113</v>
          </cell>
          <cell r="CE108">
            <v>3.4498009738539379E-3</v>
          </cell>
          <cell r="CH108">
            <v>26.826134388872521</v>
          </cell>
          <cell r="CI108">
            <v>0.67996402515764043</v>
          </cell>
          <cell r="CJ108">
            <v>3.8507055970332499E-3</v>
          </cell>
        </row>
        <row r="109">
          <cell r="BS109">
            <v>27.256935542483106</v>
          </cell>
          <cell r="BT109">
            <v>0.66106904211484396</v>
          </cell>
          <cell r="BU109">
            <v>1.6178763274856952E-2</v>
          </cell>
          <cell r="BX109">
            <v>27.260476750407225</v>
          </cell>
          <cell r="BY109">
            <v>0.65291187002649942</v>
          </cell>
          <cell r="BZ109">
            <v>1.6647403622997936E-2</v>
          </cell>
          <cell r="CC109">
            <v>27.173505374248066</v>
          </cell>
          <cell r="CD109">
            <v>0.65133477353508118</v>
          </cell>
          <cell r="CE109">
            <v>3.4602875531101734E-3</v>
          </cell>
          <cell r="CH109">
            <v>27.33682450279402</v>
          </cell>
          <cell r="CI109">
            <v>0.67896048278295107</v>
          </cell>
          <cell r="CJ109">
            <v>3.8403665882495441E-3</v>
          </cell>
        </row>
        <row r="110">
          <cell r="BS110">
            <v>27.691413790889307</v>
          </cell>
          <cell r="BT110">
            <v>0.66011881763634495</v>
          </cell>
          <cell r="BU110">
            <v>1.6407725782686684E-2</v>
          </cell>
          <cell r="BX110">
            <v>27.737370840334425</v>
          </cell>
          <cell r="BY110">
            <v>0.65180962618497695</v>
          </cell>
          <cell r="BZ110">
            <v>1.669677779238499E-2</v>
          </cell>
          <cell r="CC110">
            <v>27.66020238371188</v>
          </cell>
          <cell r="CD110">
            <v>0.65022743517291304</v>
          </cell>
          <cell r="CE110">
            <v>3.5058894902100166E-3</v>
          </cell>
          <cell r="CH110">
            <v>27.676668148621612</v>
          </cell>
          <cell r="CI110">
            <v>0.67831939155114496</v>
          </cell>
          <cell r="CJ110">
            <v>4.2922891179656654E-3</v>
          </cell>
        </row>
        <row r="111">
          <cell r="BS111">
            <v>28.237009522663154</v>
          </cell>
          <cell r="BT111">
            <v>0.65895022692662386</v>
          </cell>
          <cell r="BU111">
            <v>1.649643950100349E-2</v>
          </cell>
          <cell r="BX111">
            <v>28.214089396556332</v>
          </cell>
          <cell r="BY111">
            <v>0.65071563810073585</v>
          </cell>
          <cell r="BZ111">
            <v>1.6703641200529789E-2</v>
          </cell>
          <cell r="CC111">
            <v>28.309201857207743</v>
          </cell>
          <cell r="CD111">
            <v>0.64878789814639704</v>
          </cell>
          <cell r="CE111">
            <v>3.081965681603471E-3</v>
          </cell>
          <cell r="CH111">
            <v>28.187737314225377</v>
          </cell>
          <cell r="CI111">
            <v>0.6773471445327387</v>
          </cell>
          <cell r="CJ111">
            <v>4.2847928814758211E-3</v>
          </cell>
        </row>
        <row r="112">
          <cell r="BS112">
            <v>28.728499904401481</v>
          </cell>
          <cell r="BT112">
            <v>0.65791642773185188</v>
          </cell>
          <cell r="BU112">
            <v>1.6557185372278682E-2</v>
          </cell>
          <cell r="BX112">
            <v>28.691069612733042</v>
          </cell>
          <cell r="BY112">
            <v>0.64962271442753239</v>
          </cell>
          <cell r="BZ112">
            <v>1.6725059272142923E-2</v>
          </cell>
          <cell r="CC112">
            <v>28.795718797886536</v>
          </cell>
          <cell r="CD112">
            <v>0.64771752358402701</v>
          </cell>
          <cell r="CE112">
            <v>3.1170295336027478E-3</v>
          </cell>
          <cell r="CH112">
            <v>28.698711302584858</v>
          </cell>
          <cell r="CI112">
            <v>0.67640904518399614</v>
          </cell>
          <cell r="CJ112">
            <v>4.2658475317144187E-3</v>
          </cell>
        </row>
        <row r="113">
          <cell r="BS113">
            <v>29.220081319584423</v>
          </cell>
          <cell r="BT113">
            <v>0.65688897385989742</v>
          </cell>
          <cell r="BU113">
            <v>1.6623817160792004E-2</v>
          </cell>
          <cell r="BX113">
            <v>29.168053110116023</v>
          </cell>
          <cell r="BY113">
            <v>0.64855464756841963</v>
          </cell>
          <cell r="BZ113">
            <v>1.6762021853318248E-2</v>
          </cell>
          <cell r="CC113">
            <v>29.282505557692911</v>
          </cell>
          <cell r="CD113">
            <v>0.64663552233633181</v>
          </cell>
          <cell r="CE113">
            <v>3.1288425691733466E-3</v>
          </cell>
          <cell r="CH113">
            <v>29.209685290944332</v>
          </cell>
          <cell r="CI113">
            <v>0.6754767516749407</v>
          </cell>
          <cell r="CJ113">
            <v>4.2660416749251678E-3</v>
          </cell>
        </row>
        <row r="114">
          <cell r="BS114">
            <v>29.711633121648731</v>
          </cell>
          <cell r="BT114">
            <v>0.65585822326411014</v>
          </cell>
          <cell r="BU114">
            <v>1.6670179114614648E-2</v>
          </cell>
          <cell r="BX114">
            <v>29.644947200043219</v>
          </cell>
          <cell r="BY114">
            <v>0.6474713387452512</v>
          </cell>
          <cell r="BZ114">
            <v>1.6776390347081012E-2</v>
          </cell>
          <cell r="CC114">
            <v>29.769292885599175</v>
          </cell>
          <cell r="CD114">
            <v>0.64558631721659576</v>
          </cell>
          <cell r="CE114">
            <v>3.1673675821583683E-3</v>
          </cell>
          <cell r="CH114">
            <v>29.720659279303813</v>
          </cell>
          <cell r="CI114">
            <v>0.67451701383048357</v>
          </cell>
          <cell r="CJ114">
            <v>4.2664708460789852E-3</v>
          </cell>
        </row>
        <row r="115">
          <cell r="BS115">
            <v>30.309767308017101</v>
          </cell>
          <cell r="BT115">
            <v>0.65463952119963087</v>
          </cell>
          <cell r="BU115">
            <v>1.698489539285555E-2</v>
          </cell>
          <cell r="BX115">
            <v>30.27929426209349</v>
          </cell>
          <cell r="BY115">
            <v>0.64606011909289274</v>
          </cell>
          <cell r="BZ115">
            <v>1.7105644374905343E-2</v>
          </cell>
          <cell r="CC115">
            <v>30.418563091488213</v>
          </cell>
          <cell r="CD115">
            <v>0.64424739501238137</v>
          </cell>
          <cell r="CE115">
            <v>3.652357508098563E-3</v>
          </cell>
          <cell r="CH115">
            <v>30.231444570469602</v>
          </cell>
          <cell r="CI115">
            <v>0.67361104949361861</v>
          </cell>
          <cell r="CJ115">
            <v>4.2421594336669761E-3</v>
          </cell>
        </row>
        <row r="116">
          <cell r="BS116">
            <v>30.801200408412157</v>
          </cell>
          <cell r="BT116">
            <v>0.65364776718274298</v>
          </cell>
          <cell r="BU116">
            <v>1.7052152720251405E-2</v>
          </cell>
          <cell r="BX116">
            <v>30.756099432733464</v>
          </cell>
          <cell r="BY116">
            <v>0.64502547863595494</v>
          </cell>
          <cell r="BZ116">
            <v>1.7121601043595978E-2</v>
          </cell>
          <cell r="CC116">
            <v>30.904989713724547</v>
          </cell>
          <cell r="CD116">
            <v>0.64318895072921911</v>
          </cell>
          <cell r="CE116">
            <v>3.6684554753810246E-3</v>
          </cell>
          <cell r="CH116">
            <v>30.742512078778475</v>
          </cell>
          <cell r="CI116">
            <v>0.67272887218305477</v>
          </cell>
          <cell r="CJ116">
            <v>4.2310376845302259E-3</v>
          </cell>
        </row>
        <row r="117">
          <cell r="BS117">
            <v>31.292873598915321</v>
          </cell>
          <cell r="BT117">
            <v>0.65265337972151138</v>
          </cell>
          <cell r="BU117">
            <v>1.7108558390598379E-2</v>
          </cell>
          <cell r="BX117">
            <v>31.233082441947889</v>
          </cell>
          <cell r="BY117">
            <v>0.64395556767384143</v>
          </cell>
          <cell r="BZ117">
            <v>1.7159470119232249E-2</v>
          </cell>
          <cell r="CC117">
            <v>31.391957110415834</v>
          </cell>
          <cell r="CD117">
            <v>0.64219158260732356</v>
          </cell>
          <cell r="CE117">
            <v>3.6883830727654741E-3</v>
          </cell>
          <cell r="CH117">
            <v>31.253581244382243</v>
          </cell>
          <cell r="CI117">
            <v>0.67181298888336871</v>
          </cell>
          <cell r="CJ117">
            <v>4.2266972495207432E-3</v>
          </cell>
        </row>
        <row r="118">
          <cell r="BS118">
            <v>31.78427552599392</v>
          </cell>
          <cell r="BT118">
            <v>0.65169483669699746</v>
          </cell>
          <cell r="BU118">
            <v>1.7172168355990461E-2</v>
          </cell>
          <cell r="BX118">
            <v>31.709887612587863</v>
          </cell>
          <cell r="BY118">
            <v>0.64290343326253963</v>
          </cell>
          <cell r="BZ118">
            <v>1.7186024157340107E-2</v>
          </cell>
          <cell r="CC118">
            <v>31.878383732652168</v>
          </cell>
          <cell r="CD118">
            <v>0.64122576755456595</v>
          </cell>
          <cell r="CE118">
            <v>3.6997225869136079E-3</v>
          </cell>
          <cell r="CH118">
            <v>31.764555232741717</v>
          </cell>
          <cell r="CI118">
            <v>0.67095530927388658</v>
          </cell>
          <cell r="CJ118">
            <v>4.212687698030633E-3</v>
          </cell>
        </row>
        <row r="119">
          <cell r="BS119">
            <v>32.275854091684415</v>
          </cell>
          <cell r="BT119">
            <v>0.65071626354609102</v>
          </cell>
          <cell r="BU119">
            <v>1.7242911639760262E-2</v>
          </cell>
          <cell r="BX119">
            <v>32.186870621802285</v>
          </cell>
          <cell r="BY119">
            <v>0.64181605134820463</v>
          </cell>
          <cell r="BZ119">
            <v>1.7239945554986664E-2</v>
          </cell>
          <cell r="CC119">
            <v>32.365351129343459</v>
          </cell>
          <cell r="CD119">
            <v>0.6402608782594218</v>
          </cell>
          <cell r="CE119">
            <v>3.7223355163229607E-3</v>
          </cell>
          <cell r="CH119">
            <v>32.275340523907509</v>
          </cell>
          <cell r="CI119">
            <v>0.67007186103064686</v>
          </cell>
          <cell r="CJ119">
            <v>4.2088583215051179E-3</v>
          </cell>
        </row>
        <row r="120">
          <cell r="BS120">
            <v>32.767316366335592</v>
          </cell>
          <cell r="BT120">
            <v>0.64974549971181972</v>
          </cell>
          <cell r="BU120">
            <v>1.7318982911096428E-2</v>
          </cell>
          <cell r="BX120">
            <v>32.663763315210623</v>
          </cell>
          <cell r="BY120">
            <v>0.64073117986658135</v>
          </cell>
          <cell r="BZ120">
            <v>1.7287205618504446E-2</v>
          </cell>
          <cell r="CC120">
            <v>32.851777751579796</v>
          </cell>
          <cell r="CD120">
            <v>0.63929716195295117</v>
          </cell>
          <cell r="CE120">
            <v>3.7598549225713752E-3</v>
          </cell>
          <cell r="CH120">
            <v>32.786408032216379</v>
          </cell>
          <cell r="CI120">
            <v>0.66920815731592664</v>
          </cell>
          <cell r="CJ120">
            <v>4.1996136582973624E-3</v>
          </cell>
        </row>
        <row r="121">
          <cell r="BS121">
            <v>33.258926820497059</v>
          </cell>
          <cell r="BT121">
            <v>0.64878027003557659</v>
          </cell>
          <cell r="BU121">
            <v>1.7412357569513096E-2</v>
          </cell>
          <cell r="BX121">
            <v>33.140746812593612</v>
          </cell>
          <cell r="BY121">
            <v>0.63963688026351806</v>
          </cell>
          <cell r="BZ121">
            <v>1.7343819654622814E-2</v>
          </cell>
          <cell r="CC121">
            <v>33.33874514827108</v>
          </cell>
          <cell r="CD121">
            <v>0.63832548949099599</v>
          </cell>
          <cell r="CE121">
            <v>3.7716659818042837E-3</v>
          </cell>
          <cell r="CH121">
            <v>33.297288500626465</v>
          </cell>
          <cell r="CI121">
            <v>0.66837844035221572</v>
          </cell>
          <cell r="CJ121">
            <v>4.1886455300295432E-3</v>
          </cell>
        </row>
        <row r="122">
          <cell r="BS122">
            <v>33.803227740648758</v>
          </cell>
          <cell r="BT122">
            <v>0.64774450851768517</v>
          </cell>
          <cell r="BU122">
            <v>1.7580219925798436E-2</v>
          </cell>
          <cell r="BX122">
            <v>33.775885055276035</v>
          </cell>
          <cell r="BY122">
            <v>0.63827957105879041</v>
          </cell>
          <cell r="BZ122">
            <v>1.7525279129157637E-2</v>
          </cell>
          <cell r="CC122">
            <v>33.825442157734891</v>
          </cell>
          <cell r="CD122">
            <v>0.6374135497139527</v>
          </cell>
          <cell r="CE122">
            <v>3.788422982292382E-3</v>
          </cell>
          <cell r="CH122">
            <v>33.808356008935334</v>
          </cell>
          <cell r="CI122">
            <v>0.66754040478031251</v>
          </cell>
          <cell r="CJ122">
            <v>4.1849230488469535E-3</v>
          </cell>
        </row>
        <row r="123">
          <cell r="BS123">
            <v>34.29477677448422</v>
          </cell>
          <cell r="BT123">
            <v>0.64682418963062049</v>
          </cell>
          <cell r="BU123">
            <v>1.7641056917401025E-2</v>
          </cell>
          <cell r="BX123">
            <v>34.252954678908523</v>
          </cell>
          <cell r="BY123">
            <v>0.63728674221367465</v>
          </cell>
          <cell r="BZ123">
            <v>1.7564960883918557E-2</v>
          </cell>
          <cell r="CC123">
            <v>34.312139167198701</v>
          </cell>
          <cell r="CD123">
            <v>0.63648193452849544</v>
          </cell>
          <cell r="CE123">
            <v>3.819927993734653E-3</v>
          </cell>
          <cell r="CH123">
            <v>34.31923647734542</v>
          </cell>
          <cell r="CI123">
            <v>0.66670389214969106</v>
          </cell>
          <cell r="CJ123">
            <v>4.1681231607115067E-3</v>
          </cell>
        </row>
        <row r="124">
          <cell r="BS124">
            <v>34.78620971215642</v>
          </cell>
          <cell r="BT124">
            <v>0.64593713339810777</v>
          </cell>
          <cell r="BU124">
            <v>1.7673535364302016E-2</v>
          </cell>
          <cell r="BX124">
            <v>34.729759361379941</v>
          </cell>
          <cell r="BY124">
            <v>0.63636164540562679</v>
          </cell>
          <cell r="BZ124">
            <v>1.7534347878047474E-2</v>
          </cell>
          <cell r="CC124">
            <v>34.798565789435038</v>
          </cell>
          <cell r="CD124">
            <v>0.63555981878451162</v>
          </cell>
          <cell r="CE124">
            <v>3.848015735852551E-3</v>
          </cell>
          <cell r="CH124">
            <v>34.83030398565429</v>
          </cell>
          <cell r="CI124">
            <v>0.66588993600418467</v>
          </cell>
          <cell r="CJ124">
            <v>4.1602903128476164E-3</v>
          </cell>
        </row>
        <row r="125">
          <cell r="BS125">
            <v>35.331527538851319</v>
          </cell>
          <cell r="BT125">
            <v>0.644954107708133</v>
          </cell>
          <cell r="BU125">
            <v>1.7638637729863248E-2</v>
          </cell>
          <cell r="BX125">
            <v>35.367676279169594</v>
          </cell>
          <cell r="BY125">
            <v>0.63514323635516134</v>
          </cell>
          <cell r="BZ125">
            <v>1.7135858573864064E-2</v>
          </cell>
          <cell r="CC125">
            <v>35.285533186126322</v>
          </cell>
          <cell r="CD125">
            <v>0.63464396404480727</v>
          </cell>
          <cell r="CE125">
            <v>3.8671531541161672E-3</v>
          </cell>
          <cell r="CH125">
            <v>35.341373151258061</v>
          </cell>
          <cell r="CI125">
            <v>0.66507512272443015</v>
          </cell>
          <cell r="CJ125">
            <v>4.167084828291371E-3</v>
          </cell>
        </row>
        <row r="126">
          <cell r="BS126">
            <v>35.823049234768149</v>
          </cell>
          <cell r="BT126">
            <v>0.64410792021960062</v>
          </cell>
          <cell r="BU126">
            <v>1.7676508645334831E-2</v>
          </cell>
          <cell r="BX126">
            <v>35.844570369096793</v>
          </cell>
          <cell r="BY126">
            <v>0.63427379446378707</v>
          </cell>
          <cell r="BZ126">
            <v>1.7127888983203554E-2</v>
          </cell>
          <cell r="CC126">
            <v>35.77223019559014</v>
          </cell>
          <cell r="CD126">
            <v>0.63374995344491847</v>
          </cell>
          <cell r="CE126">
            <v>3.8875414401139115E-3</v>
          </cell>
          <cell r="CH126">
            <v>35.852347139617535</v>
          </cell>
          <cell r="CI126">
            <v>0.66430001275009654</v>
          </cell>
          <cell r="CJ126">
            <v>4.145022116896554E-3</v>
          </cell>
        </row>
        <row r="127">
          <cell r="BS127">
            <v>36.257796684668953</v>
          </cell>
          <cell r="BT127">
            <v>0.64333363185595682</v>
          </cell>
          <cell r="BU127">
            <v>1.7785702303829067E-2</v>
          </cell>
          <cell r="BX127">
            <v>36.321464459023993</v>
          </cell>
          <cell r="BY127">
            <v>0.63336264722496038</v>
          </cell>
          <cell r="BZ127">
            <v>1.7065900655264851E-2</v>
          </cell>
          <cell r="CC127">
            <v>36.258927205053944</v>
          </cell>
          <cell r="CD127">
            <v>0.63285599371916168</v>
          </cell>
          <cell r="CE127">
            <v>3.8916850846775434E-3</v>
          </cell>
          <cell r="CH127">
            <v>36.19299838992891</v>
          </cell>
          <cell r="CI127">
            <v>0.66378225462374829</v>
          </cell>
          <cell r="CJ127">
            <v>3.9058715814768389E-3</v>
          </cell>
        </row>
        <row r="128">
          <cell r="BS128">
            <v>36.749286506268064</v>
          </cell>
          <cell r="BT128">
            <v>0.64247028576119125</v>
          </cell>
          <cell r="BU128">
            <v>1.7810276544651248E-2</v>
          </cell>
          <cell r="BX128">
            <v>36.798358548951192</v>
          </cell>
          <cell r="BY128">
            <v>0.63242921080133685</v>
          </cell>
          <cell r="BZ128">
            <v>1.700868635903879E-2</v>
          </cell>
          <cell r="CC128">
            <v>36.745624214517768</v>
          </cell>
          <cell r="CD128">
            <v>0.63199137258612914</v>
          </cell>
          <cell r="CE128">
            <v>3.9112837555007806E-3</v>
          </cell>
          <cell r="CH128">
            <v>36.703876755335223</v>
          </cell>
          <cell r="CI128">
            <v>0.66299027389610776</v>
          </cell>
          <cell r="CJ128">
            <v>3.9145342989490087E-3</v>
          </cell>
        </row>
        <row r="129">
          <cell r="BS129">
            <v>37.240871451750074</v>
          </cell>
          <cell r="BT129">
            <v>0.64159300306372513</v>
          </cell>
          <cell r="BU129">
            <v>1.7876776363012253E-2</v>
          </cell>
          <cell r="BX129">
            <v>37.275252638878392</v>
          </cell>
          <cell r="BY129">
            <v>0.63143338967263374</v>
          </cell>
          <cell r="BZ129">
            <v>1.6982464389581457E-2</v>
          </cell>
          <cell r="CC129">
            <v>37.232321223981572</v>
          </cell>
          <cell r="CD129">
            <v>0.63110314224588648</v>
          </cell>
          <cell r="CE129">
            <v>3.9356431075513619E-3</v>
          </cell>
          <cell r="CH129">
            <v>37.215040492390266</v>
          </cell>
          <cell r="CI129">
            <v>0.66224247727265517</v>
          </cell>
          <cell r="CJ129">
            <v>3.8972178084764717E-3</v>
          </cell>
        </row>
        <row r="130">
          <cell r="BS130">
            <v>37.732393147666897</v>
          </cell>
          <cell r="BT130">
            <v>0.64072443368381504</v>
          </cell>
          <cell r="BU130">
            <v>1.789810402434815E-2</v>
          </cell>
          <cell r="BX130">
            <v>37.752146728805585</v>
          </cell>
          <cell r="BY130">
            <v>0.63047529917592127</v>
          </cell>
          <cell r="BZ130">
            <v>1.6889335606542107E-2</v>
          </cell>
          <cell r="CC130">
            <v>37.719018233445389</v>
          </cell>
          <cell r="CD130">
            <v>0.63023815125567617</v>
          </cell>
          <cell r="CE130">
            <v>3.9569164506476394E-3</v>
          </cell>
          <cell r="CH130">
            <v>37.726014480749747</v>
          </cell>
          <cell r="CI130">
            <v>0.6614598506198478</v>
          </cell>
          <cell r="CJ130">
            <v>3.8929609729147626E-3</v>
          </cell>
        </row>
        <row r="131">
          <cell r="BS131">
            <v>38.223914843583735</v>
          </cell>
          <cell r="BT131">
            <v>0.63983262669895302</v>
          </cell>
          <cell r="BU131">
            <v>1.7937656229592751E-2</v>
          </cell>
          <cell r="BX131">
            <v>38.229040818732791</v>
          </cell>
          <cell r="BY131">
            <v>0.62937177428730773</v>
          </cell>
          <cell r="BZ131">
            <v>1.672703905334259E-2</v>
          </cell>
          <cell r="CC131">
            <v>38.2057152429092</v>
          </cell>
          <cell r="CD131">
            <v>0.62940464323199752</v>
          </cell>
          <cell r="CE131">
            <v>3.9793183810681639E-3</v>
          </cell>
          <cell r="CH131">
            <v>38.236988469109228</v>
          </cell>
          <cell r="CI131">
            <v>0.66072146257755371</v>
          </cell>
          <cell r="CJ131">
            <v>3.8902424133655904E-3</v>
          </cell>
        </row>
        <row r="132">
          <cell r="BS132">
            <v>38.715436539500566</v>
          </cell>
          <cell r="BT132">
            <v>0.63887814078096006</v>
          </cell>
          <cell r="BU132">
            <v>1.798408209212142E-2</v>
          </cell>
          <cell r="BX132">
            <v>38.705934908659984</v>
          </cell>
          <cell r="BY132">
            <v>0.62807870712008729</v>
          </cell>
          <cell r="BZ132">
            <v>1.6455694026789813E-2</v>
          </cell>
          <cell r="CC132">
            <v>38.692412252373011</v>
          </cell>
          <cell r="CD132">
            <v>0.62857100923411291</v>
          </cell>
          <cell r="CE132">
            <v>4.0063762719691328E-3</v>
          </cell>
          <cell r="CH132">
            <v>38.747962457468695</v>
          </cell>
          <cell r="CI132">
            <v>0.65998470598867975</v>
          </cell>
          <cell r="CJ132">
            <v>3.884441577013635E-3</v>
          </cell>
        </row>
        <row r="133">
          <cell r="BS133">
            <v>39.259471896437397</v>
          </cell>
          <cell r="BT133">
            <v>0.63782268964188593</v>
          </cell>
          <cell r="BU133">
            <v>1.8137437994088457E-2</v>
          </cell>
          <cell r="BX133">
            <v>39.340369981647179</v>
          </cell>
          <cell r="BY133">
            <v>0.62647102761073026</v>
          </cell>
          <cell r="BZ133">
            <v>1.6309840972971511E-2</v>
          </cell>
          <cell r="CC133">
            <v>39.179109261836821</v>
          </cell>
          <cell r="CD133">
            <v>0.62774200206861186</v>
          </cell>
          <cell r="CE133">
            <v>4.012452754345165E-3</v>
          </cell>
          <cell r="CH133">
            <v>39.258936445828176</v>
          </cell>
          <cell r="CI133">
            <v>0.65925503924631546</v>
          </cell>
          <cell r="CJ133">
            <v>3.8682268434908846E-3</v>
          </cell>
        </row>
        <row r="134">
          <cell r="BS134">
            <v>39.7509644180981</v>
          </cell>
          <cell r="BT134">
            <v>0.63678966604544296</v>
          </cell>
          <cell r="BU134">
            <v>1.8159693422136036E-2</v>
          </cell>
          <cell r="BX134">
            <v>39.81717654880601</v>
          </cell>
          <cell r="BY134">
            <v>0.6249746651425262</v>
          </cell>
          <cell r="BZ134">
            <v>1.5797788463983765E-2</v>
          </cell>
          <cell r="CC134">
            <v>39.665806271300632</v>
          </cell>
          <cell r="CD134">
            <v>0.62689954536997938</v>
          </cell>
          <cell r="CE134">
            <v>4.0212688277823632E-3</v>
          </cell>
          <cell r="CH134">
            <v>39.769910434187651</v>
          </cell>
          <cell r="CI134">
            <v>0.65849478762382352</v>
          </cell>
          <cell r="CJ134">
            <v>3.8809323849307341E-3</v>
          </cell>
        </row>
        <row r="135">
          <cell r="BS135">
            <v>40.242485951292075</v>
          </cell>
          <cell r="BT135">
            <v>0.63578159118845623</v>
          </cell>
          <cell r="BU135">
            <v>1.8203321946627462E-2</v>
          </cell>
          <cell r="BX135">
            <v>40.294070150564657</v>
          </cell>
          <cell r="BY135">
            <v>0.62349832093589252</v>
          </cell>
          <cell r="BZ135">
            <v>1.527962359803187E-2</v>
          </cell>
          <cell r="CC135">
            <v>40.152503280764442</v>
          </cell>
          <cell r="CD135">
            <v>0.6260655010309546</v>
          </cell>
          <cell r="CE135">
            <v>4.0392133319522442E-3</v>
          </cell>
          <cell r="CH135">
            <v>40.280884422547125</v>
          </cell>
          <cell r="CI135">
            <v>0.65778095159852157</v>
          </cell>
          <cell r="CJ135">
            <v>3.8791305135287275E-3</v>
          </cell>
        </row>
        <row r="136">
          <cell r="BS136">
            <v>40.734007181702609</v>
          </cell>
          <cell r="BT136">
            <v>0.63481551629262178</v>
          </cell>
          <cell r="BU136">
            <v>1.8231278383905238E-2</v>
          </cell>
          <cell r="BX136">
            <v>40.770962843972995</v>
          </cell>
          <cell r="BY136">
            <v>0.62212846979847836</v>
          </cell>
          <cell r="BZ136">
            <v>1.4754936684252193E-2</v>
          </cell>
          <cell r="CC136">
            <v>40.639200290228253</v>
          </cell>
          <cell r="CD136">
            <v>0.62524295768231442</v>
          </cell>
          <cell r="CE136">
            <v>4.0398781717077403E-3</v>
          </cell>
          <cell r="CH136">
            <v>40.791858410906606</v>
          </cell>
          <cell r="CI136">
            <v>0.65707512139707269</v>
          </cell>
          <cell r="CJ136">
            <v>3.876172833788038E-3</v>
          </cell>
        </row>
        <row r="137">
          <cell r="BS137">
            <v>41.225439376772762</v>
          </cell>
          <cell r="BT137">
            <v>0.63636698545132964</v>
          </cell>
          <cell r="BU137">
            <v>1.6498337407812848E-2</v>
          </cell>
          <cell r="BX137">
            <v>41.247858818587616</v>
          </cell>
          <cell r="BY137">
            <v>0.6283001099403811</v>
          </cell>
          <cell r="BZ137">
            <v>1.3328591809435105E-2</v>
          </cell>
          <cell r="CC137">
            <v>41.125626912464583</v>
          </cell>
          <cell r="CD137">
            <v>0.62443578666970834</v>
          </cell>
          <cell r="CE137">
            <v>4.0571911693151443E-3</v>
          </cell>
          <cell r="CH137">
            <v>41.302832399266073</v>
          </cell>
          <cell r="CI137">
            <v>0.65636505974389914</v>
          </cell>
          <cell r="CJ137">
            <v>3.888739072291742E-3</v>
          </cell>
        </row>
        <row r="138">
          <cell r="BS138">
            <v>41.77099148871141</v>
          </cell>
          <cell r="BT138">
            <v>0.63544104540439539</v>
          </cell>
          <cell r="BU138">
            <v>1.6512864547325447E-2</v>
          </cell>
          <cell r="BX138">
            <v>41.724752420346256</v>
          </cell>
          <cell r="BY138">
            <v>0.62726823605931237</v>
          </cell>
          <cell r="BZ138">
            <v>1.2812981453126013E-2</v>
          </cell>
          <cell r="CC138">
            <v>41.774415658162411</v>
          </cell>
          <cell r="CD138">
            <v>0.62337043923054902</v>
          </cell>
          <cell r="CE138">
            <v>4.0697233137560237E-3</v>
          </cell>
          <cell r="CH138">
            <v>41.813806387625554</v>
          </cell>
          <cell r="CI138">
            <v>0.65568446092332466</v>
          </cell>
          <cell r="CJ138">
            <v>3.87281902999224E-3</v>
          </cell>
        </row>
        <row r="139">
          <cell r="BS139">
            <v>42.262453577949351</v>
          </cell>
          <cell r="BT139">
            <v>0.63454318698670198</v>
          </cell>
          <cell r="BU139">
            <v>1.6664272154975502E-2</v>
          </cell>
          <cell r="BX139">
            <v>42.201557590986226</v>
          </cell>
          <cell r="BY139">
            <v>0.62610472439111897</v>
          </cell>
          <cell r="BZ139">
            <v>1.3058651576784075E-2</v>
          </cell>
          <cell r="CC139">
            <v>42.261022766876771</v>
          </cell>
          <cell r="CD139">
            <v>0.6225764924417555</v>
          </cell>
          <cell r="CE139">
            <v>4.0622251673694612E-3</v>
          </cell>
          <cell r="CH139">
            <v>42.324780375985036</v>
          </cell>
          <cell r="CI139">
            <v>0.65494834412723202</v>
          </cell>
          <cell r="CJ139">
            <v>3.9094728304711768E-3</v>
          </cell>
        </row>
        <row r="140">
          <cell r="BS140">
            <v>42.753943343138246</v>
          </cell>
          <cell r="BT140">
            <v>0.63404679635902828</v>
          </cell>
          <cell r="BU140">
            <v>1.6769729549412176E-2</v>
          </cell>
          <cell r="BX140">
            <v>42.678540600200648</v>
          </cell>
          <cell r="BY140">
            <v>0.62606984582019087</v>
          </cell>
          <cell r="BZ140">
            <v>1.3748503936397944E-2</v>
          </cell>
          <cell r="CC140">
            <v>42.747629190612003</v>
          </cell>
          <cell r="CD140">
            <v>0.62179362565019203</v>
          </cell>
          <cell r="CE140">
            <v>4.0636426636173825E-3</v>
          </cell>
          <cell r="CH140">
            <v>42.835660238602117</v>
          </cell>
          <cell r="CI140">
            <v>0.65427691760670192</v>
          </cell>
          <cell r="CJ140">
            <v>3.8867978182619413E-3</v>
          </cell>
        </row>
        <row r="141">
          <cell r="BS141">
            <v>43.298210945392341</v>
          </cell>
          <cell r="BT141">
            <v>0.63287940753471128</v>
          </cell>
          <cell r="BU141">
            <v>1.6943367557282887E-2</v>
          </cell>
          <cell r="BX141">
            <v>43.313677446364217</v>
          </cell>
          <cell r="BY141">
            <v>0.62399797618839281</v>
          </cell>
          <cell r="BZ141">
            <v>1.3456175606561096E-2</v>
          </cell>
          <cell r="CC141">
            <v>43.234416785804399</v>
          </cell>
          <cell r="CD141">
            <v>0.62104047891771474</v>
          </cell>
          <cell r="CE141">
            <v>4.0979382915279985E-3</v>
          </cell>
          <cell r="CH141">
            <v>43.346538604008423</v>
          </cell>
          <cell r="CI141">
            <v>0.65359976749802651</v>
          </cell>
          <cell r="CJ141">
            <v>3.8727227864531087E-3</v>
          </cell>
        </row>
        <row r="142">
          <cell r="BS142">
            <v>43.789854009351856</v>
          </cell>
          <cell r="BT142">
            <v>0.63201706064798935</v>
          </cell>
          <cell r="BU142">
            <v>1.7165736105078981E-2</v>
          </cell>
          <cell r="BX142">
            <v>43.790836477452494</v>
          </cell>
          <cell r="BY142">
            <v>0.62288710514732248</v>
          </cell>
          <cell r="BZ142">
            <v>1.3924168636543829E-2</v>
          </cell>
          <cell r="CC142">
            <v>43.721023209539624</v>
          </cell>
          <cell r="CD142">
            <v>0.62025375242481984</v>
          </cell>
          <cell r="CE142">
            <v>4.0950952993324026E-3</v>
          </cell>
          <cell r="CH142">
            <v>43.857702341063465</v>
          </cell>
          <cell r="CI142">
            <v>0.65291032437182528</v>
          </cell>
          <cell r="CJ142">
            <v>3.8826838046523747E-3</v>
          </cell>
        </row>
        <row r="143">
          <cell r="BS143">
            <v>44.281344722778826</v>
          </cell>
          <cell r="BT143">
            <v>0.63128909913604325</v>
          </cell>
          <cell r="BU143">
            <v>1.7357623108360993E-2</v>
          </cell>
          <cell r="BX143">
            <v>44.267641159923905</v>
          </cell>
          <cell r="BY143">
            <v>0.62208637922888721</v>
          </cell>
          <cell r="BZ143">
            <v>1.440958015064293E-2</v>
          </cell>
          <cell r="CC143">
            <v>44.20781080473202</v>
          </cell>
          <cell r="CD143">
            <v>0.61949779467704325</v>
          </cell>
          <cell r="CE143">
            <v>4.0943136215464493E-3</v>
          </cell>
          <cell r="CH143">
            <v>44.368582203680539</v>
          </cell>
          <cell r="CI143">
            <v>0.6522831235021993</v>
          </cell>
          <cell r="CJ143">
            <v>3.8714160387624589E-3</v>
          </cell>
        </row>
        <row r="144">
          <cell r="BS144">
            <v>44.77283415162033</v>
          </cell>
          <cell r="BT144">
            <v>0.63042741972524174</v>
          </cell>
          <cell r="BU144">
            <v>1.7582120756384639E-2</v>
          </cell>
          <cell r="BX144">
            <v>44.744624657306893</v>
          </cell>
          <cell r="BY144">
            <v>0.62094014607976533</v>
          </cell>
          <cell r="BZ144">
            <v>1.4806305462194295E-2</v>
          </cell>
          <cell r="CC144">
            <v>44.694417228467252</v>
          </cell>
          <cell r="CD144">
            <v>0.61872018154623809</v>
          </cell>
          <cell r="CE144">
            <v>4.0996648648207422E-3</v>
          </cell>
          <cell r="CH144">
            <v>44.879460569086852</v>
          </cell>
          <cell r="CI144">
            <v>0.65162193154972214</v>
          </cell>
          <cell r="CJ144">
            <v>3.8837944011644028E-3</v>
          </cell>
        </row>
        <row r="145">
          <cell r="BS145">
            <v>45.264447884014224</v>
          </cell>
          <cell r="BT145">
            <v>0.6296133854517364</v>
          </cell>
          <cell r="BU145">
            <v>1.7803367679643866E-2</v>
          </cell>
          <cell r="BX145">
            <v>45.221518747234086</v>
          </cell>
          <cell r="BY145">
            <v>0.61989883328389783</v>
          </cell>
          <cell r="BZ145">
            <v>1.5273697490345623E-2</v>
          </cell>
          <cell r="CC145">
            <v>45.181294724409092</v>
          </cell>
          <cell r="CD145">
            <v>0.61797448690296408</v>
          </cell>
          <cell r="CE145">
            <v>4.0929647024024176E-3</v>
          </cell>
          <cell r="CH145">
            <v>45.390530180399487</v>
          </cell>
          <cell r="CI145">
            <v>0.65096683616834705</v>
          </cell>
          <cell r="CJ145">
            <v>3.8775206474068948E-3</v>
          </cell>
        </row>
        <row r="146">
          <cell r="BS146">
            <v>45.755879194378231</v>
          </cell>
          <cell r="BT146">
            <v>0.63046644961734932</v>
          </cell>
          <cell r="BU146">
            <v>1.8354611339051759E-2</v>
          </cell>
          <cell r="BX146">
            <v>45.69823730345599</v>
          </cell>
          <cell r="BY146">
            <v>0.62384407764400729</v>
          </cell>
          <cell r="BZ146">
            <v>1.9142466553320758E-2</v>
          </cell>
          <cell r="CC146">
            <v>45.667991733872903</v>
          </cell>
          <cell r="CD146">
            <v>0.6172401499857133</v>
          </cell>
          <cell r="CE146">
            <v>4.0832655005820255E-3</v>
          </cell>
          <cell r="CH146">
            <v>45.901408545805793</v>
          </cell>
          <cell r="CI146">
            <v>0.65031512122232726</v>
          </cell>
          <cell r="CJ146">
            <v>3.8480660530083779E-3</v>
          </cell>
        </row>
        <row r="147">
          <cell r="BS147">
            <v>46.133909133329325</v>
          </cell>
          <cell r="BT147">
            <v>0.63014304902294194</v>
          </cell>
          <cell r="BU147">
            <v>1.8859033692858664E-2</v>
          </cell>
          <cell r="BX147">
            <v>46.175306927088485</v>
          </cell>
          <cell r="BY147">
            <v>0.62382446585241913</v>
          </cell>
          <cell r="BZ147">
            <v>2.023450708874118E-2</v>
          </cell>
          <cell r="CC147">
            <v>46.154688743336713</v>
          </cell>
          <cell r="CD147">
            <v>0.61649720071237446</v>
          </cell>
          <cell r="CE147">
            <v>4.0818251312856064E-3</v>
          </cell>
          <cell r="CH147">
            <v>46.071731729562771</v>
          </cell>
          <cell r="CI147">
            <v>0.65010748050403233</v>
          </cell>
          <cell r="CJ147">
            <v>4.0225226161501419E-3</v>
          </cell>
        </row>
        <row r="148">
          <cell r="BS148">
            <v>46.679352140625014</v>
          </cell>
          <cell r="BT148">
            <v>0.62941313270422283</v>
          </cell>
          <cell r="BU148">
            <v>1.9137787237625842E-2</v>
          </cell>
          <cell r="BX148">
            <v>46.651936075854621</v>
          </cell>
          <cell r="BY148">
            <v>0.62322060796764156</v>
          </cell>
          <cell r="BZ148">
            <v>2.0863804673262099E-2</v>
          </cell>
          <cell r="CC148">
            <v>46.803508148047563</v>
          </cell>
          <cell r="CD148">
            <v>0.61554648714213123</v>
          </cell>
          <cell r="CE148">
            <v>3.7891851935211067E-3</v>
          </cell>
          <cell r="CH148">
            <v>46.582612197972857</v>
          </cell>
          <cell r="CI148">
            <v>0.64947230300289582</v>
          </cell>
          <cell r="CJ148">
            <v>4.0133398004728194E-3</v>
          </cell>
        </row>
        <row r="149">
          <cell r="BS149">
            <v>47.171023240359517</v>
          </cell>
          <cell r="BT149">
            <v>0.62876143940159257</v>
          </cell>
          <cell r="BU149">
            <v>1.9395314904353266E-2</v>
          </cell>
          <cell r="BX149">
            <v>47.129095106942884</v>
          </cell>
          <cell r="BY149">
            <v>0.6226320309953729</v>
          </cell>
          <cell r="BZ149">
            <v>2.1512054046597676E-2</v>
          </cell>
          <cell r="CC149">
            <v>47.290294907853934</v>
          </cell>
          <cell r="CD149">
            <v>0.61481274735574898</v>
          </cell>
          <cell r="CE149">
            <v>3.7792005960730346E-3</v>
          </cell>
          <cell r="CH149">
            <v>47.093679706281726</v>
          </cell>
          <cell r="CI149">
            <v>0.64883953985365572</v>
          </cell>
          <cell r="CJ149">
            <v>4.0271726191990981E-3</v>
          </cell>
        </row>
        <row r="150">
          <cell r="BS150">
            <v>47.715030603778331</v>
          </cell>
          <cell r="BT150">
            <v>0.62872218760941145</v>
          </cell>
          <cell r="BU150">
            <v>1.8321323199669365E-2</v>
          </cell>
          <cell r="BX150">
            <v>47.763440772474297</v>
          </cell>
          <cell r="BY150">
            <v>0.62384015805117465</v>
          </cell>
          <cell r="BZ150">
            <v>1.8928563347754775E-2</v>
          </cell>
          <cell r="CC150">
            <v>47.776902166975184</v>
          </cell>
          <cell r="CD150">
            <v>0.61409679506184511</v>
          </cell>
          <cell r="CE150">
            <v>3.7807678300664548E-3</v>
          </cell>
          <cell r="CH150">
            <v>47.604748871885498</v>
          </cell>
          <cell r="CI150">
            <v>0.64822960971521459</v>
          </cell>
          <cell r="CJ150">
            <v>4.0189673516354777E-3</v>
          </cell>
        </row>
        <row r="151">
          <cell r="BS151">
            <v>48.206612018961266</v>
          </cell>
          <cell r="BT151">
            <v>0.62895433422939762</v>
          </cell>
          <cell r="BU151">
            <v>1.7129537059603735E-2</v>
          </cell>
          <cell r="BX151">
            <v>48.240424269857272</v>
          </cell>
          <cell r="BY151">
            <v>0.62583346092853909</v>
          </cell>
          <cell r="BZ151">
            <v>1.5818658651569551E-2</v>
          </cell>
          <cell r="CC151">
            <v>48.263688926781562</v>
          </cell>
          <cell r="CD151">
            <v>0.61341154751589078</v>
          </cell>
          <cell r="CE151">
            <v>3.7825234870123505E-3</v>
          </cell>
          <cell r="CH151">
            <v>48.115722860244972</v>
          </cell>
          <cell r="CI151">
            <v>0.64761799424376276</v>
          </cell>
          <cell r="CJ151">
            <v>4.0094139286120803E-3</v>
          </cell>
        </row>
        <row r="152">
          <cell r="BS152">
            <v>48.698163821025581</v>
          </cell>
          <cell r="BT152">
            <v>0.62859668776475874</v>
          </cell>
          <cell r="BU152">
            <v>1.7275627448302914E-2</v>
          </cell>
          <cell r="BX152">
            <v>48.717318359784464</v>
          </cell>
          <cell r="BY152">
            <v>0.62611717816523693</v>
          </cell>
          <cell r="BZ152">
            <v>1.6370222188978455E-2</v>
          </cell>
          <cell r="CC152">
            <v>48.750476254687818</v>
          </cell>
          <cell r="CD152">
            <v>0.61269145141775327</v>
          </cell>
          <cell r="CE152">
            <v>3.7478592779240615E-3</v>
          </cell>
          <cell r="CH152">
            <v>48.626696848604446</v>
          </cell>
          <cell r="CI152">
            <v>0.64698143371128614</v>
          </cell>
          <cell r="CJ152">
            <v>4.0234180602378659E-3</v>
          </cell>
        </row>
        <row r="153">
          <cell r="BS153">
            <v>49.243267091346738</v>
          </cell>
          <cell r="BT153">
            <v>0.62823994748512557</v>
          </cell>
          <cell r="BU153">
            <v>1.7164897101223844E-2</v>
          </cell>
          <cell r="BX153">
            <v>49.355145870118349</v>
          </cell>
          <cell r="BY153">
            <v>0.62637876826043171</v>
          </cell>
          <cell r="BZ153">
            <v>1.6062434679059191E-2</v>
          </cell>
          <cell r="CC153">
            <v>49.237173264151636</v>
          </cell>
          <cell r="CD153">
            <v>0.61198591032250016</v>
          </cell>
          <cell r="CE153">
            <v>3.7432932373593049E-3</v>
          </cell>
          <cell r="CH153">
            <v>49.137482139770235</v>
          </cell>
          <cell r="CI153">
            <v>0.64635516387244474</v>
          </cell>
          <cell r="CJ153">
            <v>4.0085219791170081E-3</v>
          </cell>
        </row>
        <row r="154">
          <cell r="BS154">
            <v>49.7890110260551</v>
          </cell>
          <cell r="BT154">
            <v>0.62761694517547673</v>
          </cell>
          <cell r="BU154">
            <v>1.7341576611088105E-2</v>
          </cell>
          <cell r="BX154">
            <v>49.832039960045542</v>
          </cell>
          <cell r="BY154">
            <v>0.62606747306044319</v>
          </cell>
          <cell r="BZ154">
            <v>1.631807079766618E-2</v>
          </cell>
          <cell r="CC154">
            <v>49.886443470040668</v>
          </cell>
          <cell r="CD154">
            <v>0.61106559767035284</v>
          </cell>
          <cell r="CE154">
            <v>3.9866492446299067E-3</v>
          </cell>
          <cell r="CH154">
            <v>49.648549648079104</v>
          </cell>
          <cell r="CI154">
            <v>0.64571776479563414</v>
          </cell>
          <cell r="CJ154">
            <v>4.003797238278279E-3</v>
          </cell>
        </row>
        <row r="155">
          <cell r="BS155">
            <v>50.280501548655472</v>
          </cell>
          <cell r="BT155">
            <v>0.62717833710040316</v>
          </cell>
          <cell r="BU155">
            <v>1.7364247336384548E-2</v>
          </cell>
          <cell r="BX155">
            <v>50.308934049972741</v>
          </cell>
          <cell r="BY155">
            <v>0.62604579738580057</v>
          </cell>
          <cell r="BZ155">
            <v>1.6301462489404023E-2</v>
          </cell>
          <cell r="CC155">
            <v>50.373140479504485</v>
          </cell>
          <cell r="CD155">
            <v>0.61035061711008187</v>
          </cell>
          <cell r="CE155">
            <v>3.9735567457672731E-3</v>
          </cell>
          <cell r="CH155">
            <v>50.159430116489197</v>
          </cell>
          <cell r="CI155">
            <v>0.64513859680532692</v>
          </cell>
          <cell r="CJ155">
            <v>3.999836149896038E-3</v>
          </cell>
        </row>
        <row r="156">
          <cell r="BS156">
            <v>50.772054417888768</v>
          </cell>
          <cell r="BT156">
            <v>0.62689495024354536</v>
          </cell>
          <cell r="BU156">
            <v>1.7370828174814966E-2</v>
          </cell>
          <cell r="BX156">
            <v>50.785828139899941</v>
          </cell>
          <cell r="BY156">
            <v>0.62650238644303824</v>
          </cell>
          <cell r="BZ156">
            <v>1.6244916164358775E-2</v>
          </cell>
          <cell r="CC156">
            <v>50.859837488968289</v>
          </cell>
          <cell r="CD156">
            <v>0.60963115502616805</v>
          </cell>
          <cell r="CE156">
            <v>3.9469897918537993E-3</v>
          </cell>
          <cell r="CH156">
            <v>50.67049762479806</v>
          </cell>
          <cell r="CI156">
            <v>0.64455130926142956</v>
          </cell>
          <cell r="CJ156">
            <v>3.9775921635287889E-3</v>
          </cell>
        </row>
        <row r="157">
          <cell r="BS157">
            <v>51.263607839553693</v>
          </cell>
          <cell r="BT157">
            <v>0.62644715827169284</v>
          </cell>
          <cell r="BU157">
            <v>1.7394974232562827E-2</v>
          </cell>
          <cell r="BX157">
            <v>51.262722229827148</v>
          </cell>
          <cell r="BY157">
            <v>0.62645843152419023</v>
          </cell>
          <cell r="BZ157">
            <v>1.618843189819236E-2</v>
          </cell>
          <cell r="CC157">
            <v>51.346534498432106</v>
          </cell>
          <cell r="CD157">
            <v>0.60891797715234197</v>
          </cell>
          <cell r="CE157">
            <v>3.9651033540507811E-3</v>
          </cell>
          <cell r="CH157">
            <v>51.181566790401831</v>
          </cell>
          <cell r="CI157">
            <v>0.64396506613854643</v>
          </cell>
          <cell r="CJ157">
            <v>3.9772603499210312E-3</v>
          </cell>
        </row>
        <row r="158">
          <cell r="BS158">
            <v>51.755129535470523</v>
          </cell>
          <cell r="BT158">
            <v>0.62607861110623209</v>
          </cell>
          <cell r="BU158">
            <v>1.745400146027393E-2</v>
          </cell>
          <cell r="BX158">
            <v>51.73961631975434</v>
          </cell>
          <cell r="BY158">
            <v>0.62666545208814339</v>
          </cell>
          <cell r="BZ158">
            <v>1.6284886486299822E-2</v>
          </cell>
          <cell r="CC158">
            <v>51.83323150789591</v>
          </cell>
          <cell r="CD158">
            <v>0.60822835790805119</v>
          </cell>
          <cell r="CE158">
            <v>3.9777076628508207E-3</v>
          </cell>
          <cell r="CH158">
            <v>51.692540778761305</v>
          </cell>
          <cell r="CI158">
            <v>0.6433420233225019</v>
          </cell>
          <cell r="CJ158">
            <v>3.9881689880055214E-3</v>
          </cell>
        </row>
        <row r="159">
          <cell r="BS159">
            <v>52.246651231387347</v>
          </cell>
          <cell r="BT159">
            <v>0.62577730403345933</v>
          </cell>
          <cell r="BU159">
            <v>1.7600117626610175E-2</v>
          </cell>
          <cell r="BX159">
            <v>52.21651040968154</v>
          </cell>
          <cell r="BY159">
            <v>0.62705854702517094</v>
          </cell>
          <cell r="BZ159">
            <v>1.6634265676907137E-2</v>
          </cell>
          <cell r="CC159">
            <v>52.319928517359727</v>
          </cell>
          <cell r="CD159">
            <v>0.6075507397812655</v>
          </cell>
          <cell r="CE159">
            <v>3.9755862714031054E-3</v>
          </cell>
          <cell r="CH159">
            <v>52.203514767120787</v>
          </cell>
          <cell r="CI159">
            <v>0.64272262529394131</v>
          </cell>
          <cell r="CJ159">
            <v>3.974317543445567E-3</v>
          </cell>
        </row>
        <row r="160">
          <cell r="BS160">
            <v>52.738143753048064</v>
          </cell>
          <cell r="BT160">
            <v>0.62546152576828695</v>
          </cell>
          <cell r="BU160">
            <v>1.7739332195023334E-2</v>
          </cell>
          <cell r="BX160">
            <v>52.693316976840372</v>
          </cell>
          <cell r="BY160">
            <v>0.6273679976722647</v>
          </cell>
          <cell r="BZ160">
            <v>1.6856129507394454E-2</v>
          </cell>
          <cell r="CC160">
            <v>52.806625526823545</v>
          </cell>
          <cell r="CD160">
            <v>0.60686197236557982</v>
          </cell>
          <cell r="CE160">
            <v>3.9908821331089842E-3</v>
          </cell>
          <cell r="CH160">
            <v>52.714488755480261</v>
          </cell>
          <cell r="CI160">
            <v>0.64215460726701656</v>
          </cell>
          <cell r="CJ160">
            <v>3.9696959810175802E-3</v>
          </cell>
        </row>
        <row r="161">
          <cell r="BS161">
            <v>53.282501185374514</v>
          </cell>
          <cell r="BT161">
            <v>0.62465570543417503</v>
          </cell>
          <cell r="BU161">
            <v>1.7552284717192074E-2</v>
          </cell>
          <cell r="BX161">
            <v>53.328718275996458</v>
          </cell>
          <cell r="BY161">
            <v>0.62617549669781225</v>
          </cell>
          <cell r="BZ161">
            <v>1.6244401584387592E-2</v>
          </cell>
          <cell r="CC161">
            <v>53.293322536287349</v>
          </cell>
          <cell r="CD161">
            <v>0.60621176620728645</v>
          </cell>
          <cell r="CE161">
            <v>3.9661122373132072E-3</v>
          </cell>
          <cell r="CH161">
            <v>53.225462743839735</v>
          </cell>
          <cell r="CI161">
            <v>0.64157985339742651</v>
          </cell>
          <cell r="CJ161">
            <v>3.9651006663244644E-3</v>
          </cell>
        </row>
        <row r="162">
          <cell r="BS162">
            <v>53.77393456757099</v>
          </cell>
          <cell r="BT162">
            <v>0.62407487352753443</v>
          </cell>
          <cell r="BU162">
            <v>1.7517003659502428E-2</v>
          </cell>
          <cell r="BX162">
            <v>53.805347424762594</v>
          </cell>
          <cell r="BY162">
            <v>0.62567169238088793</v>
          </cell>
          <cell r="BZ162">
            <v>1.6047196086807599E-2</v>
          </cell>
          <cell r="CC162">
            <v>53.780019545751166</v>
          </cell>
          <cell r="CD162">
            <v>0.60555955687821805</v>
          </cell>
          <cell r="CE162">
            <v>3.9534875681050876E-3</v>
          </cell>
          <cell r="CH162">
            <v>53.736436732199216</v>
          </cell>
          <cell r="CI162">
            <v>0.64099337132349699</v>
          </cell>
          <cell r="CJ162">
            <v>3.9738314854280785E-3</v>
          </cell>
        </row>
        <row r="163">
          <cell r="BS163">
            <v>54.265454448132346</v>
          </cell>
          <cell r="BT163">
            <v>0.62382554011526326</v>
          </cell>
          <cell r="BU163">
            <v>1.7641175817092989E-2</v>
          </cell>
          <cell r="BX163">
            <v>54.282506455850857</v>
          </cell>
          <cell r="BY163">
            <v>0.62617374483373356</v>
          </cell>
          <cell r="BZ163">
            <v>1.6208820029759038E-2</v>
          </cell>
          <cell r="CC163">
            <v>54.266446167987503</v>
          </cell>
          <cell r="CD163">
            <v>0.60488595654506228</v>
          </cell>
          <cell r="CE163">
            <v>3.9489269370163735E-3</v>
          </cell>
          <cell r="CH163">
            <v>54.247410720558698</v>
          </cell>
          <cell r="CI163">
            <v>0.64041691896699382</v>
          </cell>
          <cell r="CJ163">
            <v>3.977139487574285E-3</v>
          </cell>
        </row>
        <row r="164">
          <cell r="BS164">
            <v>54.75703647063974</v>
          </cell>
          <cell r="BT164">
            <v>0.62335092073225717</v>
          </cell>
          <cell r="BU164">
            <v>1.7631955315649296E-2</v>
          </cell>
          <cell r="BX164">
            <v>54.759311138322268</v>
          </cell>
          <cell r="BY164">
            <v>0.62598379058994658</v>
          </cell>
          <cell r="BZ164">
            <v>1.6073499884531942E-2</v>
          </cell>
          <cell r="CC164">
            <v>54.753413564678773</v>
          </cell>
          <cell r="CD164">
            <v>0.60424880860230612</v>
          </cell>
          <cell r="CE164">
            <v>3.9397954236740779E-3</v>
          </cell>
          <cell r="CH164">
            <v>54.758384708918165</v>
          </cell>
          <cell r="CI164">
            <v>0.63982016300451883</v>
          </cell>
          <cell r="CJ164">
            <v>3.9647857073878828E-3</v>
          </cell>
        </row>
        <row r="165">
          <cell r="BS165">
            <v>55.248497839966006</v>
          </cell>
          <cell r="BT165">
            <v>0.62307308478563983</v>
          </cell>
          <cell r="BU165">
            <v>1.7830265250681675E-2</v>
          </cell>
          <cell r="BX165">
            <v>55.236294635705256</v>
          </cell>
          <cell r="BY165">
            <v>0.62634470894060879</v>
          </cell>
          <cell r="BZ165">
            <v>1.6385303985026467E-2</v>
          </cell>
          <cell r="CC165">
            <v>55.23984018691511</v>
          </cell>
          <cell r="CD165">
            <v>0.60357545819758096</v>
          </cell>
          <cell r="CE165">
            <v>3.9471046227306152E-3</v>
          </cell>
          <cell r="CH165">
            <v>55.269358697277632</v>
          </cell>
          <cell r="CI165">
            <v>0.63929908721872952</v>
          </cell>
          <cell r="CJ165">
            <v>3.9437460627054456E-3</v>
          </cell>
        </row>
        <row r="166">
          <cell r="BS166">
            <v>55.740109664958652</v>
          </cell>
          <cell r="BT166">
            <v>0.62276888944006592</v>
          </cell>
          <cell r="BU166">
            <v>1.7966108479128527E-2</v>
          </cell>
          <cell r="BX166">
            <v>55.713188725632449</v>
          </cell>
          <cell r="BY166">
            <v>0.62662717848451743</v>
          </cell>
          <cell r="BZ166">
            <v>1.6603487564909276E-2</v>
          </cell>
          <cell r="CC166">
            <v>55.726807583606409</v>
          </cell>
          <cell r="CD166">
            <v>0.60296373351688193</v>
          </cell>
          <cell r="CE166">
            <v>3.9600900724964215E-3</v>
          </cell>
          <cell r="CH166">
            <v>55.78033268563712</v>
          </cell>
          <cell r="CI166">
            <v>0.63871575631879851</v>
          </cell>
          <cell r="CJ166">
            <v>3.9435884941102705E-3</v>
          </cell>
        </row>
        <row r="167">
          <cell r="BS167">
            <v>56.284145021895476</v>
          </cell>
          <cell r="BT167">
            <v>0.62238286938398268</v>
          </cell>
          <cell r="BU167">
            <v>1.7903814832629265E-2</v>
          </cell>
          <cell r="BX167">
            <v>56.347623798619644</v>
          </cell>
          <cell r="BY167">
            <v>0.62662615636653984</v>
          </cell>
          <cell r="BZ167">
            <v>1.6197419561106811E-2</v>
          </cell>
          <cell r="CC167">
            <v>56.213504593070219</v>
          </cell>
          <cell r="CD167">
            <v>0.60235792235748065</v>
          </cell>
          <cell r="CE167">
            <v>3.942202778947205E-3</v>
          </cell>
          <cell r="CH167">
            <v>56.291306673996594</v>
          </cell>
          <cell r="CI167">
            <v>0.63816452942792734</v>
          </cell>
          <cell r="CJ167">
            <v>3.9594964226743702E-3</v>
          </cell>
        </row>
        <row r="168">
          <cell r="BS168">
            <v>56.775603818747754</v>
          </cell>
          <cell r="BT168">
            <v>0.62189169452895654</v>
          </cell>
          <cell r="BU168">
            <v>1.7936816550147096E-2</v>
          </cell>
          <cell r="BX168">
            <v>56.824517888546843</v>
          </cell>
          <cell r="BY168">
            <v>0.62638849464877266</v>
          </cell>
          <cell r="BZ168">
            <v>1.6138658304182051E-2</v>
          </cell>
          <cell r="CC168">
            <v>56.700201602534037</v>
          </cell>
          <cell r="CD168">
            <v>0.60170852981121925</v>
          </cell>
          <cell r="CE168">
            <v>3.9314914720487556E-3</v>
          </cell>
          <cell r="CH168">
            <v>56.80209196516239</v>
          </cell>
          <cell r="CI168">
            <v>0.63757805912687804</v>
          </cell>
          <cell r="CJ168">
            <v>3.9537151095063285E-3</v>
          </cell>
        </row>
        <row r="169">
          <cell r="BS169">
            <v>57.26715668798105</v>
          </cell>
          <cell r="BT169">
            <v>0.62152562254932653</v>
          </cell>
          <cell r="BU169">
            <v>1.8212701030864843E-2</v>
          </cell>
          <cell r="BX169">
            <v>57.301411978474043</v>
          </cell>
          <cell r="BY169">
            <v>0.6265033533935469</v>
          </cell>
          <cell r="BZ169">
            <v>1.6745995662990211E-2</v>
          </cell>
          <cell r="CC169">
            <v>57.18689861199784</v>
          </cell>
          <cell r="CD169">
            <v>0.60105660084422219</v>
          </cell>
          <cell r="CE169">
            <v>3.928396483006605E-3</v>
          </cell>
          <cell r="CH169">
            <v>57.313159473471266</v>
          </cell>
          <cell r="CI169">
            <v>0.63701691341021072</v>
          </cell>
          <cell r="CJ169">
            <v>3.9380223956144572E-3</v>
          </cell>
        </row>
        <row r="170">
          <cell r="BS170">
            <v>57.758647210581415</v>
          </cell>
          <cell r="BT170">
            <v>0.62112014320359477</v>
          </cell>
          <cell r="BU170">
            <v>1.8245216655044943E-2</v>
          </cell>
          <cell r="BX170">
            <v>57.778306068401243</v>
          </cell>
          <cell r="BY170">
            <v>0.6264522796688734</v>
          </cell>
          <cell r="BZ170">
            <v>1.6587447811107298E-2</v>
          </cell>
          <cell r="CC170">
            <v>57.673595621461651</v>
          </cell>
          <cell r="CD170">
            <v>0.60042400704613008</v>
          </cell>
          <cell r="CE170">
            <v>3.9212316640631507E-3</v>
          </cell>
          <cell r="CH170">
            <v>57.824039941881345</v>
          </cell>
          <cell r="CI170">
            <v>0.6364841428957807</v>
          </cell>
          <cell r="CJ170">
            <v>3.9153661444328745E-3</v>
          </cell>
        </row>
        <row r="171">
          <cell r="BS171">
            <v>58.250200079814718</v>
          </cell>
          <cell r="BT171">
            <v>0.62063681274708737</v>
          </cell>
          <cell r="BU171">
            <v>1.8184155292598283E-2</v>
          </cell>
          <cell r="BX171">
            <v>58.255200158328442</v>
          </cell>
          <cell r="BY171">
            <v>0.62613151894521202</v>
          </cell>
          <cell r="BZ171">
            <v>1.6247780282304673E-2</v>
          </cell>
          <cell r="CC171">
            <v>58.160292630925461</v>
          </cell>
          <cell r="CD171">
            <v>0.59983468620664615</v>
          </cell>
          <cell r="CE171">
            <v>3.9134805132127973E-3</v>
          </cell>
          <cell r="CH171">
            <v>58.335107450190208</v>
          </cell>
          <cell r="CI171">
            <v>0.63594423308940395</v>
          </cell>
          <cell r="CJ171">
            <v>3.9303224984773306E-3</v>
          </cell>
        </row>
        <row r="172">
          <cell r="BS172">
            <v>58.795693951148479</v>
          </cell>
          <cell r="BT172">
            <v>0.62020017594762022</v>
          </cell>
          <cell r="BU172">
            <v>1.8319947024100856E-2</v>
          </cell>
          <cell r="BX172">
            <v>58.732094248255635</v>
          </cell>
          <cell r="BY172">
            <v>0.62619616823090529</v>
          </cell>
          <cell r="BZ172">
            <v>1.6169030880921316E-2</v>
          </cell>
          <cell r="CC172">
            <v>58.808810989395816</v>
          </cell>
          <cell r="CD172">
            <v>0.59902531471902154</v>
          </cell>
          <cell r="CE172">
            <v>3.9188448239958016E-3</v>
          </cell>
          <cell r="CH172">
            <v>58.846176615793979</v>
          </cell>
          <cell r="CI172">
            <v>0.63537904489293384</v>
          </cell>
          <cell r="CJ172">
            <v>3.9168531430483931E-3</v>
          </cell>
        </row>
        <row r="173">
          <cell r="BY173">
            <v>0.6266127610107799</v>
          </cell>
          <cell r="BZ173">
            <v>1.6608265530454542E-2</v>
          </cell>
          <cell r="CD173">
            <v>0.60042400704613008</v>
          </cell>
          <cell r="CE173">
            <v>3.9212316640631507E-3</v>
          </cell>
          <cell r="CI173">
            <v>0.63356613302171672</v>
          </cell>
          <cell r="CJ173">
            <v>3.6523208647444949E-3</v>
          </cell>
        </row>
        <row r="174">
          <cell r="BY174">
            <v>0.62609662061904958</v>
          </cell>
          <cell r="BZ174">
            <v>1.5853666139052692E-2</v>
          </cell>
          <cell r="CD174">
            <v>0.59983468620664615</v>
          </cell>
          <cell r="CE174">
            <v>3.9134805132127973E-3</v>
          </cell>
          <cell r="CI174">
            <v>0.6330465853770576</v>
          </cell>
          <cell r="CJ174">
            <v>3.6458579567233496E-3</v>
          </cell>
        </row>
        <row r="175">
          <cell r="BY175">
            <v>0.62648647025272863</v>
          </cell>
          <cell r="BZ175">
            <v>1.6084151431769472E-2</v>
          </cell>
          <cell r="CD175">
            <v>0.5992401459523744</v>
          </cell>
          <cell r="CE175">
            <v>3.9149990415388658E-3</v>
          </cell>
          <cell r="CI175">
            <v>0.63247575283322455</v>
          </cell>
          <cell r="CJ175">
            <v>3.6945551117390832E-3</v>
          </cell>
        </row>
      </sheetData>
      <sheetData sheetId="9">
        <row r="4">
          <cell r="BU4">
            <v>1571.4727858060371</v>
          </cell>
        </row>
        <row r="9">
          <cell r="A9">
            <v>0.25</v>
          </cell>
          <cell r="BS9">
            <v>0.23817729330149728</v>
          </cell>
          <cell r="BT9">
            <v>0.98845348170127978</v>
          </cell>
          <cell r="BU9">
            <v>1.4493068011165154E-3</v>
          </cell>
          <cell r="BX9">
            <v>0.23852046375681565</v>
          </cell>
          <cell r="BY9">
            <v>0.98837112086670276</v>
          </cell>
          <cell r="BZ9">
            <v>1.4948571471137949E-3</v>
          </cell>
          <cell r="CC9">
            <v>0.23993718989399224</v>
          </cell>
          <cell r="CD9">
            <v>0.98852119767073054</v>
          </cell>
          <cell r="CE9">
            <v>1.7389976059885685E-3</v>
          </cell>
          <cell r="CH9">
            <v>0.23607422625368399</v>
          </cell>
          <cell r="CI9">
            <v>0.98846812656640604</v>
          </cell>
          <cell r="CJ9">
            <v>1.0154687664872615E-3</v>
          </cell>
        </row>
        <row r="10">
          <cell r="A10">
            <v>0.5</v>
          </cell>
          <cell r="BS10">
            <v>0.47635458660299457</v>
          </cell>
          <cell r="BT10">
            <v>0.97385551280241622</v>
          </cell>
          <cell r="BU10">
            <v>2.0156523681294342E-3</v>
          </cell>
          <cell r="BX10">
            <v>0.47704092751363131</v>
          </cell>
          <cell r="BY10">
            <v>0.97198447003883104</v>
          </cell>
          <cell r="BZ10">
            <v>1.3271526018930181E-3</v>
          </cell>
          <cell r="CC10">
            <v>0.47987437978798447</v>
          </cell>
          <cell r="CD10">
            <v>0.97475692732117081</v>
          </cell>
          <cell r="CE10">
            <v>2.007196162587324E-3</v>
          </cell>
          <cell r="CH10">
            <v>0.47214845250736798</v>
          </cell>
          <cell r="CI10">
            <v>0.97482514104724682</v>
          </cell>
          <cell r="CJ10">
            <v>1.0699835758838443E-3</v>
          </cell>
        </row>
        <row r="11">
          <cell r="A11">
            <v>0.75</v>
          </cell>
          <cell r="BS11">
            <v>0.71453187990449196</v>
          </cell>
          <cell r="BT11">
            <v>0.95848262385556893</v>
          </cell>
          <cell r="BU11">
            <v>3.3701788662027308E-3</v>
          </cell>
          <cell r="BX11">
            <v>0.71556139127044693</v>
          </cell>
          <cell r="BY11">
            <v>0.95415219461507983</v>
          </cell>
          <cell r="BZ11">
            <v>1.4862827092827862E-3</v>
          </cell>
          <cell r="CC11">
            <v>0.71981156968197657</v>
          </cell>
          <cell r="CD11">
            <v>0.96000411235097616</v>
          </cell>
          <cell r="CE11">
            <v>1.5340684081115224E-3</v>
          </cell>
          <cell r="CH11">
            <v>0.70822267876105194</v>
          </cell>
          <cell r="CI11">
            <v>0.96129156460065046</v>
          </cell>
          <cell r="CJ11">
            <v>7.4446077129688938E-4</v>
          </cell>
        </row>
        <row r="12">
          <cell r="A12">
            <v>1</v>
          </cell>
          <cell r="BS12">
            <v>0.95270917320598913</v>
          </cell>
          <cell r="BT12">
            <v>0.94303480376541282</v>
          </cell>
          <cell r="BU12">
            <v>4.8819774595991548E-3</v>
          </cell>
          <cell r="BX12">
            <v>0.95408185502726262</v>
          </cell>
          <cell r="BY12">
            <v>0.93656155192649837</v>
          </cell>
          <cell r="BZ12">
            <v>1.2585000740988474E-3</v>
          </cell>
          <cell r="CC12">
            <v>0.95974875957596895</v>
          </cell>
          <cell r="CD12">
            <v>0.94458112733299249</v>
          </cell>
          <cell r="CE12">
            <v>8.9055272328009616E-4</v>
          </cell>
          <cell r="CH12">
            <v>0.94429690501473595</v>
          </cell>
          <cell r="CI12">
            <v>0.94796173203674794</v>
          </cell>
          <cell r="CJ12">
            <v>7.4530330880314137E-4</v>
          </cell>
        </row>
        <row r="13">
          <cell r="A13">
            <v>1.25</v>
          </cell>
          <cell r="BS13">
            <v>1.1908864665074865</v>
          </cell>
          <cell r="BT13">
            <v>0.92762165704007971</v>
          </cell>
          <cell r="BU13">
            <v>6.4054962570147976E-3</v>
          </cell>
          <cell r="BX13">
            <v>1.1926023187840784</v>
          </cell>
          <cell r="BY13">
            <v>0.91936336284783915</v>
          </cell>
          <cell r="BZ13">
            <v>1.0871258428826254E-3</v>
          </cell>
          <cell r="CC13">
            <v>1.199685949469961</v>
          </cell>
          <cell r="CD13">
            <v>0.92870007294585077</v>
          </cell>
          <cell r="CE13">
            <v>1.2248883159575449E-4</v>
          </cell>
          <cell r="CH13">
            <v>1.18037113126842</v>
          </cell>
          <cell r="CI13">
            <v>0.93480153532654908</v>
          </cell>
          <cell r="CJ13">
            <v>9.905779847318595E-4</v>
          </cell>
        </row>
        <row r="14">
          <cell r="A14">
            <v>1.5</v>
          </cell>
          <cell r="BS14">
            <v>1.4290637598089839</v>
          </cell>
          <cell r="BT14">
            <v>0.91247715030797039</v>
          </cell>
          <cell r="BU14">
            <v>8.0082015347582615E-3</v>
          </cell>
          <cell r="BX14">
            <v>1.4311227825408939</v>
          </cell>
          <cell r="BY14">
            <v>0.90275183916339385</v>
          </cell>
          <cell r="BZ14">
            <v>1.407888387121385E-3</v>
          </cell>
          <cell r="CC14">
            <v>1.4396231393639531</v>
          </cell>
          <cell r="CD14">
            <v>0.91260410905830014</v>
          </cell>
          <cell r="CE14">
            <v>1.3645057128820321E-3</v>
          </cell>
          <cell r="CH14">
            <v>1.4164453575221039</v>
          </cell>
          <cell r="CI14">
            <v>0.92207550270221761</v>
          </cell>
          <cell r="CJ14">
            <v>1.3504391306449811E-3</v>
          </cell>
        </row>
        <row r="15">
          <cell r="A15">
            <v>1.75</v>
          </cell>
          <cell r="BS15">
            <v>1.6672410531104811</v>
          </cell>
          <cell r="BT15">
            <v>0.89727454819590413</v>
          </cell>
          <cell r="BU15">
            <v>9.9816707261309225E-3</v>
          </cell>
          <cell r="BX15">
            <v>1.6696432462977098</v>
          </cell>
          <cell r="BY15">
            <v>0.88587235176226387</v>
          </cell>
          <cell r="BZ15">
            <v>1.6227815094309512E-3</v>
          </cell>
          <cell r="CC15">
            <v>1.6795603292579455</v>
          </cell>
          <cell r="CD15">
            <v>0.89625811670168076</v>
          </cell>
          <cell r="CE15">
            <v>2.9029889163624881E-3</v>
          </cell>
          <cell r="CH15">
            <v>1.6525195837757878</v>
          </cell>
          <cell r="CI15">
            <v>0.90969317612376821</v>
          </cell>
          <cell r="CJ15">
            <v>1.6046653465232167E-3</v>
          </cell>
        </row>
        <row r="16">
          <cell r="A16">
            <v>1.9997222222222222</v>
          </cell>
          <cell r="BS16">
            <v>1.9312528703044274</v>
          </cell>
          <cell r="BT16">
            <v>0.88091760539905783</v>
          </cell>
          <cell r="BU16">
            <v>1.0843423753989896E-2</v>
          </cell>
          <cell r="BX16">
            <v>1.9078986873170178</v>
          </cell>
          <cell r="BY16">
            <v>0.86825845861424156</v>
          </cell>
          <cell r="BZ16">
            <v>1.8765061880876722E-3</v>
          </cell>
          <cell r="CC16">
            <v>1.9192309222742778</v>
          </cell>
          <cell r="CD16">
            <v>0.88123972117024962</v>
          </cell>
          <cell r="CE16">
            <v>3.4349920782602967E-3</v>
          </cell>
          <cell r="CH16">
            <v>1.966629001321986</v>
          </cell>
          <cell r="CI16">
            <v>0.89325463641268288</v>
          </cell>
          <cell r="CJ16">
            <v>4.9858780524011589E-3</v>
          </cell>
        </row>
        <row r="17">
          <cell r="A17">
            <v>2.25</v>
          </cell>
          <cell r="BS17">
            <v>2.2220682610725571</v>
          </cell>
          <cell r="BT17">
            <v>0.86327155395883381</v>
          </cell>
          <cell r="BU17">
            <v>1.5761466326145519E-2</v>
          </cell>
          <cell r="BX17">
            <v>2.2251936611676371</v>
          </cell>
          <cell r="BY17">
            <v>0.84358237431891447</v>
          </cell>
          <cell r="BZ17">
            <v>9.2492099247126879E-3</v>
          </cell>
          <cell r="CC17">
            <v>2.15943470904593</v>
          </cell>
          <cell r="CD17">
            <v>0.87025036952871027</v>
          </cell>
          <cell r="CE17">
            <v>2.9920940798303206E-3</v>
          </cell>
          <cell r="CH17">
            <v>2.2815764130041045</v>
          </cell>
          <cell r="CI17">
            <v>0.8759819180288767</v>
          </cell>
          <cell r="CJ17">
            <v>7.2697960488788882E-3</v>
          </cell>
        </row>
        <row r="18">
          <cell r="A18">
            <v>2.5</v>
          </cell>
          <cell r="BS18">
            <v>2.5130477707289254</v>
          </cell>
          <cell r="BT18">
            <v>0.84804102442366835</v>
          </cell>
          <cell r="BU18">
            <v>1.7628050765344804E-2</v>
          </cell>
          <cell r="BX18">
            <v>2.4637141249244525</v>
          </cell>
          <cell r="BY18">
            <v>0.82478294607585101</v>
          </cell>
          <cell r="BZ18">
            <v>9.3688986296973972E-3</v>
          </cell>
          <cell r="CC18">
            <v>2.4786126984717995</v>
          </cell>
          <cell r="CD18">
            <v>0.86082214819630687</v>
          </cell>
          <cell r="CE18">
            <v>4.9473321722281914E-3</v>
          </cell>
          <cell r="CH18">
            <v>2.5968164887905236</v>
          </cell>
          <cell r="CI18">
            <v>0.85851797899884719</v>
          </cell>
          <cell r="CJ18">
            <v>2.4352112240495875E-3</v>
          </cell>
        </row>
        <row r="19">
          <cell r="A19">
            <v>2.75</v>
          </cell>
          <cell r="BS19">
            <v>2.7510792030996294</v>
          </cell>
          <cell r="BT19">
            <v>0.83533408441328172</v>
          </cell>
          <cell r="BU19">
            <v>2.2064605920624324E-2</v>
          </cell>
          <cell r="BX19">
            <v>2.7021473559175391</v>
          </cell>
          <cell r="BY19">
            <v>0.80593846415610726</v>
          </cell>
          <cell r="BZ19">
            <v>9.3673813131779377E-3</v>
          </cell>
          <cell r="CC19">
            <v>2.7184618430329786</v>
          </cell>
          <cell r="CD19">
            <v>0.85497080327352093</v>
          </cell>
          <cell r="CE19">
            <v>4.4603587567676045E-3</v>
          </cell>
          <cell r="CH19">
            <v>2.8326284103483701</v>
          </cell>
          <cell r="CI19">
            <v>0.84509298581021708</v>
          </cell>
          <cell r="CJ19">
            <v>2.8210806469531162E-3</v>
          </cell>
        </row>
        <row r="20">
          <cell r="A20">
            <v>2.9997222222222222</v>
          </cell>
          <cell r="BS20">
            <v>3.0159486467550316</v>
          </cell>
          <cell r="BT20">
            <v>0.82168902712311231</v>
          </cell>
          <cell r="BU20">
            <v>2.8543169772063004E-2</v>
          </cell>
          <cell r="BX20">
            <v>3.0205724722522667</v>
          </cell>
          <cell r="BY20">
            <v>0.78335908284799627</v>
          </cell>
          <cell r="BZ20">
            <v>5.9709543731196156E-3</v>
          </cell>
          <cell r="CC20">
            <v>2.9583085267149372</v>
          </cell>
          <cell r="CD20">
            <v>0.85019763516907154</v>
          </cell>
          <cell r="CE20">
            <v>4.3715712510644699E-3</v>
          </cell>
          <cell r="CH20">
            <v>3.068964941297891</v>
          </cell>
          <cell r="CI20">
            <v>0.83151036335226891</v>
          </cell>
          <cell r="CJ20">
            <v>3.3152201139077567E-3</v>
          </cell>
        </row>
        <row r="21">
          <cell r="A21">
            <v>3.25</v>
          </cell>
          <cell r="BS21">
            <v>3.307647795948883</v>
          </cell>
          <cell r="BT21">
            <v>0.81008989061452708</v>
          </cell>
          <cell r="BU21">
            <v>3.2257814610801613E-2</v>
          </cell>
          <cell r="BX21">
            <v>3.3392864925954195</v>
          </cell>
          <cell r="BY21">
            <v>0.7673821974416638</v>
          </cell>
          <cell r="BZ21">
            <v>2.6067881714382317E-3</v>
          </cell>
          <cell r="CC21">
            <v>3.278617727699654</v>
          </cell>
          <cell r="CD21">
            <v>0.84481196441352191</v>
          </cell>
          <cell r="CE21">
            <v>3.2235454490635042E-3</v>
          </cell>
          <cell r="CH21">
            <v>3.3050391675515756</v>
          </cell>
          <cell r="CI21">
            <v>0.81807550998839551</v>
          </cell>
          <cell r="CJ21">
            <v>3.3426993174720311E-3</v>
          </cell>
        </row>
        <row r="22">
          <cell r="A22">
            <v>3.5</v>
          </cell>
          <cell r="BS22">
            <v>3.5458250892503802</v>
          </cell>
          <cell r="BT22">
            <v>0.801072130750907</v>
          </cell>
          <cell r="BU22">
            <v>3.4517367223867952E-2</v>
          </cell>
          <cell r="BX22">
            <v>3.577806956352235</v>
          </cell>
          <cell r="BY22">
            <v>0.75709388874053729</v>
          </cell>
          <cell r="BZ22">
            <v>2.2298434222849748E-3</v>
          </cell>
          <cell r="CC22">
            <v>3.5185549175936459</v>
          </cell>
          <cell r="CD22">
            <v>0.84108986124641483</v>
          </cell>
          <cell r="CE22">
            <v>3.0507835753449007E-3</v>
          </cell>
          <cell r="CH22">
            <v>3.5411133938052592</v>
          </cell>
          <cell r="CI22">
            <v>0.80503264226576887</v>
          </cell>
          <cell r="CJ22">
            <v>2.9793056737206858E-3</v>
          </cell>
        </row>
        <row r="23">
          <cell r="A23">
            <v>3.75</v>
          </cell>
          <cell r="BS23">
            <v>3.8108366928239565</v>
          </cell>
          <cell r="BT23">
            <v>0.79328510420479725</v>
          </cell>
          <cell r="BU23">
            <v>3.5357314200001391E-2</v>
          </cell>
          <cell r="BX23">
            <v>3.8163274201090505</v>
          </cell>
          <cell r="BY23">
            <v>0.74978299428128314</v>
          </cell>
          <cell r="BZ23">
            <v>2.6666038013736962E-3</v>
          </cell>
          <cell r="CC23">
            <v>3.8389950383038758</v>
          </cell>
          <cell r="CD23">
            <v>0.83621653589143097</v>
          </cell>
          <cell r="CE23">
            <v>2.6664984275639307E-3</v>
          </cell>
          <cell r="CH23">
            <v>3.7771876200589438</v>
          </cell>
          <cell r="CI23">
            <v>0.79385578244167776</v>
          </cell>
          <cell r="CJ23">
            <v>5.7527776205134121E-4</v>
          </cell>
        </row>
        <row r="24">
          <cell r="A24">
            <v>4</v>
          </cell>
          <cell r="BS24">
            <v>4.0487493446884519</v>
          </cell>
          <cell r="BT24">
            <v>0.78740271059239397</v>
          </cell>
          <cell r="BU24">
            <v>3.629792308610999E-2</v>
          </cell>
          <cell r="BX24">
            <v>4.0545828611283588</v>
          </cell>
          <cell r="BY24">
            <v>0.74449684559577622</v>
          </cell>
          <cell r="BZ24">
            <v>3.0213379990056506E-3</v>
          </cell>
          <cell r="CC24">
            <v>4.0786656313202068</v>
          </cell>
          <cell r="CD24">
            <v>0.83300787599258708</v>
          </cell>
          <cell r="CE24">
            <v>2.8181884184631718E-3</v>
          </cell>
          <cell r="CH24">
            <v>4.0129995416167903</v>
          </cell>
          <cell r="CI24">
            <v>0.78470341018881873</v>
          </cell>
          <cell r="CJ24">
            <v>2.7416066226887675E-3</v>
          </cell>
        </row>
        <row r="25">
          <cell r="A25">
            <v>4.2497222222222222</v>
          </cell>
          <cell r="BS25">
            <v>4.2871912794269509</v>
          </cell>
          <cell r="BT25">
            <v>0.78274398100090281</v>
          </cell>
          <cell r="BU25">
            <v>3.7096649137232054E-2</v>
          </cell>
          <cell r="BX25">
            <v>4.2933683476226818</v>
          </cell>
          <cell r="BY25">
            <v>0.73994500239817385</v>
          </cell>
          <cell r="BZ25">
            <v>3.3022249496720973E-3</v>
          </cell>
          <cell r="CC25">
            <v>4.3188694180918601</v>
          </cell>
          <cell r="CD25">
            <v>0.83005074260759726</v>
          </cell>
          <cell r="CE25">
            <v>2.8503822590510773E-3</v>
          </cell>
          <cell r="CH25">
            <v>4.2493360725663116</v>
          </cell>
          <cell r="CI25">
            <v>0.77823619799693677</v>
          </cell>
          <cell r="CJ25">
            <v>4.410486620707095E-3</v>
          </cell>
        </row>
        <row r="26">
          <cell r="A26">
            <v>4.5</v>
          </cell>
          <cell r="BS26">
            <v>4.5253685727284481</v>
          </cell>
          <cell r="BT26">
            <v>0.77891164402131796</v>
          </cell>
          <cell r="BU26">
            <v>3.7627429512963065E-2</v>
          </cell>
          <cell r="BX26">
            <v>4.5318888113794982</v>
          </cell>
          <cell r="BY26">
            <v>0.73592614994334438</v>
          </cell>
          <cell r="BZ26">
            <v>3.3686274751077109E-3</v>
          </cell>
          <cell r="CC26">
            <v>4.5588066079858516</v>
          </cell>
          <cell r="CD26">
            <v>0.82715735123575918</v>
          </cell>
          <cell r="CE26">
            <v>2.8211886086485756E-3</v>
          </cell>
          <cell r="CH26">
            <v>4.4854102988199962</v>
          </cell>
          <cell r="CI26">
            <v>0.77365143088485056</v>
          </cell>
          <cell r="CJ26">
            <v>5.0092705094886931E-3</v>
          </cell>
        </row>
        <row r="27">
          <cell r="A27">
            <v>4.75</v>
          </cell>
          <cell r="BS27">
            <v>4.7632812245929435</v>
          </cell>
          <cell r="BT27">
            <v>0.77545458655662536</v>
          </cell>
          <cell r="BU27">
            <v>3.8062220624633915E-2</v>
          </cell>
          <cell r="BX27">
            <v>4.7701442523988051</v>
          </cell>
          <cell r="BY27">
            <v>0.73226549913983507</v>
          </cell>
          <cell r="BZ27">
            <v>3.4972155939368031E-3</v>
          </cell>
          <cell r="CC27">
            <v>4.7984772010021839</v>
          </cell>
          <cell r="CD27">
            <v>0.82441943915952498</v>
          </cell>
          <cell r="CE27">
            <v>2.8017889169503186E-3</v>
          </cell>
          <cell r="CH27">
            <v>4.7212222203778422</v>
          </cell>
          <cell r="CI27">
            <v>0.76967882137051624</v>
          </cell>
          <cell r="CJ27">
            <v>5.4684415316790117E-3</v>
          </cell>
        </row>
        <row r="28">
          <cell r="A28">
            <v>4.9997222222222222</v>
          </cell>
          <cell r="BS28">
            <v>5.0017231593314433</v>
          </cell>
          <cell r="BT28">
            <v>0.77237055033298929</v>
          </cell>
          <cell r="BU28">
            <v>3.8363043305052032E-2</v>
          </cell>
          <cell r="BX28">
            <v>5.0089297388931291</v>
          </cell>
          <cell r="BY28">
            <v>0.72905018620823547</v>
          </cell>
          <cell r="BZ28">
            <v>3.6253357390291707E-3</v>
          </cell>
          <cell r="CC28">
            <v>5.0386809877738363</v>
          </cell>
          <cell r="CD28">
            <v>0.82183023503540553</v>
          </cell>
          <cell r="CE28">
            <v>2.8046976229514371E-3</v>
          </cell>
          <cell r="CH28">
            <v>4.9575587513273627</v>
          </cell>
          <cell r="CI28">
            <v>0.76623122975532709</v>
          </cell>
          <cell r="CJ28">
            <v>5.7926048527437149E-3</v>
          </cell>
        </row>
        <row r="29">
          <cell r="A29">
            <v>5.25</v>
          </cell>
          <cell r="BS29">
            <v>5.2399004526329414</v>
          </cell>
          <cell r="BT29">
            <v>0.76951397264592047</v>
          </cell>
          <cell r="BU29">
            <v>3.863261454066217E-2</v>
          </cell>
          <cell r="BX29">
            <v>5.2474502026499446</v>
          </cell>
          <cell r="BY29">
            <v>0.72600138339651021</v>
          </cell>
          <cell r="BZ29">
            <v>3.6494876780898446E-3</v>
          </cell>
          <cell r="CC29">
            <v>5.2786181776678296</v>
          </cell>
          <cell r="CD29">
            <v>0.8193715273880553</v>
          </cell>
          <cell r="CE29">
            <v>2.8314520002576814E-3</v>
          </cell>
          <cell r="CH29">
            <v>5.1936329775810472</v>
          </cell>
          <cell r="CI29">
            <v>0.76316900715319547</v>
          </cell>
          <cell r="CJ29">
            <v>6.0597906600081269E-3</v>
          </cell>
        </row>
        <row r="30">
          <cell r="A30">
            <v>5.5</v>
          </cell>
          <cell r="BS30">
            <v>5.4780777459344385</v>
          </cell>
          <cell r="BT30">
            <v>0.76683227757636208</v>
          </cell>
          <cell r="BU30">
            <v>3.8831311123737562E-2</v>
          </cell>
          <cell r="BX30">
            <v>5.48597066640676</v>
          </cell>
          <cell r="BY30">
            <v>0.72323736631758673</v>
          </cell>
          <cell r="BZ30">
            <v>3.6096712000664955E-3</v>
          </cell>
          <cell r="CC30">
            <v>5.5185553675618211</v>
          </cell>
          <cell r="CD30">
            <v>0.81701112109654517</v>
          </cell>
          <cell r="CE30">
            <v>2.8635189400521978E-3</v>
          </cell>
          <cell r="CH30">
            <v>5.4297072038347309</v>
          </cell>
          <cell r="CI30">
            <v>0.76024834531495411</v>
          </cell>
          <cell r="CJ30">
            <v>6.3719632113309003E-3</v>
          </cell>
        </row>
        <row r="31">
          <cell r="A31">
            <v>5.75</v>
          </cell>
          <cell r="BS31">
            <v>5.7420895631283839</v>
          </cell>
          <cell r="BT31">
            <v>0.76406260736532172</v>
          </cell>
          <cell r="BU31">
            <v>3.9048585786751251E-2</v>
          </cell>
          <cell r="BX31">
            <v>5.7242261074260687</v>
          </cell>
          <cell r="BY31">
            <v>0.72066290903118713</v>
          </cell>
          <cell r="BZ31">
            <v>3.6775868561716597E-3</v>
          </cell>
          <cell r="CC31">
            <v>5.7582259605781525</v>
          </cell>
          <cell r="CD31">
            <v>0.8147264374906994</v>
          </cell>
          <cell r="CE31">
            <v>2.8439206700886172E-3</v>
          </cell>
          <cell r="CH31">
            <v>5.7438166213809296</v>
          </cell>
          <cell r="CI31">
            <v>0.75679847557407876</v>
          </cell>
          <cell r="CJ31">
            <v>7.0454607248796102E-3</v>
          </cell>
        </row>
        <row r="32">
          <cell r="A32">
            <v>5.9997222222222222</v>
          </cell>
          <cell r="BS32">
            <v>5.9805025309797237</v>
          </cell>
          <cell r="BT32">
            <v>0.7617085395905272</v>
          </cell>
          <cell r="BU32">
            <v>3.9203271691898724E-2</v>
          </cell>
          <cell r="BX32">
            <v>5.9630115939203918</v>
          </cell>
          <cell r="BY32">
            <v>0.71816851501951984</v>
          </cell>
          <cell r="BZ32">
            <v>3.7442460058166095E-3</v>
          </cell>
          <cell r="CC32">
            <v>5.9984297473498058</v>
          </cell>
          <cell r="CD32">
            <v>0.81257842053932772</v>
          </cell>
          <cell r="CE32">
            <v>2.8376627276410428E-3</v>
          </cell>
          <cell r="CH32">
            <v>5.9800662516689762</v>
          </cell>
          <cell r="CI32">
            <v>0.75437868321273427</v>
          </cell>
          <cell r="CJ32">
            <v>7.1702513366290093E-3</v>
          </cell>
        </row>
        <row r="33">
          <cell r="A33">
            <v>6.25</v>
          </cell>
          <cell r="BS33">
            <v>6.244849653399986</v>
          </cell>
          <cell r="BT33">
            <v>0.75920743021050308</v>
          </cell>
          <cell r="BU33">
            <v>3.9592538884514798E-2</v>
          </cell>
          <cell r="BX33">
            <v>6.2800415450335025</v>
          </cell>
          <cell r="BY33">
            <v>0.71508798356276781</v>
          </cell>
          <cell r="BZ33">
            <v>4.8147440671548773E-3</v>
          </cell>
          <cell r="CC33">
            <v>6.2383669372437964</v>
          </cell>
          <cell r="CD33">
            <v>0.81040968525131685</v>
          </cell>
          <cell r="CE33">
            <v>2.8822300729457787E-3</v>
          </cell>
          <cell r="CH33">
            <v>6.2161404779226608</v>
          </cell>
          <cell r="CI33">
            <v>0.75212462181742434</v>
          </cell>
          <cell r="CJ33">
            <v>7.2701944155505113E-3</v>
          </cell>
        </row>
        <row r="34">
          <cell r="A34">
            <v>6.5</v>
          </cell>
          <cell r="BS34">
            <v>6.5092595404995084</v>
          </cell>
          <cell r="BT34">
            <v>0.75685445907404159</v>
          </cell>
          <cell r="BU34">
            <v>3.9641682343255817E-2</v>
          </cell>
          <cell r="BX34">
            <v>6.5185620087903189</v>
          </cell>
          <cell r="BY34">
            <v>0.71291622257052911</v>
          </cell>
          <cell r="BZ34">
            <v>4.8422833250824256E-3</v>
          </cell>
          <cell r="CC34">
            <v>6.4783041271377897</v>
          </cell>
          <cell r="CD34">
            <v>0.80836906583308943</v>
          </cell>
          <cell r="CE34">
            <v>2.8362087557068376E-3</v>
          </cell>
          <cell r="CH34">
            <v>6.5309124855704157</v>
          </cell>
          <cell r="CI34">
            <v>0.74927808881850622</v>
          </cell>
          <cell r="CJ34">
            <v>6.4165743413133252E-3</v>
          </cell>
        </row>
        <row r="35">
          <cell r="A35">
            <v>6.75</v>
          </cell>
          <cell r="BS35">
            <v>6.7474368338010056</v>
          </cell>
          <cell r="BT35">
            <v>0.75479183654486315</v>
          </cell>
          <cell r="BU35">
            <v>3.9696334659948998E-2</v>
          </cell>
          <cell r="BX35">
            <v>6.7570824725471352</v>
          </cell>
          <cell r="BY35">
            <v>0.71081172917875701</v>
          </cell>
          <cell r="BZ35">
            <v>4.8291010867828003E-3</v>
          </cell>
          <cell r="CC35">
            <v>6.7182413170317821</v>
          </cell>
          <cell r="CD35">
            <v>0.80637809242113345</v>
          </cell>
          <cell r="CE35">
            <v>2.860776419776472E-3</v>
          </cell>
          <cell r="CH35">
            <v>6.7669867118241003</v>
          </cell>
          <cell r="CI35">
            <v>0.74718568803469887</v>
          </cell>
          <cell r="CJ35">
            <v>6.5305101522592562E-3</v>
          </cell>
        </row>
        <row r="36">
          <cell r="A36">
            <v>7</v>
          </cell>
          <cell r="BS36">
            <v>6.9856141271025036</v>
          </cell>
          <cell r="BT36">
            <v>0.75282626018376375</v>
          </cell>
          <cell r="BU36">
            <v>3.9735806613816524E-2</v>
          </cell>
          <cell r="BX36">
            <v>6.9956029363039498</v>
          </cell>
          <cell r="BY36">
            <v>0.70878564344991146</v>
          </cell>
          <cell r="BZ36">
            <v>4.8426941165848249E-3</v>
          </cell>
          <cell r="CC36">
            <v>6.9581785069257736</v>
          </cell>
          <cell r="CD36">
            <v>0.80444474319911718</v>
          </cell>
          <cell r="CE36">
            <v>2.8265819812772091E-3</v>
          </cell>
          <cell r="CH36">
            <v>7.0030609380777831</v>
          </cell>
          <cell r="CI36">
            <v>0.74524839390226283</v>
          </cell>
          <cell r="CJ36">
            <v>6.6252517886847828E-3</v>
          </cell>
        </row>
        <row r="37">
          <cell r="A37">
            <v>7.25</v>
          </cell>
          <cell r="BS37">
            <v>7.2501800369149123</v>
          </cell>
          <cell r="BT37">
            <v>0.7507105556148741</v>
          </cell>
          <cell r="BU37">
            <v>3.9824239023785728E-2</v>
          </cell>
          <cell r="BX37">
            <v>7.2341234000607662</v>
          </cell>
          <cell r="BY37">
            <v>0.70686618469078732</v>
          </cell>
          <cell r="BZ37">
            <v>4.8302332988775223E-3</v>
          </cell>
          <cell r="CC37">
            <v>7.1981156968197659</v>
          </cell>
          <cell r="CD37">
            <v>0.80255051426988189</v>
          </cell>
          <cell r="CE37">
            <v>2.8840295095390288E-3</v>
          </cell>
          <cell r="CH37">
            <v>7.3183010138642031</v>
          </cell>
          <cell r="CI37">
            <v>0.74271496788395297</v>
          </cell>
          <cell r="CJ37">
            <v>7.2540790795735362E-3</v>
          </cell>
        </row>
        <row r="38">
          <cell r="A38">
            <v>7.5</v>
          </cell>
          <cell r="BS38">
            <v>7.5147709300603687</v>
          </cell>
          <cell r="BT38">
            <v>0.74863618277713284</v>
          </cell>
          <cell r="BU38">
            <v>3.9597193983823713E-2</v>
          </cell>
          <cell r="BX38">
            <v>7.4726438638175816</v>
          </cell>
          <cell r="BY38">
            <v>0.7049688418224842</v>
          </cell>
          <cell r="BZ38">
            <v>4.8321812120546469E-3</v>
          </cell>
          <cell r="CC38">
            <v>7.5172936862456359</v>
          </cell>
          <cell r="CD38">
            <v>0.80007382864024235</v>
          </cell>
          <cell r="CE38">
            <v>3.6905300601452252E-3</v>
          </cell>
          <cell r="CH38">
            <v>7.5543752401178876</v>
          </cell>
          <cell r="CI38">
            <v>0.74086587786867231</v>
          </cell>
          <cell r="CJ38">
            <v>7.3346854348420769E-3</v>
          </cell>
        </row>
        <row r="39">
          <cell r="A39">
            <v>7.75</v>
          </cell>
          <cell r="BS39">
            <v>7.7528023624310727</v>
          </cell>
          <cell r="BT39">
            <v>0.74684363639341245</v>
          </cell>
          <cell r="BU39">
            <v>3.9623800567765224E-2</v>
          </cell>
          <cell r="BX39">
            <v>7.7110770948106682</v>
          </cell>
          <cell r="BY39">
            <v>0.70311726138123376</v>
          </cell>
          <cell r="BZ39">
            <v>4.8572039488148557E-3</v>
          </cell>
          <cell r="CC39">
            <v>7.7571428308068144</v>
          </cell>
          <cell r="CD39">
            <v>0.79829247786913016</v>
          </cell>
          <cell r="CE39">
            <v>3.7320605961795304E-3</v>
          </cell>
          <cell r="CH39">
            <v>7.7901871616757346</v>
          </cell>
          <cell r="CI39">
            <v>0.73912116992987331</v>
          </cell>
          <cell r="CJ39">
            <v>7.3484936298848788E-3</v>
          </cell>
        </row>
        <row r="40">
          <cell r="A40">
            <v>8</v>
          </cell>
          <cell r="BS40">
            <v>7.9910067361571544</v>
          </cell>
          <cell r="BT40">
            <v>0.74513670692145118</v>
          </cell>
          <cell r="BU40">
            <v>3.9644756645579475E-2</v>
          </cell>
          <cell r="BX40">
            <v>7.9495070013574356</v>
          </cell>
          <cell r="BY40">
            <v>0.70136526993084913</v>
          </cell>
          <cell r="BZ40">
            <v>4.8281604813763786E-3</v>
          </cell>
          <cell r="CC40">
            <v>7.9969895144887744</v>
          </cell>
          <cell r="CD40">
            <v>0.79659762286978752</v>
          </cell>
          <cell r="CE40">
            <v>3.7320299752088117E-3</v>
          </cell>
          <cell r="CH40">
            <v>8.0265236926252559</v>
          </cell>
          <cell r="CI40">
            <v>0.73744722796371676</v>
          </cell>
          <cell r="CJ40">
            <v>7.3883931938177431E-3</v>
          </cell>
        </row>
        <row r="41">
          <cell r="A41">
            <v>8.2497222222222231</v>
          </cell>
          <cell r="BS41">
            <v>8.2293028099648584</v>
          </cell>
          <cell r="BT41">
            <v>0.74347578827302752</v>
          </cell>
          <cell r="BU41">
            <v>3.9684811502566267E-2</v>
          </cell>
          <cell r="BX41">
            <v>8.1882052550880289</v>
          </cell>
          <cell r="BY41">
            <v>0.69964364247641375</v>
          </cell>
          <cell r="BZ41">
            <v>4.8403563930161453E-3</v>
          </cell>
          <cell r="CC41">
            <v>8.2371052559276112</v>
          </cell>
          <cell r="CD41">
            <v>0.79497337458471506</v>
          </cell>
          <cell r="CE41">
            <v>3.7555552035120833E-3</v>
          </cell>
          <cell r="CH41">
            <v>8.2625979188789387</v>
          </cell>
          <cell r="CI41">
            <v>0.73581034775795373</v>
          </cell>
          <cell r="CJ41">
            <v>7.4230834381114798E-3</v>
          </cell>
        </row>
        <row r="42">
          <cell r="A42">
            <v>8.5</v>
          </cell>
          <cell r="BS42">
            <v>8.4674801032663574</v>
          </cell>
          <cell r="BT42">
            <v>0.74185034057594157</v>
          </cell>
          <cell r="BU42">
            <v>3.9715642393776632E-2</v>
          </cell>
          <cell r="BX42">
            <v>8.4267257188448443</v>
          </cell>
          <cell r="BY42">
            <v>0.69794997348435361</v>
          </cell>
          <cell r="BZ42">
            <v>4.8525983456941006E-3</v>
          </cell>
          <cell r="CC42">
            <v>8.4770424458216045</v>
          </cell>
          <cell r="CD42">
            <v>0.7933620323553795</v>
          </cell>
          <cell r="CE42">
            <v>3.762826319575458E-3</v>
          </cell>
          <cell r="CH42">
            <v>8.4986721451326233</v>
          </cell>
          <cell r="CI42">
            <v>0.73423901588809193</v>
          </cell>
          <cell r="CJ42">
            <v>7.460649795779103E-3</v>
          </cell>
        </row>
        <row r="43">
          <cell r="A43">
            <v>8.75</v>
          </cell>
          <cell r="BS43">
            <v>8.732292871524999</v>
          </cell>
          <cell r="BT43">
            <v>0.74009610221239785</v>
          </cell>
          <cell r="BU43">
            <v>3.9910052383184021E-2</v>
          </cell>
          <cell r="BX43">
            <v>8.7451526074730968</v>
          </cell>
          <cell r="BY43">
            <v>0.69581978743343453</v>
          </cell>
          <cell r="BZ43">
            <v>4.4899990994236114E-3</v>
          </cell>
          <cell r="CC43">
            <v>8.716979635715596</v>
          </cell>
          <cell r="CD43">
            <v>0.79179244672178972</v>
          </cell>
          <cell r="CE43">
            <v>3.7876650281029292E-3</v>
          </cell>
          <cell r="CH43">
            <v>8.7347463713863078</v>
          </cell>
          <cell r="CI43">
            <v>0.73267607248196942</v>
          </cell>
          <cell r="CJ43">
            <v>7.4812711598705849E-3</v>
          </cell>
        </row>
        <row r="44">
          <cell r="A44">
            <v>9</v>
          </cell>
          <cell r="BS44">
            <v>8.9704701648264979</v>
          </cell>
          <cell r="BT44">
            <v>0.73853566172186669</v>
          </cell>
          <cell r="BU44">
            <v>3.9943659836955366E-2</v>
          </cell>
          <cell r="BX44">
            <v>8.983673071229914</v>
          </cell>
          <cell r="BY44">
            <v>0.69420439028162795</v>
          </cell>
          <cell r="BZ44">
            <v>4.5726292108022992E-3</v>
          </cell>
          <cell r="CC44">
            <v>8.9569168256095875</v>
          </cell>
          <cell r="CD44">
            <v>0.79025174467396964</v>
          </cell>
          <cell r="CE44">
            <v>3.8301427229904335E-3</v>
          </cell>
          <cell r="CH44">
            <v>8.9708205976399924</v>
          </cell>
          <cell r="CI44">
            <v>0.73115085021000237</v>
          </cell>
          <cell r="CJ44">
            <v>7.5205483743251873E-3</v>
          </cell>
        </row>
        <row r="45">
          <cell r="A45">
            <v>9.25</v>
          </cell>
          <cell r="BS45">
            <v>9.2084720022250277</v>
          </cell>
          <cell r="BT45">
            <v>0.73704576218470397</v>
          </cell>
          <cell r="BU45">
            <v>3.99610439287904E-2</v>
          </cell>
          <cell r="BX45">
            <v>9.222017517306476</v>
          </cell>
          <cell r="BY45">
            <v>0.69269273224081329</v>
          </cell>
          <cell r="BZ45">
            <v>4.5583160011222488E-3</v>
          </cell>
          <cell r="CC45">
            <v>9.1967659701707678</v>
          </cell>
          <cell r="CD45">
            <v>0.78878280180190308</v>
          </cell>
          <cell r="CE45">
            <v>3.8764885534581096E-3</v>
          </cell>
          <cell r="CH45">
            <v>9.2066325191978375</v>
          </cell>
          <cell r="CI45">
            <v>0.72966175251139587</v>
          </cell>
          <cell r="CJ45">
            <v>7.510895749120958E-3</v>
          </cell>
        </row>
        <row r="46">
          <cell r="A46">
            <v>9.5</v>
          </cell>
          <cell r="BS46">
            <v>9.4734667514242368</v>
          </cell>
          <cell r="BT46">
            <v>0.73544000333420723</v>
          </cell>
          <cell r="BU46">
            <v>4.0153431145420491E-2</v>
          </cell>
          <cell r="BX46">
            <v>9.5408185502726273</v>
          </cell>
          <cell r="BY46">
            <v>0.69071954311052552</v>
          </cell>
          <cell r="BZ46">
            <v>4.1640190773176546E-3</v>
          </cell>
          <cell r="CC46">
            <v>9.4366126538527269</v>
          </cell>
          <cell r="CD46">
            <v>0.78736023796285759</v>
          </cell>
          <cell r="CE46">
            <v>3.8770045762337173E-3</v>
          </cell>
          <cell r="CH46">
            <v>9.4429690501473598</v>
          </cell>
          <cell r="CI46">
            <v>0.72824022892923868</v>
          </cell>
          <cell r="CJ46">
            <v>7.5535952297720709E-3</v>
          </cell>
        </row>
        <row r="47">
          <cell r="A47">
            <v>9.7497222222222231</v>
          </cell>
          <cell r="BS47">
            <v>9.7645049135316011</v>
          </cell>
          <cell r="BT47">
            <v>0.7337362895421653</v>
          </cell>
          <cell r="BU47">
            <v>4.0015410051800177E-2</v>
          </cell>
          <cell r="BX47">
            <v>9.7793390140294427</v>
          </cell>
          <cell r="BY47">
            <v>0.68928584125934256</v>
          </cell>
          <cell r="BZ47">
            <v>4.2342098920647156E-3</v>
          </cell>
          <cell r="CC47">
            <v>9.7569218548374437</v>
          </cell>
          <cell r="CD47">
            <v>0.7855336012170856</v>
          </cell>
          <cell r="CE47">
            <v>3.3417128781567224E-3</v>
          </cell>
          <cell r="CH47">
            <v>9.7572538717279205</v>
          </cell>
          <cell r="CI47">
            <v>0.72638942615006741</v>
          </cell>
          <cell r="CJ47">
            <v>7.862779119124785E-3</v>
          </cell>
        </row>
        <row r="48">
          <cell r="A48">
            <v>10</v>
          </cell>
          <cell r="BS48">
            <v>10.002682206833098</v>
          </cell>
          <cell r="BT48">
            <v>0.73236861642979889</v>
          </cell>
          <cell r="BU48">
            <v>4.0043416443434877E-2</v>
          </cell>
          <cell r="BX48">
            <v>10.017859477786258</v>
          </cell>
          <cell r="BY48">
            <v>0.68788296415519545</v>
          </cell>
          <cell r="BZ48">
            <v>4.2427608257124549E-3</v>
          </cell>
          <cell r="CC48">
            <v>9.9968590447314352</v>
          </cell>
          <cell r="CD48">
            <v>0.78419932052270092</v>
          </cell>
          <cell r="CE48">
            <v>3.3467259733193401E-3</v>
          </cell>
          <cell r="CH48">
            <v>9.9933280979816033</v>
          </cell>
          <cell r="CI48">
            <v>0.72502356461150008</v>
          </cell>
          <cell r="CJ48">
            <v>7.8663254411420504E-3</v>
          </cell>
        </row>
        <row r="49">
          <cell r="A49">
            <v>10.25</v>
          </cell>
          <cell r="BS49">
            <v>10.267029329253361</v>
          </cell>
          <cell r="BT49">
            <v>0.73088213880434705</v>
          </cell>
          <cell r="BU49">
            <v>4.0277640101861731E-2</v>
          </cell>
          <cell r="BX49">
            <v>10.334889428899372</v>
          </cell>
          <cell r="BY49">
            <v>0.6860371978433325</v>
          </cell>
          <cell r="BZ49">
            <v>4.9153854249817282E-3</v>
          </cell>
          <cell r="CC49">
            <v>10.236796234625428</v>
          </cell>
          <cell r="CD49">
            <v>0.78290316110137204</v>
          </cell>
          <cell r="CE49">
            <v>3.4091760079109248E-3</v>
          </cell>
          <cell r="CH49">
            <v>10.229402324235288</v>
          </cell>
          <cell r="CI49">
            <v>0.72370605746833638</v>
          </cell>
          <cell r="CJ49">
            <v>7.8949191022303113E-3</v>
          </cell>
        </row>
        <row r="50">
          <cell r="A50">
            <v>10.5</v>
          </cell>
          <cell r="BS50">
            <v>10.505206622554859</v>
          </cell>
          <cell r="BT50">
            <v>0.72960000865750896</v>
          </cell>
          <cell r="BU50">
            <v>4.0290014517549176E-2</v>
          </cell>
          <cell r="BX50">
            <v>10.573409892656185</v>
          </cell>
          <cell r="BY50">
            <v>0.68472047004066494</v>
          </cell>
          <cell r="BZ50">
            <v>4.9387115515849879E-3</v>
          </cell>
          <cell r="CC50">
            <v>10.476733424519422</v>
          </cell>
          <cell r="CD50">
            <v>0.78162253941210558</v>
          </cell>
          <cell r="CE50">
            <v>3.3913718906557438E-3</v>
          </cell>
          <cell r="CH50">
            <v>10.465476550488972</v>
          </cell>
          <cell r="CI50">
            <v>0.72245701651975647</v>
          </cell>
          <cell r="CJ50">
            <v>7.9009179927872868E-3</v>
          </cell>
        </row>
        <row r="51">
          <cell r="A51">
            <v>10.75</v>
          </cell>
          <cell r="BS51">
            <v>10.796363628124949</v>
          </cell>
          <cell r="BT51">
            <v>0.72805553655612798</v>
          </cell>
          <cell r="BU51">
            <v>4.0130213287906412E-2</v>
          </cell>
          <cell r="BX51">
            <v>10.811843123649274</v>
          </cell>
          <cell r="BY51">
            <v>0.68341634337012158</v>
          </cell>
          <cell r="BZ51">
            <v>4.9433621396070149E-3</v>
          </cell>
          <cell r="CC51">
            <v>10.797173545229649</v>
          </cell>
          <cell r="CD51">
            <v>0.77997843974918923</v>
          </cell>
          <cell r="CE51">
            <v>3.3471163720543459E-3</v>
          </cell>
          <cell r="CH51">
            <v>10.780074215495928</v>
          </cell>
          <cell r="CI51">
            <v>0.7207718265490729</v>
          </cell>
          <cell r="CJ51">
            <v>7.3460303965287759E-3</v>
          </cell>
        </row>
        <row r="52">
          <cell r="A52">
            <v>11</v>
          </cell>
          <cell r="BS52">
            <v>11.034450663592464</v>
          </cell>
          <cell r="BT52">
            <v>0.72680453507455256</v>
          </cell>
          <cell r="BU52">
            <v>4.014089662044578E-2</v>
          </cell>
          <cell r="BX52">
            <v>11.050273030196038</v>
          </cell>
          <cell r="BY52">
            <v>0.6821284085337207</v>
          </cell>
          <cell r="BZ52">
            <v>4.953192294926051E-3</v>
          </cell>
          <cell r="CC52">
            <v>11.036844138245982</v>
          </cell>
          <cell r="CD52">
            <v>0.77872853298516842</v>
          </cell>
          <cell r="CE52">
            <v>3.3581185186134189E-3</v>
          </cell>
          <cell r="CH52">
            <v>11.016234822335377</v>
          </cell>
          <cell r="CI52">
            <v>0.71955666370476834</v>
          </cell>
          <cell r="CJ52">
            <v>7.3126048353090774E-3</v>
          </cell>
        </row>
        <row r="53">
          <cell r="A53">
            <v>11.25</v>
          </cell>
          <cell r="BS53">
            <v>11.272805406529454</v>
          </cell>
          <cell r="BT53">
            <v>0.72553939502307008</v>
          </cell>
          <cell r="BU53">
            <v>4.0183967177928305E-2</v>
          </cell>
          <cell r="BX53">
            <v>11.288971283926633</v>
          </cell>
          <cell r="BY53">
            <v>0.68089383072454179</v>
          </cell>
          <cell r="BZ53">
            <v>4.9796150310701913E-3</v>
          </cell>
          <cell r="CC53">
            <v>11.277047925017634</v>
          </cell>
          <cell r="CD53">
            <v>0.77754856277448814</v>
          </cell>
          <cell r="CE53">
            <v>3.3315979287274187E-3</v>
          </cell>
          <cell r="CH53">
            <v>11.252397010644096</v>
          </cell>
          <cell r="CI53">
            <v>0.71817579157018019</v>
          </cell>
          <cell r="CJ53">
            <v>7.4803038917892932E-3</v>
          </cell>
        </row>
        <row r="54">
          <cell r="A54">
            <v>11.499722222222223</v>
          </cell>
          <cell r="BS54">
            <v>11.510982699830953</v>
          </cell>
          <cell r="BT54">
            <v>0.72429257551515258</v>
          </cell>
          <cell r="BU54">
            <v>4.0204400720911547E-2</v>
          </cell>
          <cell r="BX54">
            <v>11.527491747683447</v>
          </cell>
          <cell r="BY54">
            <v>0.67964261109003121</v>
          </cell>
          <cell r="BZ54">
            <v>4.955333232809514E-3</v>
          </cell>
          <cell r="CC54">
            <v>11.516985114911625</v>
          </cell>
          <cell r="CD54">
            <v>0.77636958424040126</v>
          </cell>
          <cell r="CE54">
            <v>3.3486214165767713E-3</v>
          </cell>
          <cell r="CH54">
            <v>11.48847123689778</v>
          </cell>
          <cell r="CI54">
            <v>0.71686553121502572</v>
          </cell>
          <cell r="CJ54">
            <v>7.2538108034934318E-3</v>
          </cell>
        </row>
        <row r="55">
          <cell r="A55">
            <v>11.75</v>
          </cell>
          <cell r="BS55">
            <v>11.749159993132448</v>
          </cell>
          <cell r="BT55">
            <v>0.72308241386503047</v>
          </cell>
          <cell r="BU55">
            <v>4.0231807205356705E-2</v>
          </cell>
          <cell r="BX55">
            <v>11.766012211440263</v>
          </cell>
          <cell r="BY55">
            <v>0.67846696213982671</v>
          </cell>
          <cell r="BZ55">
            <v>4.9970775130883703E-3</v>
          </cell>
          <cell r="CC55">
            <v>11.756922304805618</v>
          </cell>
          <cell r="CD55">
            <v>0.77521825874116157</v>
          </cell>
          <cell r="CE55">
            <v>3.33992565323964E-3</v>
          </cell>
          <cell r="CH55">
            <v>11.724545463151465</v>
          </cell>
          <cell r="CI55">
            <v>0.71556202071410357</v>
          </cell>
          <cell r="CJ55">
            <v>7.3775252794879313E-3</v>
          </cell>
        </row>
        <row r="56">
          <cell r="A56">
            <v>12</v>
          </cell>
          <cell r="BS56">
            <v>12.013725902944856</v>
          </cell>
          <cell r="BT56">
            <v>0.72180816527485336</v>
          </cell>
          <cell r="BU56">
            <v>4.0285254055850692E-2</v>
          </cell>
          <cell r="BX56">
            <v>12.004532675197078</v>
          </cell>
          <cell r="BY56">
            <v>0.67728945446900413</v>
          </cell>
          <cell r="BZ56">
            <v>4.9949594226511599E-3</v>
          </cell>
          <cell r="CC56">
            <v>11.996859494699612</v>
          </cell>
          <cell r="CD56">
            <v>0.77407049379513826</v>
          </cell>
          <cell r="CE56">
            <v>3.3721073414134809E-3</v>
          </cell>
          <cell r="CH56">
            <v>12.039785538937883</v>
          </cell>
          <cell r="CI56">
            <v>0.7140645475604176</v>
          </cell>
          <cell r="CJ56">
            <v>7.6911732520469319E-3</v>
          </cell>
        </row>
        <row r="57">
          <cell r="A57">
            <v>12.25</v>
          </cell>
          <cell r="BS57">
            <v>12.278316796090312</v>
          </cell>
          <cell r="BT57">
            <v>0.72057217177478827</v>
          </cell>
          <cell r="BU57">
            <v>4.0141151237109533E-2</v>
          </cell>
          <cell r="BX57">
            <v>12.243053138953892</v>
          </cell>
          <cell r="BY57">
            <v>0.67614042372063743</v>
          </cell>
          <cell r="BZ57">
            <v>5.0145296580654981E-3</v>
          </cell>
          <cell r="CC57">
            <v>12.316037484125481</v>
          </cell>
          <cell r="CD57">
            <v>0.77256988867684306</v>
          </cell>
          <cell r="CE57">
            <v>3.8152605742399655E-3</v>
          </cell>
          <cell r="CH57">
            <v>12.275859765191564</v>
          </cell>
          <cell r="CI57">
            <v>0.71300620292688421</v>
          </cell>
          <cell r="CJ57">
            <v>7.6842477965834328E-3</v>
          </cell>
        </row>
        <row r="58">
          <cell r="A58">
            <v>12.5</v>
          </cell>
          <cell r="BS58">
            <v>12.516494089391811</v>
          </cell>
          <cell r="BT58">
            <v>0.71948082762680665</v>
          </cell>
          <cell r="BU58">
            <v>4.0137608712722664E-2</v>
          </cell>
          <cell r="BX58">
            <v>12.481573602710711</v>
          </cell>
          <cell r="BY58">
            <v>0.67504965793275573</v>
          </cell>
          <cell r="BZ58">
            <v>4.9693364445201121E-3</v>
          </cell>
          <cell r="CC58">
            <v>12.555974674019472</v>
          </cell>
          <cell r="CD58">
            <v>0.77147427812950442</v>
          </cell>
          <cell r="CE58">
            <v>3.8238268385660723E-3</v>
          </cell>
          <cell r="CH58">
            <v>12.511933991445252</v>
          </cell>
          <cell r="CI58">
            <v>0.71191854681815958</v>
          </cell>
          <cell r="CJ58">
            <v>7.6896759717062493E-3</v>
          </cell>
        </row>
        <row r="59">
          <cell r="A59">
            <v>12.75</v>
          </cell>
          <cell r="BS59">
            <v>12.754525521762515</v>
          </cell>
          <cell r="BT59">
            <v>0.71838936197259995</v>
          </cell>
          <cell r="BU59">
            <v>4.0179328770742893E-2</v>
          </cell>
          <cell r="BX59">
            <v>12.720006833703797</v>
          </cell>
          <cell r="BY59">
            <v>0.67388127622130467</v>
          </cell>
          <cell r="BZ59">
            <v>5.0465259296490475E-3</v>
          </cell>
          <cell r="CC59">
            <v>12.795823818580651</v>
          </cell>
          <cell r="CD59">
            <v>0.77041419048473581</v>
          </cell>
          <cell r="CE59">
            <v>3.8100339321657378E-3</v>
          </cell>
          <cell r="CH59">
            <v>12.747745913003099</v>
          </cell>
          <cell r="CI59">
            <v>0.71087261921175904</v>
          </cell>
          <cell r="CJ59">
            <v>7.6875027274792172E-3</v>
          </cell>
        </row>
        <row r="60">
          <cell r="A60">
            <v>13</v>
          </cell>
          <cell r="BS60">
            <v>12.992729895488596</v>
          </cell>
          <cell r="BT60">
            <v>0.71732502058483816</v>
          </cell>
          <cell r="BU60">
            <v>4.0177359795719139E-2</v>
          </cell>
          <cell r="BX60">
            <v>12.958436740250562</v>
          </cell>
          <cell r="BY60">
            <v>0.67278273898440555</v>
          </cell>
          <cell r="BZ60">
            <v>5.0869502901225872E-3</v>
          </cell>
          <cell r="CC60">
            <v>13.03567050226261</v>
          </cell>
          <cell r="CD60">
            <v>0.76932258903918094</v>
          </cell>
          <cell r="CE60">
            <v>3.775930024106808E-3</v>
          </cell>
          <cell r="CH60">
            <v>12.984082443952616</v>
          </cell>
          <cell r="CI60">
            <v>0.70986973373092821</v>
          </cell>
          <cell r="CJ60">
            <v>7.693031408521075E-3</v>
          </cell>
        </row>
        <row r="61">
          <cell r="A61">
            <v>13.25</v>
          </cell>
          <cell r="BS61">
            <v>13.231025969296304</v>
          </cell>
          <cell r="BT61">
            <v>0.71629877546522813</v>
          </cell>
          <cell r="BU61">
            <v>4.018915851042365E-2</v>
          </cell>
          <cell r="BX61">
            <v>13.197134993981159</v>
          </cell>
          <cell r="BY61">
            <v>0.6717304880463858</v>
          </cell>
          <cell r="BZ61">
            <v>5.1034076360012221E-3</v>
          </cell>
          <cell r="CC61">
            <v>13.275786243701448</v>
          </cell>
          <cell r="CD61">
            <v>0.76829946130521198</v>
          </cell>
          <cell r="CE61">
            <v>3.7971382142874236E-3</v>
          </cell>
          <cell r="CH61">
            <v>13.220156670206302</v>
          </cell>
          <cell r="CI61">
            <v>0.70886637704408673</v>
          </cell>
          <cell r="CJ61">
            <v>7.7070253433122191E-3</v>
          </cell>
        </row>
        <row r="62">
          <cell r="A62">
            <v>13.499722222222223</v>
          </cell>
          <cell r="BS62">
            <v>13.495244494152935</v>
          </cell>
          <cell r="BT62">
            <v>0.71516675339331037</v>
          </cell>
          <cell r="BU62">
            <v>4.0238336769374931E-2</v>
          </cell>
          <cell r="BX62">
            <v>13.435655457737973</v>
          </cell>
          <cell r="BY62">
            <v>0.67068856204644101</v>
          </cell>
          <cell r="BZ62">
            <v>5.1022473304943965E-3</v>
          </cell>
          <cell r="CC62">
            <v>13.51572343359544</v>
          </cell>
          <cell r="CD62">
            <v>0.76729698561608373</v>
          </cell>
          <cell r="CE62">
            <v>3.7969916827183953E-3</v>
          </cell>
          <cell r="CH62">
            <v>13.534354591125391</v>
          </cell>
          <cell r="CI62">
            <v>0.70751471251740627</v>
          </cell>
          <cell r="CJ62">
            <v>7.9054928740222574E-3</v>
          </cell>
        </row>
        <row r="63">
          <cell r="A63">
            <v>13.75</v>
          </cell>
          <cell r="BS63">
            <v>13.733333860297956</v>
          </cell>
          <cell r="BT63">
            <v>0.71418469275964958</v>
          </cell>
          <cell r="BU63">
            <v>4.022360707362687E-2</v>
          </cell>
          <cell r="BX63">
            <v>13.674088688731061</v>
          </cell>
          <cell r="BY63">
            <v>0.6697035984265951</v>
          </cell>
          <cell r="BZ63">
            <v>4.9826859743379434E-3</v>
          </cell>
          <cell r="CC63">
            <v>13.755572578156622</v>
          </cell>
          <cell r="CD63">
            <v>0.76629593610258262</v>
          </cell>
          <cell r="CE63">
            <v>3.7739318813095248E-3</v>
          </cell>
          <cell r="CH63">
            <v>13.770340314006186</v>
          </cell>
          <cell r="CI63">
            <v>0.70655454374977067</v>
          </cell>
          <cell r="CJ63">
            <v>7.897934347125872E-3</v>
          </cell>
        </row>
        <row r="64">
          <cell r="A64">
            <v>14</v>
          </cell>
          <cell r="BS64">
            <v>13.971509267136881</v>
          </cell>
          <cell r="BT64">
            <v>0.7132285514379062</v>
          </cell>
          <cell r="BU64">
            <v>4.0201240578497527E-2</v>
          </cell>
          <cell r="BX64">
            <v>13.912518595277826</v>
          </cell>
          <cell r="BY64">
            <v>0.6687596246556059</v>
          </cell>
          <cell r="BZ64">
            <v>4.925714608392715E-3</v>
          </cell>
          <cell r="CC64">
            <v>13.995419261838579</v>
          </cell>
          <cell r="CD64">
            <v>0.76530602445971752</v>
          </cell>
          <cell r="CE64">
            <v>3.7570723691832788E-3</v>
          </cell>
          <cell r="CH64">
            <v>14.006589944294232</v>
          </cell>
          <cell r="CI64">
            <v>0.70562000519839518</v>
          </cell>
          <cell r="CJ64">
            <v>7.9121649107083657E-3</v>
          </cell>
        </row>
        <row r="65">
          <cell r="A65">
            <v>14.25</v>
          </cell>
          <cell r="BS65">
            <v>14.23597517006335</v>
          </cell>
          <cell r="BT65">
            <v>0.7122122488062973</v>
          </cell>
          <cell r="BU65">
            <v>4.0399090937414353E-2</v>
          </cell>
          <cell r="BX65">
            <v>14.229726336364715</v>
          </cell>
          <cell r="BY65">
            <v>0.66727282356275441</v>
          </cell>
          <cell r="BZ65">
            <v>5.6275381922078508E-3</v>
          </cell>
          <cell r="CC65">
            <v>14.23553500327742</v>
          </cell>
          <cell r="CD65">
            <v>0.76436039606368367</v>
          </cell>
          <cell r="CE65">
            <v>3.7852832982388927E-3</v>
          </cell>
          <cell r="CH65">
            <v>14.242664170547917</v>
          </cell>
          <cell r="CI65">
            <v>0.70500352679245404</v>
          </cell>
          <cell r="CJ65">
            <v>7.7016370522660256E-3</v>
          </cell>
        </row>
        <row r="66">
          <cell r="A66">
            <v>14.499722222222223</v>
          </cell>
          <cell r="BS66">
            <v>14.474094418889782</v>
          </cell>
          <cell r="BT66">
            <v>0.71127474717671957</v>
          </cell>
          <cell r="BU66">
            <v>4.0414016057442242E-2</v>
          </cell>
          <cell r="BX66">
            <v>14.468159567357802</v>
          </cell>
          <cell r="BY66">
            <v>0.66632627838513347</v>
          </cell>
          <cell r="BZ66">
            <v>5.5793009823398203E-3</v>
          </cell>
          <cell r="CC66">
            <v>14.475472193171411</v>
          </cell>
          <cell r="CD66">
            <v>0.76345004793242011</v>
          </cell>
          <cell r="CE66">
            <v>3.8026242591805495E-3</v>
          </cell>
          <cell r="CH66">
            <v>14.478651496140126</v>
          </cell>
          <cell r="CI66">
            <v>0.70404791521260524</v>
          </cell>
          <cell r="CJ66">
            <v>7.7094471314111237E-3</v>
          </cell>
        </row>
        <row r="67">
          <cell r="A67">
            <v>14.75</v>
          </cell>
          <cell r="BS67">
            <v>14.738847820195588</v>
          </cell>
          <cell r="BT67">
            <v>0.71044461015791938</v>
          </cell>
          <cell r="BU67">
            <v>4.052029515200354E-2</v>
          </cell>
          <cell r="BX67">
            <v>14.78658490383326</v>
          </cell>
          <cell r="BY67">
            <v>0.66505406534724731</v>
          </cell>
          <cell r="BZ67">
            <v>5.4045680801885557E-3</v>
          </cell>
          <cell r="CC67">
            <v>14.71532133773259</v>
          </cell>
          <cell r="CD67">
            <v>0.76254268205769515</v>
          </cell>
          <cell r="CE67">
            <v>3.795239768143722E-3</v>
          </cell>
          <cell r="CH67">
            <v>14.71463721902092</v>
          </cell>
          <cell r="CI67">
            <v>0.70373708306881555</v>
          </cell>
          <cell r="CJ67">
            <v>7.910005249711461E-3</v>
          </cell>
        </row>
        <row r="68">
          <cell r="A68">
            <v>15</v>
          </cell>
          <cell r="BS68">
            <v>15.003285933188977</v>
          </cell>
          <cell r="BT68">
            <v>0.70941857609979897</v>
          </cell>
          <cell r="BU68">
            <v>4.0526673974898189E-2</v>
          </cell>
          <cell r="BX68">
            <v>15.025105147449345</v>
          </cell>
          <cell r="BY68">
            <v>0.66410936644283647</v>
          </cell>
          <cell r="BZ68">
            <v>5.4383617131397079E-3</v>
          </cell>
          <cell r="CC68">
            <v>14.955168021414549</v>
          </cell>
          <cell r="CD68">
            <v>0.76163746046453118</v>
          </cell>
          <cell r="CE68">
            <v>3.776546556277433E-3</v>
          </cell>
          <cell r="CH68">
            <v>15.029584630703036</v>
          </cell>
          <cell r="CI68">
            <v>0.70250890139202904</v>
          </cell>
          <cell r="CJ68">
            <v>7.4776908056803492E-3</v>
          </cell>
        </row>
        <row r="69">
          <cell r="A69">
            <v>15.25</v>
          </cell>
          <cell r="BS69">
            <v>15.241552412024511</v>
          </cell>
          <cell r="BT69">
            <v>0.70848709198037318</v>
          </cell>
          <cell r="BU69">
            <v>4.0563872607229878E-2</v>
          </cell>
          <cell r="BX69">
            <v>15.263714616263416</v>
          </cell>
          <cell r="BY69">
            <v>0.66311203170311284</v>
          </cell>
          <cell r="BZ69">
            <v>5.5250598851584263E-3</v>
          </cell>
          <cell r="CC69">
            <v>15.195283762853387</v>
          </cell>
          <cell r="CD69">
            <v>0.76073453248097922</v>
          </cell>
          <cell r="CE69">
            <v>3.7699938636381225E-3</v>
          </cell>
          <cell r="CH69">
            <v>15.265658856956724</v>
          </cell>
          <cell r="CI69">
            <v>0.70161471175702761</v>
          </cell>
          <cell r="CJ69">
            <v>7.4581095631975503E-3</v>
          </cell>
        </row>
        <row r="70">
          <cell r="A70">
            <v>15.499722222222223</v>
          </cell>
          <cell r="BS70">
            <v>15.479642513524494</v>
          </cell>
          <cell r="BT70">
            <v>0.707608090067673</v>
          </cell>
          <cell r="BU70">
            <v>4.0578329622069857E-2</v>
          </cell>
          <cell r="BX70">
            <v>15.502147847256502</v>
          </cell>
          <cell r="BY70">
            <v>0.66221969019707005</v>
          </cell>
          <cell r="BZ70">
            <v>5.5339265285740029E-3</v>
          </cell>
          <cell r="CC70">
            <v>15.435220952747379</v>
          </cell>
          <cell r="CD70">
            <v>0.75987297735748494</v>
          </cell>
          <cell r="CE70">
            <v>3.7969265954694281E-3</v>
          </cell>
          <cell r="CH70">
            <v>15.501558740569607</v>
          </cell>
          <cell r="CI70">
            <v>0.70073160264846424</v>
          </cell>
          <cell r="CJ70">
            <v>7.4666019647488101E-3</v>
          </cell>
        </row>
        <row r="71">
          <cell r="A71">
            <v>15.75</v>
          </cell>
          <cell r="BS71">
            <v>15.744490583349988</v>
          </cell>
          <cell r="BT71">
            <v>0.70664213130662867</v>
          </cell>
          <cell r="BU71">
            <v>4.0694729812937272E-2</v>
          </cell>
          <cell r="BX71">
            <v>15.820682305332353</v>
          </cell>
          <cell r="BY71">
            <v>0.66102770497536156</v>
          </cell>
          <cell r="BZ71">
            <v>5.2393254941313291E-3</v>
          </cell>
          <cell r="CC71">
            <v>15.675070097308557</v>
          </cell>
          <cell r="CD71">
            <v>0.75902356903020973</v>
          </cell>
          <cell r="CE71">
            <v>3.8394549452076404E-3</v>
          </cell>
          <cell r="CH71">
            <v>15.737719347409055</v>
          </cell>
          <cell r="CI71">
            <v>0.69987511991431417</v>
          </cell>
          <cell r="CJ71">
            <v>7.4637662765162649E-3</v>
          </cell>
        </row>
        <row r="72">
          <cell r="A72">
            <v>16</v>
          </cell>
          <cell r="BS72">
            <v>16.00948714638702</v>
          </cell>
          <cell r="BT72">
            <v>0.70568212381846429</v>
          </cell>
          <cell r="BU72">
            <v>4.0594781727877609E-2</v>
          </cell>
          <cell r="BX72">
            <v>16.059380559062944</v>
          </cell>
          <cell r="BY72">
            <v>0.66011812501729838</v>
          </cell>
          <cell r="BZ72">
            <v>5.263175343148207E-3</v>
          </cell>
          <cell r="CC72">
            <v>15.995199344380334</v>
          </cell>
          <cell r="CD72">
            <v>0.75790279442967901</v>
          </cell>
          <cell r="CE72">
            <v>3.5867487715780097E-3</v>
          </cell>
          <cell r="CH72">
            <v>15.973881535717775</v>
          </cell>
          <cell r="CI72">
            <v>0.69902545200841537</v>
          </cell>
          <cell r="CJ72">
            <v>7.4736486226342318E-3</v>
          </cell>
        </row>
        <row r="73">
          <cell r="A73">
            <v>16.25</v>
          </cell>
          <cell r="BS73">
            <v>16.247694255588822</v>
          </cell>
          <cell r="BT73">
            <v>0.70485255252565371</v>
          </cell>
          <cell r="BU73">
            <v>4.0588878361418543E-2</v>
          </cell>
          <cell r="BX73">
            <v>16.297901022819762</v>
          </cell>
          <cell r="BY73">
            <v>0.65929975284082332</v>
          </cell>
          <cell r="BZ73">
            <v>5.2106234324987288E-3</v>
          </cell>
          <cell r="CC73">
            <v>16.235225981975233</v>
          </cell>
          <cell r="CD73">
            <v>0.7570727899107732</v>
          </cell>
          <cell r="CE73">
            <v>3.597818593775763E-3</v>
          </cell>
          <cell r="CH73">
            <v>16.209955761971457</v>
          </cell>
          <cell r="CI73">
            <v>0.69818511482536449</v>
          </cell>
          <cell r="CJ73">
            <v>7.4706604496072053E-3</v>
          </cell>
        </row>
        <row r="74">
          <cell r="A74">
            <v>16.499722222222221</v>
          </cell>
          <cell r="BS74">
            <v>16.485871548890312</v>
          </cell>
          <cell r="BT74">
            <v>0.70398853593947519</v>
          </cell>
          <cell r="BU74">
            <v>4.0646133631835828E-2</v>
          </cell>
          <cell r="BX74">
            <v>16.536421486576575</v>
          </cell>
          <cell r="BY74">
            <v>0.65835402300670176</v>
          </cell>
          <cell r="BZ74">
            <v>5.2944801991959946E-3</v>
          </cell>
          <cell r="CC74">
            <v>16.475163171869227</v>
          </cell>
          <cell r="CD74">
            <v>0.75626280541969049</v>
          </cell>
          <cell r="CE74">
            <v>3.6428925550097903E-3</v>
          </cell>
          <cell r="CH74">
            <v>16.446029988225146</v>
          </cell>
          <cell r="CI74">
            <v>0.69734877939203299</v>
          </cell>
          <cell r="CJ74">
            <v>7.471811265898908E-3</v>
          </cell>
        </row>
        <row r="75">
          <cell r="A75">
            <v>16.75</v>
          </cell>
          <cell r="BS75">
            <v>16.750437458702724</v>
          </cell>
          <cell r="BT75">
            <v>0.70309000632734475</v>
          </cell>
          <cell r="BU75">
            <v>4.0678015419540144E-2</v>
          </cell>
          <cell r="BX75">
            <v>16.774941950333396</v>
          </cell>
          <cell r="BY75">
            <v>0.65753927096883003</v>
          </cell>
          <cell r="BZ75">
            <v>5.3103076397259062E-3</v>
          </cell>
          <cell r="CC75">
            <v>16.715100361763216</v>
          </cell>
          <cell r="CD75">
            <v>0.7554575650364127</v>
          </cell>
          <cell r="CE75">
            <v>3.6659410751094909E-3</v>
          </cell>
          <cell r="CH75">
            <v>16.761270064011558</v>
          </cell>
          <cell r="CI75">
            <v>0.69627318297679153</v>
          </cell>
          <cell r="CJ75">
            <v>7.6658037269783843E-3</v>
          </cell>
        </row>
        <row r="76">
          <cell r="A76">
            <v>17</v>
          </cell>
          <cell r="BS76">
            <v>17.01502835184818</v>
          </cell>
          <cell r="BT76">
            <v>0.70218551850335231</v>
          </cell>
          <cell r="BU76">
            <v>4.0604361959161964E-2</v>
          </cell>
          <cell r="BX76">
            <v>17.013462414090206</v>
          </cell>
          <cell r="BY76">
            <v>0.65668295658057663</v>
          </cell>
          <cell r="BZ76">
            <v>5.3311689446663294E-3</v>
          </cell>
          <cell r="CC76">
            <v>17.034278351189087</v>
          </cell>
          <cell r="CD76">
            <v>0.75440627292275353</v>
          </cell>
          <cell r="CE76">
            <v>4.0510084417235319E-3</v>
          </cell>
          <cell r="CH76">
            <v>16.997344290265247</v>
          </cell>
          <cell r="CI76">
            <v>0.69546732600672689</v>
          </cell>
          <cell r="CJ76">
            <v>7.6606889070946413E-3</v>
          </cell>
        </row>
        <row r="77">
          <cell r="A77">
            <v>17.25</v>
          </cell>
          <cell r="BS77">
            <v>17.279246876704811</v>
          </cell>
          <cell r="BT77">
            <v>0.7013068976157536</v>
          </cell>
          <cell r="BU77">
            <v>4.063778426359544E-2</v>
          </cell>
          <cell r="BX77">
            <v>17.251982877847023</v>
          </cell>
          <cell r="BY77">
            <v>0.65588686501036497</v>
          </cell>
          <cell r="BZ77">
            <v>5.3141024728059092E-3</v>
          </cell>
          <cell r="CC77">
            <v>17.27421554108308</v>
          </cell>
          <cell r="CD77">
            <v>0.75362854908772758</v>
          </cell>
          <cell r="CE77">
            <v>4.0837071984133255E-3</v>
          </cell>
          <cell r="CH77">
            <v>17.311542211184332</v>
          </cell>
          <cell r="CI77">
            <v>0.69440527874916835</v>
          </cell>
          <cell r="CJ77">
            <v>7.8233792175023808E-3</v>
          </cell>
        </row>
        <row r="78">
          <cell r="A78">
            <v>17.5</v>
          </cell>
          <cell r="BS78">
            <v>17.517336242849829</v>
          </cell>
          <cell r="BT78">
            <v>0.70052987585326321</v>
          </cell>
          <cell r="BU78">
            <v>4.0667972293736233E-2</v>
          </cell>
          <cell r="BX78">
            <v>17.490416108840108</v>
          </cell>
          <cell r="BY78">
            <v>0.65507160316205615</v>
          </cell>
          <cell r="BZ78">
            <v>5.3509127209993785E-3</v>
          </cell>
          <cell r="CC78">
            <v>17.514064685644257</v>
          </cell>
          <cell r="CD78">
            <v>0.75288883553319497</v>
          </cell>
          <cell r="CE78">
            <v>4.0468535180642222E-3</v>
          </cell>
          <cell r="CH78">
            <v>17.547527934065126</v>
          </cell>
          <cell r="CI78">
            <v>0.69362918886453828</v>
          </cell>
          <cell r="CJ78">
            <v>7.8171558356385541E-3</v>
          </cell>
        </row>
        <row r="79">
          <cell r="A79">
            <v>17.75</v>
          </cell>
          <cell r="BS79">
            <v>17.755541465589058</v>
          </cell>
          <cell r="BT79">
            <v>0.69973097030333542</v>
          </cell>
          <cell r="BU79">
            <v>4.0691423182739252E-2</v>
          </cell>
          <cell r="BX79">
            <v>17.728846015386875</v>
          </cell>
          <cell r="BY79">
            <v>0.6542294762564852</v>
          </cell>
          <cell r="BZ79">
            <v>5.3719238569740254E-3</v>
          </cell>
          <cell r="CC79">
            <v>17.754000817027123</v>
          </cell>
          <cell r="CD79">
            <v>0.75210498110282353</v>
          </cell>
          <cell r="CE79">
            <v>4.1021177704978528E-3</v>
          </cell>
          <cell r="CH79">
            <v>17.783777564353176</v>
          </cell>
          <cell r="CI79">
            <v>0.69285845355069753</v>
          </cell>
          <cell r="CJ79">
            <v>7.8125777785832719E-3</v>
          </cell>
        </row>
        <row r="80">
          <cell r="A80">
            <v>18</v>
          </cell>
          <cell r="BS80">
            <v>18.020642033768539</v>
          </cell>
          <cell r="BT80">
            <v>0.69889425000647731</v>
          </cell>
          <cell r="BU80">
            <v>4.0600749844737216E-2</v>
          </cell>
          <cell r="BX80">
            <v>17.967544269117472</v>
          </cell>
          <cell r="BY80">
            <v>0.65346338663415604</v>
          </cell>
          <cell r="BZ80">
            <v>5.3748743484413296E-3</v>
          </cell>
          <cell r="CC80">
            <v>18.074530041581294</v>
          </cell>
          <cell r="CD80">
            <v>0.75113445991073158</v>
          </cell>
          <cell r="CE80">
            <v>4.0156696591695301E-3</v>
          </cell>
          <cell r="CH80">
            <v>18.019851790606861</v>
          </cell>
          <cell r="CI80">
            <v>0.6920849034745441</v>
          </cell>
          <cell r="CJ80">
            <v>7.8024168694497218E-3</v>
          </cell>
        </row>
        <row r="81">
          <cell r="A81">
            <v>18.25</v>
          </cell>
          <cell r="BS81">
            <v>18.258790360182882</v>
          </cell>
          <cell r="BT81">
            <v>0.69812788003585657</v>
          </cell>
          <cell r="BU81">
            <v>4.0629268329751014E-2</v>
          </cell>
          <cell r="BX81">
            <v>18.206064732874285</v>
          </cell>
          <cell r="BY81">
            <v>0.65265800767717175</v>
          </cell>
          <cell r="BZ81">
            <v>5.4013724346324843E-3</v>
          </cell>
          <cell r="CC81">
            <v>18.314467231475284</v>
          </cell>
          <cell r="CD81">
            <v>0.750400599730213</v>
          </cell>
          <cell r="CE81">
            <v>4.0212789273793691E-3</v>
          </cell>
          <cell r="CH81">
            <v>18.25583911619907</v>
          </cell>
          <cell r="CI81">
            <v>0.69132503270018508</v>
          </cell>
          <cell r="CJ81">
            <v>7.7872702669832834E-3</v>
          </cell>
        </row>
        <row r="82">
          <cell r="A82">
            <v>18.499722222222221</v>
          </cell>
          <cell r="BS82">
            <v>18.523078633034572</v>
          </cell>
          <cell r="BT82">
            <v>0.69729879989485921</v>
          </cell>
          <cell r="BU82">
            <v>4.0758890828469667E-2</v>
          </cell>
          <cell r="BX82">
            <v>18.523094683987399</v>
          </cell>
          <cell r="BY82">
            <v>0.65163879401183156</v>
          </cell>
          <cell r="BZ82">
            <v>5.7624643185547721E-3</v>
          </cell>
          <cell r="CC82">
            <v>18.554316376036464</v>
          </cell>
          <cell r="CD82">
            <v>0.74968282128659169</v>
          </cell>
          <cell r="CE82">
            <v>4.0068462152937174E-3</v>
          </cell>
          <cell r="CH82">
            <v>18.491824839079865</v>
          </cell>
          <cell r="CI82">
            <v>0.69057478438615405</v>
          </cell>
          <cell r="CJ82">
            <v>7.7760217410173518E-3</v>
          </cell>
        </row>
        <row r="83">
          <cell r="A83">
            <v>18.75</v>
          </cell>
          <cell r="BS83">
            <v>18.761224962285592</v>
          </cell>
          <cell r="BT83">
            <v>0.69658236834330733</v>
          </cell>
          <cell r="BU83">
            <v>4.0748646020311405E-2</v>
          </cell>
          <cell r="BX83">
            <v>18.761437357770436</v>
          </cell>
          <cell r="BY83">
            <v>0.65095022700984839</v>
          </cell>
          <cell r="BZ83">
            <v>5.6822782256674238E-3</v>
          </cell>
          <cell r="CC83">
            <v>18.794163059718425</v>
          </cell>
          <cell r="CD83">
            <v>0.74897320393191935</v>
          </cell>
          <cell r="CE83">
            <v>4.0166911613942211E-3</v>
          </cell>
          <cell r="CH83">
            <v>18.728074469367911</v>
          </cell>
          <cell r="CI83">
            <v>0.68982367408815415</v>
          </cell>
          <cell r="CJ83">
            <v>7.7564450208588128E-3</v>
          </cell>
        </row>
        <row r="84">
          <cell r="A84">
            <v>19</v>
          </cell>
          <cell r="BS84">
            <v>18.999521036093299</v>
          </cell>
          <cell r="BT84">
            <v>0.69582902056326079</v>
          </cell>
          <cell r="BU84">
            <v>4.0801424352767179E-2</v>
          </cell>
          <cell r="BX84">
            <v>19.000135611501033</v>
          </cell>
          <cell r="BY84">
            <v>0.6501115622565351</v>
          </cell>
          <cell r="BZ84">
            <v>5.8149106315746142E-3</v>
          </cell>
          <cell r="CC84">
            <v>19.03427880115726</v>
          </cell>
          <cell r="CD84">
            <v>0.74826193903449079</v>
          </cell>
          <cell r="CE84">
            <v>4.0167485413541322E-3</v>
          </cell>
          <cell r="CH84">
            <v>18.964148695621592</v>
          </cell>
          <cell r="CI84">
            <v>0.6891135603987566</v>
          </cell>
          <cell r="CJ84">
            <v>7.7412463135589984E-3</v>
          </cell>
        </row>
        <row r="85">
          <cell r="A85">
            <v>19.25</v>
          </cell>
          <cell r="BS85">
            <v>19.263843731391304</v>
          </cell>
          <cell r="BT85">
            <v>0.69503271649023413</v>
          </cell>
          <cell r="BU85">
            <v>4.0802367946345196E-2</v>
          </cell>
          <cell r="BX85">
            <v>19.238568842494114</v>
          </cell>
          <cell r="BY85">
            <v>0.64938091556930422</v>
          </cell>
          <cell r="BZ85">
            <v>5.8273494427232859E-3</v>
          </cell>
          <cell r="CC85">
            <v>19.274215991051253</v>
          </cell>
          <cell r="CD85">
            <v>0.74755178442102077</v>
          </cell>
          <cell r="CE85">
            <v>4.0171758607755095E-3</v>
          </cell>
          <cell r="CH85">
            <v>19.278746360628549</v>
          </cell>
          <cell r="CI85">
            <v>0.68816544948037739</v>
          </cell>
          <cell r="CJ85">
            <v>7.4098047771399443E-3</v>
          </cell>
        </row>
        <row r="86">
          <cell r="A86">
            <v>19.499722222222221</v>
          </cell>
          <cell r="BS86">
            <v>19.502049547365029</v>
          </cell>
          <cell r="BT86">
            <v>0.69432242711871262</v>
          </cell>
          <cell r="BU86">
            <v>4.0815568725872643E-2</v>
          </cell>
          <cell r="BX86">
            <v>19.477176539014661</v>
          </cell>
          <cell r="BY86">
            <v>0.64864485964737606</v>
          </cell>
          <cell r="BZ86">
            <v>5.8580172157503604E-3</v>
          </cell>
          <cell r="CC86">
            <v>19.51406513561243</v>
          </cell>
          <cell r="CD86">
            <v>0.74685082549642079</v>
          </cell>
          <cell r="CE86">
            <v>4.0212131359572984E-3</v>
          </cell>
          <cell r="CH86">
            <v>19.514906967467997</v>
          </cell>
          <cell r="CI86">
            <v>0.68747159621234089</v>
          </cell>
          <cell r="CJ86">
            <v>7.3918022248336303E-3</v>
          </cell>
        </row>
        <row r="87">
          <cell r="A87">
            <v>19.75</v>
          </cell>
          <cell r="BS87">
            <v>19.740166729289605</v>
          </cell>
          <cell r="BT87">
            <v>0.69363226931159128</v>
          </cell>
          <cell r="BU87">
            <v>4.0795249999010935E-2</v>
          </cell>
          <cell r="BX87">
            <v>19.715519212797698</v>
          </cell>
          <cell r="BY87">
            <v>0.64797961709429475</v>
          </cell>
          <cell r="BZ87">
            <v>5.7723311116816903E-3</v>
          </cell>
          <cell r="CC87">
            <v>19.753911819294391</v>
          </cell>
          <cell r="CD87">
            <v>0.74614267902301712</v>
          </cell>
          <cell r="CE87">
            <v>4.0340131461105476E-3</v>
          </cell>
          <cell r="CH87">
            <v>19.751069155776719</v>
          </cell>
          <cell r="CI87">
            <v>0.68677451181746207</v>
          </cell>
          <cell r="CJ87">
            <v>7.3910471880515123E-3</v>
          </cell>
        </row>
        <row r="88">
          <cell r="A88">
            <v>20</v>
          </cell>
          <cell r="BS88">
            <v>19.978462803097312</v>
          </cell>
          <cell r="BT88">
            <v>0.69291452734042258</v>
          </cell>
          <cell r="BU88">
            <v>4.0829057233495877E-2</v>
          </cell>
          <cell r="BX88">
            <v>19.954217466528291</v>
          </cell>
          <cell r="BY88">
            <v>0.64721334107913597</v>
          </cell>
          <cell r="BZ88">
            <v>5.844399235392185E-3</v>
          </cell>
          <cell r="CC88">
            <v>19.99402756073323</v>
          </cell>
          <cell r="CD88">
            <v>0.74545533749664383</v>
          </cell>
          <cell r="CE88">
            <v>4.0281640280356848E-3</v>
          </cell>
          <cell r="CH88">
            <v>19.9871433820304</v>
          </cell>
          <cell r="CI88">
            <v>0.68607490344548816</v>
          </cell>
          <cell r="CJ88">
            <v>7.398447356289182E-3</v>
          </cell>
        </row>
        <row r="89">
          <cell r="A89">
            <v>20.25</v>
          </cell>
          <cell r="BS89">
            <v>20.216552904597293</v>
          </cell>
          <cell r="BT89">
            <v>0.69224212637941884</v>
          </cell>
          <cell r="BU89">
            <v>4.0849457419681739E-2</v>
          </cell>
          <cell r="BX89">
            <v>20.192650697521376</v>
          </cell>
          <cell r="BY89">
            <v>0.64651445705973487</v>
          </cell>
          <cell r="BZ89">
            <v>5.7885838101405318E-3</v>
          </cell>
          <cell r="CC89">
            <v>20.233964750627223</v>
          </cell>
          <cell r="CD89">
            <v>0.74481629257806181</v>
          </cell>
          <cell r="CE89">
            <v>4.0356555756464602E-3</v>
          </cell>
          <cell r="CH89">
            <v>20.223043265643284</v>
          </cell>
          <cell r="CI89">
            <v>0.68539562950045985</v>
          </cell>
          <cell r="CJ89">
            <v>7.3690625990303514E-3</v>
          </cell>
        </row>
        <row r="90">
          <cell r="A90">
            <v>20.499722222222221</v>
          </cell>
          <cell r="BS90">
            <v>20.481364600555992</v>
          </cell>
          <cell r="BT90">
            <v>0.69147124618267508</v>
          </cell>
          <cell r="BU90">
            <v>4.0977928984401661E-2</v>
          </cell>
          <cell r="BX90">
            <v>20.511076033996837</v>
          </cell>
          <cell r="BY90">
            <v>0.64553752400489017</v>
          </cell>
          <cell r="BZ90">
            <v>5.8002963559199939E-3</v>
          </cell>
          <cell r="CC90">
            <v>20.473813895188403</v>
          </cell>
          <cell r="CD90">
            <v>0.74417349929761356</v>
          </cell>
          <cell r="CE90">
            <v>4.0353240656887737E-3</v>
          </cell>
          <cell r="CH90">
            <v>20.459203872482735</v>
          </cell>
          <cell r="CI90">
            <v>0.68470271524552151</v>
          </cell>
          <cell r="CJ90">
            <v>7.3754583502447504E-3</v>
          </cell>
        </row>
        <row r="91">
          <cell r="A91">
            <v>20.75</v>
          </cell>
          <cell r="BS91">
            <v>20.719540972424912</v>
          </cell>
          <cell r="BT91">
            <v>0.69080641116945851</v>
          </cell>
          <cell r="BU91">
            <v>4.0990743415258907E-2</v>
          </cell>
          <cell r="BX91">
            <v>20.749596277612923</v>
          </cell>
          <cell r="BY91">
            <v>0.64484838198953798</v>
          </cell>
          <cell r="BZ91">
            <v>5.8111621423776634E-3</v>
          </cell>
          <cell r="CC91">
            <v>20.713660578870357</v>
          </cell>
          <cell r="CD91">
            <v>0.7435218465823441</v>
          </cell>
          <cell r="CE91">
            <v>4.0397829414452252E-3</v>
          </cell>
          <cell r="CH91">
            <v>20.695366060791457</v>
          </cell>
          <cell r="CI91">
            <v>0.68404900493649345</v>
          </cell>
          <cell r="CJ91">
            <v>7.342586034765149E-3</v>
          </cell>
        </row>
        <row r="92">
          <cell r="A92">
            <v>21</v>
          </cell>
          <cell r="BS92">
            <v>20.983848682815577</v>
          </cell>
          <cell r="BT92">
            <v>0.69007472437350958</v>
          </cell>
          <cell r="BU92">
            <v>4.1006043741094407E-2</v>
          </cell>
          <cell r="BX92">
            <v>20.988205746426992</v>
          </cell>
          <cell r="BY92">
            <v>0.64420008554903629</v>
          </cell>
          <cell r="BZ92">
            <v>5.7917374177258642E-3</v>
          </cell>
          <cell r="CC92">
            <v>20.953776320309199</v>
          </cell>
          <cell r="CD92">
            <v>0.74285763514443781</v>
          </cell>
          <cell r="CE92">
            <v>4.0351333455575485E-3</v>
          </cell>
          <cell r="CH92">
            <v>21.009563981710542</v>
          </cell>
          <cell r="CI92">
            <v>0.68316645242705454</v>
          </cell>
          <cell r="CJ92">
            <v>7.5111895491659668E-3</v>
          </cell>
        </row>
        <row r="93">
          <cell r="A93">
            <v>21.25</v>
          </cell>
          <cell r="BS93">
            <v>21.221996718089883</v>
          </cell>
          <cell r="BT93">
            <v>0.68940403704635367</v>
          </cell>
          <cell r="BU93">
            <v>4.1012407657944748E-2</v>
          </cell>
          <cell r="BX93">
            <v>21.22663897742008</v>
          </cell>
          <cell r="BY93">
            <v>0.64350420330941649</v>
          </cell>
          <cell r="BZ93">
            <v>5.8294243870212759E-3</v>
          </cell>
          <cell r="CC93">
            <v>21.193713510203192</v>
          </cell>
          <cell r="CD93">
            <v>0.74217974671966858</v>
          </cell>
          <cell r="CE93">
            <v>4.0421255497187164E-3</v>
          </cell>
          <cell r="CH93">
            <v>21.245637666646374</v>
          </cell>
          <cell r="CI93">
            <v>0.68252816110997561</v>
          </cell>
          <cell r="CJ93">
            <v>7.5089173365858724E-3</v>
          </cell>
        </row>
        <row r="94">
          <cell r="A94">
            <v>21.499722222222221</v>
          </cell>
          <cell r="BS94">
            <v>21.486561909400198</v>
          </cell>
          <cell r="BT94">
            <v>0.68868071412413745</v>
          </cell>
          <cell r="BU94">
            <v>4.1045053774432926E-2</v>
          </cell>
          <cell r="BX94">
            <v>21.465157889024102</v>
          </cell>
          <cell r="BY94">
            <v>0.64284192283756658</v>
          </cell>
          <cell r="BZ94">
            <v>5.8571668094274196E-3</v>
          </cell>
          <cell r="CC94">
            <v>21.433562654764369</v>
          </cell>
          <cell r="CD94">
            <v>0.74154242064850306</v>
          </cell>
          <cell r="CE94">
            <v>4.0419329425350438E-3</v>
          </cell>
          <cell r="CH94">
            <v>21.560965184412122</v>
          </cell>
          <cell r="CI94">
            <v>0.68165779888634248</v>
          </cell>
          <cell r="CJ94">
            <v>7.653074635311282E-3</v>
          </cell>
        </row>
        <row r="95">
          <cell r="A95">
            <v>21.75</v>
          </cell>
          <cell r="BS95">
            <v>21.751440146112888</v>
          </cell>
          <cell r="BT95">
            <v>0.68797182820416325</v>
          </cell>
          <cell r="BU95">
            <v>4.1144970348342927E-2</v>
          </cell>
          <cell r="BX95">
            <v>21.783871689226519</v>
          </cell>
          <cell r="BY95">
            <v>0.64194438239501361</v>
          </cell>
          <cell r="BZ95">
            <v>5.6565595205633444E-3</v>
          </cell>
          <cell r="CC95">
            <v>21.67340933844633</v>
          </cell>
          <cell r="CD95">
            <v>0.74093728144290572</v>
          </cell>
          <cell r="CE95">
            <v>4.0433649748570074E-3</v>
          </cell>
          <cell r="CH95">
            <v>21.797039410665803</v>
          </cell>
          <cell r="CI95">
            <v>0.68103382077457064</v>
          </cell>
          <cell r="CJ95">
            <v>7.6406372362370356E-3</v>
          </cell>
        </row>
        <row r="96">
          <cell r="A96">
            <v>22</v>
          </cell>
          <cell r="BS96">
            <v>21.990020357997665</v>
          </cell>
          <cell r="BT96">
            <v>0.68719786968574614</v>
          </cell>
          <cell r="BU96">
            <v>4.0883520601145015E-2</v>
          </cell>
          <cell r="BX96">
            <v>22.02239215298334</v>
          </cell>
          <cell r="BY96">
            <v>0.64129878757596548</v>
          </cell>
          <cell r="BZ96">
            <v>5.640362617672018E-3</v>
          </cell>
          <cell r="CC96">
            <v>21.992765879417046</v>
          </cell>
          <cell r="CD96">
            <v>0.7396927825938352</v>
          </cell>
          <cell r="CE96">
            <v>4.5661912668690527E-3</v>
          </cell>
          <cell r="CH96">
            <v>21.954903041592612</v>
          </cell>
          <cell r="CI96">
            <v>0.68060203888743798</v>
          </cell>
          <cell r="CJ96">
            <v>7.4683581475533762E-3</v>
          </cell>
        </row>
        <row r="97">
          <cell r="A97">
            <v>22.25</v>
          </cell>
          <cell r="BS97">
            <v>22.253780864501863</v>
          </cell>
          <cell r="BT97">
            <v>0.68641113846159907</v>
          </cell>
          <cell r="BU97">
            <v>4.0889864828281934E-2</v>
          </cell>
          <cell r="BX97">
            <v>22.339334871332721</v>
          </cell>
          <cell r="BY97">
            <v>0.64040210757578153</v>
          </cell>
          <cell r="BZ97">
            <v>6.008560714564219E-3</v>
          </cell>
          <cell r="CC97">
            <v>22.153462269779158</v>
          </cell>
          <cell r="CD97">
            <v>0.73884961024986617</v>
          </cell>
          <cell r="CE97">
            <v>4.0355376497940038E-3</v>
          </cell>
          <cell r="CH97">
            <v>22.268545452393706</v>
          </cell>
          <cell r="CI97">
            <v>0.67998169755914939</v>
          </cell>
          <cell r="CJ97">
            <v>7.4560588907887455E-3</v>
          </cell>
        </row>
        <row r="98">
          <cell r="A98">
            <v>22.499722222222221</v>
          </cell>
          <cell r="BS98">
            <v>22.41289209153636</v>
          </cell>
          <cell r="BT98">
            <v>0.68595060130156005</v>
          </cell>
          <cell r="BU98">
            <v>4.041467905291507E-2</v>
          </cell>
          <cell r="BX98">
            <v>22.339334871332721</v>
          </cell>
          <cell r="BY98">
            <v>0.64040210757578153</v>
          </cell>
          <cell r="BZ98">
            <v>6.008560714564219E-3</v>
          </cell>
          <cell r="CC98">
            <v>22.472552213872216</v>
          </cell>
          <cell r="CD98">
            <v>0.73768667241852814</v>
          </cell>
          <cell r="CE98">
            <v>4.0681115608896343E-3</v>
          </cell>
          <cell r="CH98">
            <v>22.426789189404143</v>
          </cell>
          <cell r="CI98">
            <v>0.67976302391037002</v>
          </cell>
          <cell r="CJ98">
            <v>7.6035561442467769E-3</v>
          </cell>
        </row>
        <row r="99">
          <cell r="A99">
            <v>22.75</v>
          </cell>
          <cell r="BS99">
            <v>22.783610656724917</v>
          </cell>
          <cell r="BT99">
            <v>0.68498215569414067</v>
          </cell>
          <cell r="BU99">
            <v>4.0557959955312715E-2</v>
          </cell>
          <cell r="BX99">
            <v>22.816285241636304</v>
          </cell>
          <cell r="BY99">
            <v>0.63912329276409041</v>
          </cell>
          <cell r="BZ99">
            <v>6.026273263079699E-3</v>
          </cell>
          <cell r="CC99">
            <v>22.793766443051599</v>
          </cell>
          <cell r="CD99">
            <v>0.73687001489324289</v>
          </cell>
          <cell r="CE99">
            <v>3.5719468209786799E-3</v>
          </cell>
          <cell r="CH99">
            <v>22.740780285486839</v>
          </cell>
          <cell r="CI99">
            <v>0.67895315942508871</v>
          </cell>
          <cell r="CJ99">
            <v>7.3508867602350677E-3</v>
          </cell>
        </row>
        <row r="100">
          <cell r="A100">
            <v>23</v>
          </cell>
          <cell r="BS100">
            <v>22.941385188561366</v>
          </cell>
          <cell r="BT100">
            <v>0.68457828379594887</v>
          </cell>
          <cell r="BU100">
            <v>4.0471528963206931E-2</v>
          </cell>
          <cell r="BX100">
            <v>22.816285241636304</v>
          </cell>
          <cell r="BY100">
            <v>0.63912329276409041</v>
          </cell>
          <cell r="BZ100">
            <v>6.026273263079699E-3</v>
          </cell>
          <cell r="CC100">
            <v>22.95233608744817</v>
          </cell>
          <cell r="CD100">
            <v>0.73645167276586987</v>
          </cell>
          <cell r="CE100">
            <v>4.0892814452049816E-3</v>
          </cell>
          <cell r="CH100">
            <v>23.055534236599623</v>
          </cell>
          <cell r="CI100">
            <v>0.67815988585788622</v>
          </cell>
          <cell r="CJ100">
            <v>7.9117161638488625E-3</v>
          </cell>
        </row>
        <row r="101">
          <cell r="A101">
            <v>23.25</v>
          </cell>
          <cell r="BS101">
            <v>23.260055501161887</v>
          </cell>
          <cell r="BT101">
            <v>0.68377815928463948</v>
          </cell>
          <cell r="BU101">
            <v>4.0574718744630429E-2</v>
          </cell>
          <cell r="BX101">
            <v>23.293416726359979</v>
          </cell>
          <cell r="BY101">
            <v>0.63790305775430056</v>
          </cell>
          <cell r="BZ101">
            <v>5.9960733571182024E-3</v>
          </cell>
          <cell r="CC101">
            <v>23.273907419717244</v>
          </cell>
          <cell r="CD101">
            <v>0.73569404934720628</v>
          </cell>
          <cell r="CE101">
            <v>3.6292372711462816E-3</v>
          </cell>
          <cell r="CH101">
            <v>23.212842357408437</v>
          </cell>
          <cell r="CI101">
            <v>0.67773737075241181</v>
          </cell>
          <cell r="CJ101">
            <v>7.3159713808115283E-3</v>
          </cell>
        </row>
        <row r="102">
          <cell r="A102">
            <v>23.749722222222221</v>
          </cell>
          <cell r="BS102">
            <v>23.789126383637736</v>
          </cell>
          <cell r="BT102">
            <v>0.68243955200315864</v>
          </cell>
          <cell r="BU102">
            <v>4.0657681518096324E-2</v>
          </cell>
          <cell r="BX102">
            <v>23.770367096663563</v>
          </cell>
          <cell r="BY102">
            <v>0.63662743746814832</v>
          </cell>
          <cell r="BZ102">
            <v>6.0820535737626125E-3</v>
          </cell>
          <cell r="CC102">
            <v>23.753515202627568</v>
          </cell>
          <cell r="CD102">
            <v>0.73453091296283402</v>
          </cell>
          <cell r="CE102">
            <v>3.6331693503133997E-3</v>
          </cell>
          <cell r="CH102">
            <v>23.843496851622081</v>
          </cell>
          <cell r="CI102">
            <v>0.67616030557849383</v>
          </cell>
          <cell r="CJ102">
            <v>7.5671159378535883E-3</v>
          </cell>
        </row>
        <row r="103">
          <cell r="A103">
            <v>24.25</v>
          </cell>
          <cell r="BS103">
            <v>24.318456298879127</v>
          </cell>
          <cell r="BT103">
            <v>0.68115401943362608</v>
          </cell>
          <cell r="BU103">
            <v>4.049083051331985E-2</v>
          </cell>
          <cell r="BX103">
            <v>24.247585814150977</v>
          </cell>
          <cell r="BY103">
            <v>0.63549596263035513</v>
          </cell>
          <cell r="BZ103">
            <v>5.9322884119228682E-3</v>
          </cell>
          <cell r="CC103">
            <v>24.392137778356968</v>
          </cell>
          <cell r="CD103">
            <v>0.73298693569385109</v>
          </cell>
          <cell r="CE103">
            <v>4.1518771258700965E-3</v>
          </cell>
          <cell r="CH103">
            <v>24.315645304129447</v>
          </cell>
          <cell r="CI103">
            <v>0.67497915997667179</v>
          </cell>
          <cell r="CJ103">
            <v>7.5268644933516298E-3</v>
          </cell>
        </row>
        <row r="104">
          <cell r="A104">
            <v>24.749722222222221</v>
          </cell>
          <cell r="BS104">
            <v>24.794810885482125</v>
          </cell>
          <cell r="BT104">
            <v>0.67996326289957998</v>
          </cell>
          <cell r="BU104">
            <v>4.056144870479983E-2</v>
          </cell>
          <cell r="BX104">
            <v>24.724626741664604</v>
          </cell>
          <cell r="BY104">
            <v>0.63419203530944912</v>
          </cell>
          <cell r="BZ104">
            <v>6.1138034241181964E-3</v>
          </cell>
          <cell r="CC104">
            <v>24.872012158144951</v>
          </cell>
          <cell r="CD104">
            <v>0.73184320400847624</v>
          </cell>
          <cell r="CE104">
            <v>4.2164160655316606E-3</v>
          </cell>
          <cell r="CH104">
            <v>24.787793756636816</v>
          </cell>
          <cell r="CI104">
            <v>0.6738545493808149</v>
          </cell>
          <cell r="CJ104">
            <v>7.5290544509552778E-3</v>
          </cell>
        </row>
        <row r="105">
          <cell r="A105">
            <v>25.25</v>
          </cell>
          <cell r="BS105">
            <v>25.271019611154326</v>
          </cell>
          <cell r="BT105">
            <v>0.67881563563403757</v>
          </cell>
          <cell r="BU105">
            <v>4.0604291035348759E-2</v>
          </cell>
          <cell r="BX105">
            <v>25.201580436414503</v>
          </cell>
          <cell r="BY105">
            <v>0.63296741762542241</v>
          </cell>
          <cell r="BZ105">
            <v>6.0997922919168723E-3</v>
          </cell>
          <cell r="CC105">
            <v>25.351798492600125</v>
          </cell>
          <cell r="CD105">
            <v>0.73074228773119243</v>
          </cell>
          <cell r="CE105">
            <v>4.1739120051626083E-3</v>
          </cell>
          <cell r="CH105">
            <v>25.259679904448348</v>
          </cell>
          <cell r="CI105">
            <v>0.67273720154549776</v>
          </cell>
          <cell r="CJ105">
            <v>7.4908404378517882E-3</v>
          </cell>
        </row>
        <row r="106">
          <cell r="A106">
            <v>25.75</v>
          </cell>
          <cell r="BS106">
            <v>25.747401278181904</v>
          </cell>
          <cell r="BT106">
            <v>0.67771173512294525</v>
          </cell>
          <cell r="BU106">
            <v>4.0636590978172814E-2</v>
          </cell>
          <cell r="BX106">
            <v>25.67853080671809</v>
          </cell>
          <cell r="BY106">
            <v>0.6318332581824273</v>
          </cell>
          <cell r="BZ106">
            <v>6.1250536034269205E-3</v>
          </cell>
          <cell r="CC106">
            <v>25.831582366176075</v>
          </cell>
          <cell r="CD106">
            <v>0.7296778959127358</v>
          </cell>
          <cell r="CE106">
            <v>4.2247712065258299E-3</v>
          </cell>
          <cell r="CH106">
            <v>25.732090661651554</v>
          </cell>
          <cell r="CI106">
            <v>0.67162405127367286</v>
          </cell>
          <cell r="CJ106">
            <v>7.5004131438812316E-3</v>
          </cell>
        </row>
        <row r="107">
          <cell r="A107">
            <v>26.25</v>
          </cell>
          <cell r="BS107">
            <v>26.223874645291104</v>
          </cell>
          <cell r="BT107">
            <v>0.67661487561018208</v>
          </cell>
          <cell r="BU107">
            <v>4.0648761997328475E-2</v>
          </cell>
          <cell r="BX107">
            <v>26.1557495242055</v>
          </cell>
          <cell r="BY107">
            <v>0.63070781726449932</v>
          </cell>
          <cell r="BZ107">
            <v>6.0807051275996726E-3</v>
          </cell>
          <cell r="CC107">
            <v>26.311635297508904</v>
          </cell>
          <cell r="CD107">
            <v>0.72859226590012682</v>
          </cell>
          <cell r="CE107">
            <v>4.2682767212531151E-3</v>
          </cell>
          <cell r="CH107">
            <v>26.20423911415892</v>
          </cell>
          <cell r="CI107">
            <v>0.6705445436659202</v>
          </cell>
          <cell r="CJ107">
            <v>7.4710345674252575E-3</v>
          </cell>
        </row>
        <row r="108">
          <cell r="A108">
            <v>26.749722222222221</v>
          </cell>
          <cell r="BS108">
            <v>26.752369628778691</v>
          </cell>
          <cell r="BT108">
            <v>0.67537093168667761</v>
          </cell>
          <cell r="BU108">
            <v>4.0741273894315137E-2</v>
          </cell>
          <cell r="BX108">
            <v>26.632790451719131</v>
          </cell>
          <cell r="BY108">
            <v>0.62948824882068399</v>
          </cell>
          <cell r="BZ108">
            <v>6.2058794531078274E-3</v>
          </cell>
          <cell r="CC108">
            <v>26.79150967729689</v>
          </cell>
          <cell r="CD108">
            <v>0.727516629641762</v>
          </cell>
          <cell r="CE108">
            <v>4.255638311603094E-3</v>
          </cell>
          <cell r="CH108">
            <v>26.832808757320041</v>
          </cell>
          <cell r="CI108">
            <v>0.66910791659758673</v>
          </cell>
          <cell r="CJ108">
            <v>7.7013659930363389E-3</v>
          </cell>
        </row>
        <row r="109">
          <cell r="A109">
            <v>27.25</v>
          </cell>
          <cell r="BS109">
            <v>27.228724215381678</v>
          </cell>
          <cell r="BT109">
            <v>0.67430609337789515</v>
          </cell>
          <cell r="BU109">
            <v>4.074645232431566E-2</v>
          </cell>
          <cell r="BX109">
            <v>27.109831379232762</v>
          </cell>
          <cell r="BY109">
            <v>0.62840952399146532</v>
          </cell>
          <cell r="BZ109">
            <v>6.1571682674516357E-3</v>
          </cell>
          <cell r="CC109">
            <v>27.271384057084873</v>
          </cell>
          <cell r="CD109">
            <v>0.72645398904623537</v>
          </cell>
          <cell r="CE109">
            <v>4.3349375217377733E-3</v>
          </cell>
          <cell r="CH109">
            <v>27.30495720982741</v>
          </cell>
          <cell r="CI109">
            <v>0.66805476709598499</v>
          </cell>
          <cell r="CJ109">
            <v>7.6902888307096044E-3</v>
          </cell>
        </row>
        <row r="110">
          <cell r="A110">
            <v>27.75</v>
          </cell>
          <cell r="BS110">
            <v>27.705049835097519</v>
          </cell>
          <cell r="BT110">
            <v>0.67322539693742056</v>
          </cell>
          <cell r="BU110">
            <v>4.0819908130858576E-2</v>
          </cell>
          <cell r="BX110">
            <v>27.586872306746397</v>
          </cell>
          <cell r="BY110">
            <v>0.62722969568529174</v>
          </cell>
          <cell r="BZ110">
            <v>6.2139998163918261E-3</v>
          </cell>
          <cell r="CC110">
            <v>27.75125843687286</v>
          </cell>
          <cell r="CD110">
            <v>0.72545522854445432</v>
          </cell>
          <cell r="CE110">
            <v>4.3596921441911973E-3</v>
          </cell>
          <cell r="CH110">
            <v>27.777018761673304</v>
          </cell>
          <cell r="CI110">
            <v>0.66699126658251584</v>
          </cell>
          <cell r="CJ110">
            <v>7.6648395592362048E-3</v>
          </cell>
        </row>
        <row r="111">
          <cell r="A111">
            <v>28.25</v>
          </cell>
          <cell r="BS111">
            <v>28.181316494544038</v>
          </cell>
          <cell r="BT111">
            <v>0.67221156834432871</v>
          </cell>
          <cell r="BU111">
            <v>4.0830499071059338E-2</v>
          </cell>
          <cell r="BX111">
            <v>28.063826001496295</v>
          </cell>
          <cell r="BY111">
            <v>0.62619310950525209</v>
          </cell>
          <cell r="BZ111">
            <v>6.1629266903240314E-3</v>
          </cell>
          <cell r="CC111">
            <v>28.231044771328033</v>
          </cell>
          <cell r="CD111">
            <v>0.72445605438322502</v>
          </cell>
          <cell r="CE111">
            <v>4.4005307344551579E-3</v>
          </cell>
          <cell r="CH111">
            <v>28.249078710807783</v>
          </cell>
          <cell r="CI111">
            <v>0.66598554114450914</v>
          </cell>
          <cell r="CJ111">
            <v>7.6219641139941129E-3</v>
          </cell>
        </row>
        <row r="112">
          <cell r="A112">
            <v>28.75</v>
          </cell>
          <cell r="BS112">
            <v>28.710008852921987</v>
          </cell>
          <cell r="BT112">
            <v>0.67100762528605051</v>
          </cell>
          <cell r="BU112">
            <v>4.1072546282506908E-2</v>
          </cell>
          <cell r="BX112">
            <v>28.697795346512468</v>
          </cell>
          <cell r="BY112">
            <v>0.62462100727902836</v>
          </cell>
          <cell r="BZ112">
            <v>6.7962886787589372E-3</v>
          </cell>
          <cell r="CC112">
            <v>28.71082864490398</v>
          </cell>
          <cell r="CD112">
            <v>0.72343445404354167</v>
          </cell>
          <cell r="CE112">
            <v>4.4617561371175429E-3</v>
          </cell>
          <cell r="CH112">
            <v>28.721402567349514</v>
          </cell>
          <cell r="CI112">
            <v>0.66496741453558161</v>
          </cell>
          <cell r="CJ112">
            <v>7.6151505006212062E-3</v>
          </cell>
        </row>
        <row r="113">
          <cell r="A113">
            <v>29.25</v>
          </cell>
          <cell r="BS113">
            <v>29.239753169945484</v>
          </cell>
          <cell r="BT113">
            <v>0.669875348950008</v>
          </cell>
          <cell r="BU113">
            <v>4.1221850977066231E-2</v>
          </cell>
          <cell r="BX113">
            <v>29.334826913742756</v>
          </cell>
          <cell r="BY113">
            <v>0.62321525398229083</v>
          </cell>
          <cell r="BZ113">
            <v>6.6180460023445419E-3</v>
          </cell>
          <cell r="CC113">
            <v>29.190881576236809</v>
          </cell>
          <cell r="CD113">
            <v>0.72244883407892102</v>
          </cell>
          <cell r="CE113">
            <v>4.496678655232917E-3</v>
          </cell>
          <cell r="CH113">
            <v>29.193551019856883</v>
          </cell>
          <cell r="CI113">
            <v>0.66396195878881237</v>
          </cell>
          <cell r="CJ113">
            <v>7.5894899640119801E-3</v>
          </cell>
        </row>
        <row r="114">
          <cell r="A114">
            <v>29.749722222222221</v>
          </cell>
          <cell r="BS114">
            <v>29.768485752343015</v>
          </cell>
          <cell r="BT114">
            <v>0.66863849318974788</v>
          </cell>
          <cell r="BU114">
            <v>4.1412706960806275E-2</v>
          </cell>
          <cell r="BX114">
            <v>29.811780608492654</v>
          </cell>
          <cell r="BY114">
            <v>0.62180141007750855</v>
          </cell>
          <cell r="BZ114">
            <v>7.1463367823834303E-3</v>
          </cell>
          <cell r="CC114">
            <v>29.670755956024795</v>
          </cell>
          <cell r="CD114">
            <v>0.72149034746116014</v>
          </cell>
          <cell r="CE114">
            <v>4.5177727277557894E-3</v>
          </cell>
          <cell r="CH114">
            <v>29.822920692511591</v>
          </cell>
          <cell r="CI114">
            <v>0.66262372203057518</v>
          </cell>
          <cell r="CJ114">
            <v>7.095644237933049E-3</v>
          </cell>
        </row>
        <row r="115">
          <cell r="A115">
            <v>30.25</v>
          </cell>
          <cell r="BS115">
            <v>30.244839266646061</v>
          </cell>
          <cell r="BT115">
            <v>0.6675659509417623</v>
          </cell>
          <cell r="BU115">
            <v>4.1549078223327367E-2</v>
          </cell>
          <cell r="BX115">
            <v>30.28881998385349</v>
          </cell>
          <cell r="BY115">
            <v>0.62046385763938128</v>
          </cell>
          <cell r="BZ115">
            <v>6.9261795343959782E-3</v>
          </cell>
          <cell r="CC115">
            <v>30.150542290479965</v>
          </cell>
          <cell r="CD115">
            <v>0.7205456696132585</v>
          </cell>
          <cell r="CE115">
            <v>4.5843111957392726E-3</v>
          </cell>
          <cell r="CH115">
            <v>30.295155525604724</v>
          </cell>
          <cell r="CI115">
            <v>0.66168832557264723</v>
          </cell>
          <cell r="CJ115">
            <v>7.0700472124104134E-3</v>
          </cell>
        </row>
        <row r="116">
          <cell r="A116">
            <v>30.75</v>
          </cell>
          <cell r="BS116">
            <v>30.721105740014973</v>
          </cell>
          <cell r="BT116">
            <v>0.66641627819546345</v>
          </cell>
          <cell r="BU116">
            <v>4.1762265040625586E-2</v>
          </cell>
          <cell r="BX116">
            <v>30.765773458462665</v>
          </cell>
          <cell r="BY116">
            <v>0.61892119005133794</v>
          </cell>
          <cell r="BZ116">
            <v>6.7817357723629823E-3</v>
          </cell>
          <cell r="CC116">
            <v>30.630326164055919</v>
          </cell>
          <cell r="CD116">
            <v>0.71959018313441303</v>
          </cell>
          <cell r="CE116">
            <v>4.620389851718084E-3</v>
          </cell>
          <cell r="CH116">
            <v>30.767217597526329</v>
          </cell>
          <cell r="CI116">
            <v>0.66073746140063905</v>
          </cell>
          <cell r="CJ116">
            <v>7.0302117349684366E-3</v>
          </cell>
        </row>
        <row r="117">
          <cell r="A117">
            <v>31.25</v>
          </cell>
          <cell r="BS117">
            <v>31.250921805852354</v>
          </cell>
          <cell r="BT117">
            <v>0.6653291121656062</v>
          </cell>
          <cell r="BU117">
            <v>4.1889341755051608E-2</v>
          </cell>
          <cell r="BX117">
            <v>31.403021936881668</v>
          </cell>
          <cell r="BY117">
            <v>0.61758114040354994</v>
          </cell>
          <cell r="BZ117">
            <v>6.4214171438193648E-3</v>
          </cell>
          <cell r="CC117">
            <v>31.110291050055938</v>
          </cell>
          <cell r="CD117">
            <v>0.71863469406802427</v>
          </cell>
          <cell r="CE117">
            <v>4.6538311815366206E-3</v>
          </cell>
          <cell r="CH117">
            <v>31.239452430619462</v>
          </cell>
          <cell r="CI117">
            <v>0.65977150202524426</v>
          </cell>
          <cell r="CJ117">
            <v>7.0012295631251822E-3</v>
          </cell>
        </row>
        <row r="118">
          <cell r="A118">
            <v>31.749722222222221</v>
          </cell>
          <cell r="BS118">
            <v>31.727247615926103</v>
          </cell>
          <cell r="BT118">
            <v>0.66436366317889883</v>
          </cell>
          <cell r="BU118">
            <v>4.191585489146879E-2</v>
          </cell>
          <cell r="BX118">
            <v>31.880153421605346</v>
          </cell>
          <cell r="BY118">
            <v>0.61656980744755074</v>
          </cell>
          <cell r="BZ118">
            <v>6.4872303992047622E-3</v>
          </cell>
          <cell r="CC118">
            <v>31.590074923631889</v>
          </cell>
          <cell r="CD118">
            <v>0.71768689092389071</v>
          </cell>
          <cell r="CE118">
            <v>4.6546316376922907E-3</v>
          </cell>
          <cell r="CH118">
            <v>31.711514502541068</v>
          </cell>
          <cell r="CI118">
            <v>0.65883429116525505</v>
          </cell>
          <cell r="CJ118">
            <v>6.9909729104460916E-3</v>
          </cell>
        </row>
        <row r="119">
          <cell r="A119">
            <v>32.25</v>
          </cell>
          <cell r="BS119">
            <v>32.257063584140951</v>
          </cell>
          <cell r="BT119">
            <v>0.66331365068442372</v>
          </cell>
          <cell r="BU119">
            <v>4.1807832952524833E-2</v>
          </cell>
          <cell r="BX119">
            <v>32.357103791908933</v>
          </cell>
          <cell r="BY119">
            <v>0.61556043879910927</v>
          </cell>
          <cell r="BZ119">
            <v>6.4848276084623572E-3</v>
          </cell>
          <cell r="CC119">
            <v>32.230337624879724</v>
          </cell>
          <cell r="CD119">
            <v>0.7164611622042395</v>
          </cell>
          <cell r="CE119">
            <v>4.3319498648243179E-3</v>
          </cell>
          <cell r="CH119">
            <v>32.183749335634197</v>
          </cell>
          <cell r="CI119">
            <v>0.65791935104992227</v>
          </cell>
          <cell r="CJ119">
            <v>6.9814192795134575E-3</v>
          </cell>
        </row>
        <row r="120">
          <cell r="A120">
            <v>32.749722222222225</v>
          </cell>
          <cell r="BS120">
            <v>32.733535988578829</v>
          </cell>
          <cell r="BT120">
            <v>0.66236287581107178</v>
          </cell>
          <cell r="BU120">
            <v>4.1831682800600858E-2</v>
          </cell>
          <cell r="BX120">
            <v>32.834322509396337</v>
          </cell>
          <cell r="BY120">
            <v>0.6145665174895486</v>
          </cell>
          <cell r="BZ120">
            <v>6.5003302855454227E-3</v>
          </cell>
          <cell r="CC120">
            <v>32.710299706143559</v>
          </cell>
          <cell r="CD120">
            <v>0.71552374007547448</v>
          </cell>
          <cell r="CE120">
            <v>4.4380290149606885E-3</v>
          </cell>
          <cell r="CH120">
            <v>32.655985750196599</v>
          </cell>
          <cell r="CI120">
            <v>0.65699836986819216</v>
          </cell>
          <cell r="CJ120">
            <v>6.9549536506408813E-3</v>
          </cell>
        </row>
        <row r="121">
          <cell r="A121">
            <v>33.25</v>
          </cell>
          <cell r="BS121">
            <v>33.26269762410395</v>
          </cell>
          <cell r="BT121">
            <v>0.66134189816510403</v>
          </cell>
          <cell r="BU121">
            <v>4.189437312604561E-2</v>
          </cell>
          <cell r="BX121">
            <v>33.311363436909971</v>
          </cell>
          <cell r="BY121">
            <v>0.61356552863091274</v>
          </cell>
          <cell r="BZ121">
            <v>6.4523135139641303E-3</v>
          </cell>
          <cell r="CC121">
            <v>33.190263533632439</v>
          </cell>
          <cell r="CD121">
            <v>0.71463451586971549</v>
          </cell>
          <cell r="CE121">
            <v>4.4790142101173765E-3</v>
          </cell>
          <cell r="CH121">
            <v>33.286465901769439</v>
          </cell>
          <cell r="CI121">
            <v>0.65582564999468385</v>
          </cell>
          <cell r="CJ121">
            <v>7.1139299505232241E-3</v>
          </cell>
        </row>
        <row r="122">
          <cell r="A122">
            <v>33.749722222222225</v>
          </cell>
          <cell r="BS122">
            <v>33.738935698220423</v>
          </cell>
          <cell r="BT122">
            <v>0.66044741061192647</v>
          </cell>
          <cell r="BU122">
            <v>4.1939462536621473E-2</v>
          </cell>
          <cell r="BX122">
            <v>33.788317131659873</v>
          </cell>
          <cell r="BY122">
            <v>0.61261064932029319</v>
          </cell>
          <cell r="BZ122">
            <v>6.5237929177050765E-3</v>
          </cell>
          <cell r="CC122">
            <v>33.670137913420426</v>
          </cell>
          <cell r="CD122">
            <v>0.71378916226276623</v>
          </cell>
          <cell r="CE122">
            <v>4.4730418927678229E-3</v>
          </cell>
          <cell r="CH122">
            <v>33.758352049580971</v>
          </cell>
          <cell r="CI122">
            <v>0.65494242025271998</v>
          </cell>
          <cell r="CJ122">
            <v>7.084098874729731E-3</v>
          </cell>
        </row>
        <row r="123">
          <cell r="A123">
            <v>34.25</v>
          </cell>
          <cell r="BS123">
            <v>34.268145032391956</v>
          </cell>
          <cell r="BT123">
            <v>0.65945309549111986</v>
          </cell>
          <cell r="BU123">
            <v>4.183967703876116E-2</v>
          </cell>
          <cell r="BX123">
            <v>34.265267501963457</v>
          </cell>
          <cell r="BY123">
            <v>0.61169866324656208</v>
          </cell>
          <cell r="BZ123">
            <v>6.4607396700263635E-3</v>
          </cell>
          <cell r="CC123">
            <v>34.308404788428227</v>
          </cell>
          <cell r="CD123">
            <v>0.71261899595537725</v>
          </cell>
          <cell r="CE123">
            <v>4.8985769156023682E-3</v>
          </cell>
          <cell r="CH123">
            <v>34.230762806784178</v>
          </cell>
          <cell r="CI123">
            <v>0.65404162727142046</v>
          </cell>
          <cell r="CJ123">
            <v>7.0395846307427885E-3</v>
          </cell>
        </row>
        <row r="124">
          <cell r="A124">
            <v>34.75</v>
          </cell>
          <cell r="BS124">
            <v>34.796699164585135</v>
          </cell>
          <cell r="BT124">
            <v>0.6584573884254431</v>
          </cell>
          <cell r="BU124">
            <v>4.1908859564015855E-2</v>
          </cell>
          <cell r="BX124">
            <v>34.742486219450861</v>
          </cell>
          <cell r="BY124">
            <v>0.61071804807224905</v>
          </cell>
          <cell r="BZ124">
            <v>6.5151150292843988E-3</v>
          </cell>
          <cell r="CC124">
            <v>34.788278824359246</v>
          </cell>
          <cell r="CD124">
            <v>0.71175129448925123</v>
          </cell>
          <cell r="CE124">
            <v>4.9403135897932264E-3</v>
          </cell>
          <cell r="CH124">
            <v>34.859332449945292</v>
          </cell>
          <cell r="CI124">
            <v>0.65290282271482913</v>
          </cell>
          <cell r="CJ124">
            <v>7.2156681277119935E-3</v>
          </cell>
        </row>
        <row r="125">
          <cell r="A125">
            <v>35.25</v>
          </cell>
          <cell r="BS125">
            <v>35.273083567088435</v>
          </cell>
          <cell r="BT125">
            <v>0.65756683397415694</v>
          </cell>
          <cell r="BU125">
            <v>4.1939400983442086E-2</v>
          </cell>
          <cell r="BX125">
            <v>35.219527146964495</v>
          </cell>
          <cell r="BY125">
            <v>0.60976572355591852</v>
          </cell>
          <cell r="BZ125">
            <v>6.5298413200179988E-3</v>
          </cell>
          <cell r="CC125">
            <v>35.268242651848134</v>
          </cell>
          <cell r="CD125">
            <v>0.71088031917364403</v>
          </cell>
          <cell r="CE125">
            <v>4.9751695335324845E-3</v>
          </cell>
          <cell r="CH125">
            <v>35.331480902452661</v>
          </cell>
          <cell r="CI125">
            <v>0.65205445919290839</v>
          </cell>
          <cell r="CJ125">
            <v>7.1894914935845752E-3</v>
          </cell>
        </row>
        <row r="126">
          <cell r="A126">
            <v>35.749722222222225</v>
          </cell>
          <cell r="BS126">
            <v>35.803106774235587</v>
          </cell>
          <cell r="BT126">
            <v>0.65660474746013142</v>
          </cell>
          <cell r="BU126">
            <v>4.1850904788685445E-2</v>
          </cell>
          <cell r="BX126">
            <v>35.69656807447813</v>
          </cell>
          <cell r="BY126">
            <v>0.60883902324688877</v>
          </cell>
          <cell r="BZ126">
            <v>6.5698911818064479E-3</v>
          </cell>
          <cell r="CC126">
            <v>35.909122893268595</v>
          </cell>
          <cell r="CD126">
            <v>0.7097549125870658</v>
          </cell>
          <cell r="CE126">
            <v>4.9591876989052951E-3</v>
          </cell>
          <cell r="CH126">
            <v>35.80362935496003</v>
          </cell>
          <cell r="CI126">
            <v>0.6512203065464397</v>
          </cell>
          <cell r="CJ126">
            <v>7.1582830016772847E-3</v>
          </cell>
        </row>
        <row r="127">
          <cell r="A127">
            <v>36.25</v>
          </cell>
          <cell r="BS127">
            <v>36.279461360838582</v>
          </cell>
          <cell r="BT127">
            <v>0.65575577164187149</v>
          </cell>
          <cell r="BU127">
            <v>4.1862878434449378E-2</v>
          </cell>
          <cell r="BX127">
            <v>36.173609001991757</v>
          </cell>
          <cell r="BY127">
            <v>0.60796935326872914</v>
          </cell>
          <cell r="BZ127">
            <v>6.4978025727876788E-3</v>
          </cell>
          <cell r="CC127">
            <v>36.388997273056582</v>
          </cell>
          <cell r="CD127">
            <v>0.7089251702842736</v>
          </cell>
          <cell r="CE127">
            <v>5.0002830286861172E-3</v>
          </cell>
          <cell r="CH127">
            <v>36.275777807467399</v>
          </cell>
          <cell r="CI127">
            <v>0.65037279137261128</v>
          </cell>
          <cell r="CJ127">
            <v>7.1256083462151731E-3</v>
          </cell>
        </row>
        <row r="128">
          <cell r="A128">
            <v>36.75</v>
          </cell>
          <cell r="BS128">
            <v>36.808155605679104</v>
          </cell>
          <cell r="BT128">
            <v>0.65477956200093801</v>
          </cell>
          <cell r="BU128">
            <v>4.2035617950585934E-2</v>
          </cell>
          <cell r="BX128">
            <v>36.807668904217984</v>
          </cell>
          <cell r="BY128">
            <v>0.60672852617888895</v>
          </cell>
          <cell r="BZ128">
            <v>7.00794507519593E-3</v>
          </cell>
          <cell r="CC128">
            <v>36.868871652844561</v>
          </cell>
          <cell r="CD128">
            <v>0.70807373381937211</v>
          </cell>
          <cell r="CE128">
            <v>4.983804404908778E-3</v>
          </cell>
          <cell r="CH128">
            <v>36.747926259974768</v>
          </cell>
          <cell r="CI128">
            <v>0.64953642600455308</v>
          </cell>
          <cell r="CJ128">
            <v>7.0970881689819262E-3</v>
          </cell>
        </row>
        <row r="129">
          <cell r="A129">
            <v>37.25</v>
          </cell>
          <cell r="BS129">
            <v>37.284510192282099</v>
          </cell>
          <cell r="BT129">
            <v>0.65393346590803381</v>
          </cell>
          <cell r="BU129">
            <v>4.2070245389697579E-2</v>
          </cell>
          <cell r="BX129">
            <v>37.284709831731611</v>
          </cell>
          <cell r="BY129">
            <v>0.60582388917266006</v>
          </cell>
          <cell r="BZ129">
            <v>7.0464995942000333E-3</v>
          </cell>
          <cell r="CC129">
            <v>37.34874603263254</v>
          </cell>
          <cell r="CD129">
            <v>0.70725797321348727</v>
          </cell>
          <cell r="CE129">
            <v>4.9928470764739469E-3</v>
          </cell>
          <cell r="CH129">
            <v>37.220074712482138</v>
          </cell>
          <cell r="CI129">
            <v>0.64871853533795443</v>
          </cell>
          <cell r="CJ129">
            <v>7.0643477484529848E-3</v>
          </cell>
        </row>
        <row r="130">
          <cell r="A130">
            <v>37.75</v>
          </cell>
          <cell r="BS130">
            <v>37.7608647788851</v>
          </cell>
          <cell r="BT130">
            <v>0.65309483135941937</v>
          </cell>
          <cell r="BU130">
            <v>4.2104218108231846E-2</v>
          </cell>
          <cell r="BX130">
            <v>37.761750759245245</v>
          </cell>
          <cell r="BY130">
            <v>0.60494064627159416</v>
          </cell>
          <cell r="BZ130">
            <v>7.05414357297193E-3</v>
          </cell>
          <cell r="CC130">
            <v>37.828620412420534</v>
          </cell>
          <cell r="CD130">
            <v>0.7064615205413679</v>
          </cell>
          <cell r="CE130">
            <v>5.0151276924951336E-3</v>
          </cell>
          <cell r="CH130">
            <v>37.692223164989507</v>
          </cell>
          <cell r="CI130">
            <v>0.64788232726529615</v>
          </cell>
          <cell r="CJ130">
            <v>7.027364054185364E-3</v>
          </cell>
        </row>
        <row r="131">
          <cell r="A131">
            <v>38.25</v>
          </cell>
          <cell r="BS131">
            <v>38.289684553084129</v>
          </cell>
          <cell r="BT131">
            <v>0.65211085994627249</v>
          </cell>
          <cell r="BU131">
            <v>4.2190912500827814E-2</v>
          </cell>
          <cell r="BX131">
            <v>38.238791686758873</v>
          </cell>
          <cell r="BY131">
            <v>0.60389694330346932</v>
          </cell>
          <cell r="BZ131">
            <v>7.2454069244932851E-3</v>
          </cell>
          <cell r="CC131">
            <v>38.308494792208514</v>
          </cell>
          <cell r="CD131">
            <v>0.70564383148622023</v>
          </cell>
          <cell r="CE131">
            <v>5.0734178932703008E-3</v>
          </cell>
          <cell r="CH131">
            <v>38.321767180285015</v>
          </cell>
          <cell r="CI131">
            <v>0.64679180504912759</v>
          </cell>
          <cell r="CJ131">
            <v>6.5826026312852488E-3</v>
          </cell>
        </row>
        <row r="132">
          <cell r="A132">
            <v>38.75</v>
          </cell>
          <cell r="BS132">
            <v>38.76603913968713</v>
          </cell>
          <cell r="BT132">
            <v>0.65129713482293317</v>
          </cell>
          <cell r="BU132">
            <v>4.2213425909255767E-2</v>
          </cell>
          <cell r="BX132">
            <v>38.715832614272507</v>
          </cell>
          <cell r="BY132">
            <v>0.60305317302964812</v>
          </cell>
          <cell r="BZ132">
            <v>7.193278534940172E-3</v>
          </cell>
          <cell r="CC132">
            <v>38.7883691719965</v>
          </cell>
          <cell r="CD132">
            <v>0.70486457678208581</v>
          </cell>
          <cell r="CE132">
            <v>5.0981755382972036E-3</v>
          </cell>
          <cell r="CH132">
            <v>38.793915632792384</v>
          </cell>
          <cell r="CI132">
            <v>0.64597365465706502</v>
          </cell>
          <cell r="CJ132">
            <v>6.5494429116238883E-3</v>
          </cell>
        </row>
        <row r="133">
          <cell r="A133">
            <v>39.25</v>
          </cell>
          <cell r="BS133">
            <v>39.242393726290125</v>
          </cell>
          <cell r="BT133">
            <v>0.65041265012622618</v>
          </cell>
          <cell r="BU133">
            <v>4.2333849563096902E-2</v>
          </cell>
          <cell r="BX133">
            <v>39.192873541786135</v>
          </cell>
          <cell r="BY133">
            <v>0.60197787161213967</v>
          </cell>
          <cell r="BZ133">
            <v>7.4375532211301528E-3</v>
          </cell>
          <cell r="CC133">
            <v>39.268243551784487</v>
          </cell>
          <cell r="CD133">
            <v>0.70406996595943694</v>
          </cell>
          <cell r="CE133">
            <v>5.1314197393611156E-3</v>
          </cell>
          <cell r="CH133">
            <v>39.266064085299753</v>
          </cell>
          <cell r="CI133">
            <v>0.64519011280710148</v>
          </cell>
          <cell r="CJ133">
            <v>6.5196304995698284E-3</v>
          </cell>
        </row>
        <row r="134">
          <cell r="A134">
            <v>39.75</v>
          </cell>
          <cell r="BS134">
            <v>39.718661121091614</v>
          </cell>
          <cell r="BT134">
            <v>0.6495671570584437</v>
          </cell>
          <cell r="BU134">
            <v>4.2410595239666241E-2</v>
          </cell>
          <cell r="BX134">
            <v>39.669827236536044</v>
          </cell>
          <cell r="BY134">
            <v>0.60100722001913398</v>
          </cell>
          <cell r="BZ134">
            <v>7.5243559292638021E-3</v>
          </cell>
          <cell r="CC134">
            <v>39.748117931572466</v>
          </cell>
          <cell r="CD134">
            <v>0.70328868394594979</v>
          </cell>
          <cell r="CE134">
            <v>5.159026826598267E-3</v>
          </cell>
          <cell r="CH134">
            <v>39.738038195166318</v>
          </cell>
          <cell r="CI134">
            <v>0.64440556721024767</v>
          </cell>
          <cell r="CJ134">
            <v>6.483234505463416E-3</v>
          </cell>
        </row>
        <row r="135">
          <cell r="A135">
            <v>40.25</v>
          </cell>
          <cell r="BS135">
            <v>40.19504423036684</v>
          </cell>
          <cell r="BT135">
            <v>0.64870359590102844</v>
          </cell>
          <cell r="BU135">
            <v>4.2512284850844288E-2</v>
          </cell>
          <cell r="BX135">
            <v>40.146955396813397</v>
          </cell>
          <cell r="BY135">
            <v>0.59997979042405525</v>
          </cell>
          <cell r="BZ135">
            <v>7.6498727677571047E-3</v>
          </cell>
          <cell r="CC135">
            <v>40.227904266027643</v>
          </cell>
          <cell r="CD135">
            <v>0.70250762404186717</v>
          </cell>
          <cell r="CE135">
            <v>5.1992256674536037E-3</v>
          </cell>
          <cell r="CH135">
            <v>40.210273028259451</v>
          </cell>
          <cell r="CI135">
            <v>0.6436233732371629</v>
          </cell>
          <cell r="CJ135">
            <v>6.4528491506817189E-3</v>
          </cell>
        </row>
        <row r="136">
          <cell r="A136">
            <v>40.75</v>
          </cell>
          <cell r="BS136">
            <v>40.671338705592895</v>
          </cell>
          <cell r="BT136">
            <v>0.64781501365623329</v>
          </cell>
          <cell r="BU136">
            <v>4.2655050926469137E-2</v>
          </cell>
          <cell r="BX136">
            <v>40.623818534353255</v>
          </cell>
          <cell r="BY136">
            <v>0.59887077221979046</v>
          </cell>
          <cell r="BZ136">
            <v>7.9042176373522559E-3</v>
          </cell>
          <cell r="CC136">
            <v>40.707688139603597</v>
          </cell>
          <cell r="CD136">
            <v>0.70173003463980355</v>
          </cell>
          <cell r="CE136">
            <v>5.2372967824140986E-3</v>
          </cell>
          <cell r="CH136">
            <v>40.682509442821861</v>
          </cell>
          <cell r="CI136">
            <v>0.64284423410910574</v>
          </cell>
          <cell r="CJ136">
            <v>6.4325164453376627E-3</v>
          </cell>
        </row>
        <row r="137">
          <cell r="A137">
            <v>41.25</v>
          </cell>
          <cell r="BS137">
            <v>41.20099583081489</v>
          </cell>
          <cell r="BT137">
            <v>0.64661795951265999</v>
          </cell>
          <cell r="BU137">
            <v>4.3190195506444144E-2</v>
          </cell>
          <cell r="BX137">
            <v>41.260762868819818</v>
          </cell>
          <cell r="BY137">
            <v>0.59678327489709748</v>
          </cell>
          <cell r="BZ137">
            <v>8.2548866536456128E-3</v>
          </cell>
          <cell r="CC137">
            <v>41.187741070936426</v>
          </cell>
          <cell r="CD137">
            <v>0.70098226143978259</v>
          </cell>
          <cell r="CE137">
            <v>5.2672152404422455E-3</v>
          </cell>
          <cell r="CH137">
            <v>41.154483552688426</v>
          </cell>
          <cell r="CI137">
            <v>0.6420883422011</v>
          </cell>
          <cell r="CJ137">
            <v>6.387621298715087E-3</v>
          </cell>
        </row>
        <row r="138">
          <cell r="A138">
            <v>41.75</v>
          </cell>
          <cell r="BS138">
            <v>41.677349345117939</v>
          </cell>
          <cell r="BT138">
            <v>0.64561140591231181</v>
          </cell>
          <cell r="BU138">
            <v>4.3494310641488697E-2</v>
          </cell>
          <cell r="BX138">
            <v>41.737802244180649</v>
          </cell>
          <cell r="BY138">
            <v>0.59527716685075061</v>
          </cell>
          <cell r="BZ138">
            <v>8.5211751577636639E-3</v>
          </cell>
          <cell r="CC138">
            <v>41.667527405391603</v>
          </cell>
          <cell r="CD138">
            <v>0.70022215954644107</v>
          </cell>
          <cell r="CE138">
            <v>5.2839895014335442E-3</v>
          </cell>
          <cell r="CH138">
            <v>41.626718385781558</v>
          </cell>
          <cell r="CI138">
            <v>0.64133489133974353</v>
          </cell>
          <cell r="CJ138">
            <v>6.3698973407000673E-3</v>
          </cell>
        </row>
        <row r="139">
          <cell r="A139">
            <v>42.249722222222225</v>
          </cell>
          <cell r="BS139">
            <v>42.20578518225858</v>
          </cell>
          <cell r="BT139">
            <v>0.64455793856610544</v>
          </cell>
          <cell r="BU139">
            <v>4.3789090740080798E-2</v>
          </cell>
          <cell r="BX139">
            <v>42.214755718789824</v>
          </cell>
          <cell r="BY139">
            <v>0.59385561342436632</v>
          </cell>
          <cell r="BZ139">
            <v>8.7911441878323858E-3</v>
          </cell>
          <cell r="CC139">
            <v>42.14731127896755</v>
          </cell>
          <cell r="CD139">
            <v>0.6994738861455706</v>
          </cell>
          <cell r="CE139">
            <v>5.3038951243511425E-3</v>
          </cell>
          <cell r="CH139">
            <v>42.255288549018388</v>
          </cell>
          <cell r="CI139">
            <v>0.64034431612837961</v>
          </cell>
          <cell r="CJ139">
            <v>6.5418801984441031E-3</v>
          </cell>
        </row>
        <row r="140">
          <cell r="A140">
            <v>42.75</v>
          </cell>
          <cell r="BS140">
            <v>42.734976502028182</v>
          </cell>
          <cell r="BT140">
            <v>0.64351730344865665</v>
          </cell>
          <cell r="BU140">
            <v>4.4091369037215181E-2</v>
          </cell>
          <cell r="BX140">
            <v>42.691884099207904</v>
          </cell>
          <cell r="BY140">
            <v>0.59244939067874369</v>
          </cell>
          <cell r="BZ140">
            <v>9.1331601885109928E-3</v>
          </cell>
          <cell r="CC140">
            <v>42.627276164967562</v>
          </cell>
          <cell r="CD140">
            <v>0.69875049156073654</v>
          </cell>
          <cell r="CE140">
            <v>5.3353930851656722E-3</v>
          </cell>
          <cell r="CH140">
            <v>42.885769241909081</v>
          </cell>
          <cell r="CI140">
            <v>0.63935202810648939</v>
          </cell>
          <cell r="CJ140">
            <v>6.6542568292448472E-3</v>
          </cell>
        </row>
        <row r="141">
          <cell r="A141">
            <v>43.25</v>
          </cell>
          <cell r="BS141">
            <v>43.211242267801396</v>
          </cell>
          <cell r="BT141">
            <v>0.64260846530360149</v>
          </cell>
          <cell r="BU141">
            <v>4.4304525777691041E-2</v>
          </cell>
          <cell r="BX141">
            <v>43.168837573817086</v>
          </cell>
          <cell r="BY141">
            <v>0.59118280007116131</v>
          </cell>
          <cell r="BZ141">
            <v>9.3071080574390237E-3</v>
          </cell>
          <cell r="CC141">
            <v>43.107060038543516</v>
          </cell>
          <cell r="CD141">
            <v>0.69800852082543674</v>
          </cell>
          <cell r="CE141">
            <v>5.3488919033036096E-3</v>
          </cell>
          <cell r="CH141">
            <v>43.357829191043557</v>
          </cell>
          <cell r="CI141">
            <v>0.63863407501420666</v>
          </cell>
          <cell r="CJ141">
            <v>6.624132666118109E-3</v>
          </cell>
        </row>
        <row r="142">
          <cell r="A142">
            <v>43.749722222222225</v>
          </cell>
          <cell r="BS142">
            <v>43.79394455625382</v>
          </cell>
          <cell r="BT142">
            <v>0.64149521499226969</v>
          </cell>
          <cell r="BU142">
            <v>4.4566303061114719E-2</v>
          </cell>
          <cell r="BX142">
            <v>43.806086052236083</v>
          </cell>
          <cell r="BY142">
            <v>0.58954115109358718</v>
          </cell>
          <cell r="BZ142">
            <v>9.0851704095108385E-3</v>
          </cell>
          <cell r="CC142">
            <v>43.745594568940099</v>
          </cell>
          <cell r="CD142">
            <v>0.69706026303661084</v>
          </cell>
          <cell r="CE142">
            <v>5.708723467007442E-3</v>
          </cell>
          <cell r="CH142">
            <v>43.830153047585291</v>
          </cell>
          <cell r="CI142">
            <v>0.63788423084661083</v>
          </cell>
          <cell r="CJ142">
            <v>6.6028580443798302E-3</v>
          </cell>
        </row>
        <row r="143">
          <cell r="A143">
            <v>44.25</v>
          </cell>
          <cell r="BS143">
            <v>44.270298888999797</v>
          </cell>
          <cell r="BT143">
            <v>0.64062419822083794</v>
          </cell>
          <cell r="BU143">
            <v>4.4765527736788144E-2</v>
          </cell>
          <cell r="BX143">
            <v>44.283304769723486</v>
          </cell>
          <cell r="BY143">
            <v>0.58833917848652151</v>
          </cell>
          <cell r="BZ143">
            <v>9.1935938272855733E-3</v>
          </cell>
          <cell r="CC143">
            <v>44.225290397183244</v>
          </cell>
          <cell r="CD143">
            <v>0.69635108710420779</v>
          </cell>
          <cell r="CE143">
            <v>5.7427691288027861E-3</v>
          </cell>
          <cell r="CH143">
            <v>44.302301500092653</v>
          </cell>
          <cell r="CI143">
            <v>0.6371823290717844</v>
          </cell>
          <cell r="CJ143">
            <v>6.5802704697527827E-3</v>
          </cell>
        </row>
        <row r="144">
          <cell r="A144">
            <v>44.749722222222225</v>
          </cell>
          <cell r="BS144">
            <v>44.800175299148322</v>
          </cell>
          <cell r="BT144">
            <v>0.63968820987572361</v>
          </cell>
          <cell r="BU144">
            <v>4.4864082744940692E-2</v>
          </cell>
          <cell r="BX144">
            <v>44.760345697237121</v>
          </cell>
          <cell r="BY144">
            <v>0.58715813287936791</v>
          </cell>
          <cell r="BZ144">
            <v>9.2968928691210435E-3</v>
          </cell>
          <cell r="CC144">
            <v>44.865730247607821</v>
          </cell>
          <cell r="CD144">
            <v>0.69544015594898612</v>
          </cell>
          <cell r="CE144">
            <v>5.550000168661598E-3</v>
          </cell>
          <cell r="CH144">
            <v>44.77444995260003</v>
          </cell>
          <cell r="CI144">
            <v>0.6364663407988167</v>
          </cell>
          <cell r="CJ144">
            <v>6.5615640052387805E-3</v>
          </cell>
        </row>
      </sheetData>
      <sheetData sheetId="10">
        <row r="4">
          <cell r="BU4">
            <v>1566.7932867694285</v>
          </cell>
        </row>
        <row r="9">
          <cell r="BS9">
            <v>0.23746805390224493</v>
          </cell>
          <cell r="BT9">
            <v>0.98602271000893382</v>
          </cell>
          <cell r="BU9">
            <v>2.0641924964141961E-3</v>
          </cell>
          <cell r="BX9">
            <v>0.2391007148750742</v>
          </cell>
          <cell r="BY9">
            <v>0.98388067172338156</v>
          </cell>
          <cell r="BZ9">
            <v>1.8539771373268102E-3</v>
          </cell>
          <cell r="CC9">
            <v>0.23640644415752585</v>
          </cell>
          <cell r="CD9">
            <v>0.98773053648729536</v>
          </cell>
          <cell r="CE9">
            <v>5.2154475181682676E-4</v>
          </cell>
          <cell r="CH9">
            <v>0.23689700267413483</v>
          </cell>
          <cell r="CI9">
            <v>0.98645692181612432</v>
          </cell>
          <cell r="CJ9">
            <v>1.1746883171343202E-3</v>
          </cell>
        </row>
        <row r="10">
          <cell r="BS10">
            <v>0.47493610780448986</v>
          </cell>
          <cell r="BT10">
            <v>0.97145659619322045</v>
          </cell>
          <cell r="BU10">
            <v>3.4710633168189829E-3</v>
          </cell>
          <cell r="BX10">
            <v>0.4782014297501484</v>
          </cell>
          <cell r="BY10">
            <v>0.96798780748772362</v>
          </cell>
          <cell r="BZ10">
            <v>3.3001611726561435E-3</v>
          </cell>
          <cell r="CC10">
            <v>0.47281288831505169</v>
          </cell>
          <cell r="CD10">
            <v>0.97475804748823924</v>
          </cell>
          <cell r="CE10">
            <v>6.5179327566439649E-4</v>
          </cell>
          <cell r="CH10">
            <v>0.47379400534826965</v>
          </cell>
          <cell r="CI10">
            <v>0.97162393360369848</v>
          </cell>
          <cell r="CJ10">
            <v>1.3670646885501653E-3</v>
          </cell>
        </row>
        <row r="11">
          <cell r="BS11">
            <v>0.71240416170673493</v>
          </cell>
          <cell r="BT11">
            <v>0.95659658082466925</v>
          </cell>
          <cell r="BU11">
            <v>4.8912558877300628E-3</v>
          </cell>
          <cell r="BX11">
            <v>0.71730214462522257</v>
          </cell>
          <cell r="BY11">
            <v>0.95160924506902456</v>
          </cell>
          <cell r="BZ11">
            <v>4.8994006188609988E-3</v>
          </cell>
          <cell r="CC11">
            <v>0.70921933247257751</v>
          </cell>
          <cell r="CD11">
            <v>0.96125179764294544</v>
          </cell>
          <cell r="CE11">
            <v>4.5180576900288622E-4</v>
          </cell>
          <cell r="CH11">
            <v>0.71069100802240437</v>
          </cell>
          <cell r="CI11">
            <v>0.95692869976203732</v>
          </cell>
          <cell r="CJ11">
            <v>9.5395652286159273E-4</v>
          </cell>
        </row>
        <row r="12">
          <cell r="BS12">
            <v>0.94987221560897972</v>
          </cell>
          <cell r="BT12">
            <v>0.94173207250221225</v>
          </cell>
          <cell r="BU12">
            <v>6.0707569799347523E-3</v>
          </cell>
          <cell r="BX12">
            <v>0.9564028595002968</v>
          </cell>
          <cell r="BY12">
            <v>0.93573900128834497</v>
          </cell>
          <cell r="BZ12">
            <v>6.4658006104415244E-3</v>
          </cell>
          <cell r="CC12">
            <v>0.94562577663010339</v>
          </cell>
          <cell r="CD12">
            <v>0.94717887815561796</v>
          </cell>
          <cell r="CE12">
            <v>1.6182204659361402E-3</v>
          </cell>
          <cell r="CH12">
            <v>0.94758801069653931</v>
          </cell>
          <cell r="CI12">
            <v>0.94227833806267414</v>
          </cell>
          <cell r="CJ12">
            <v>5.0403914026239487E-4</v>
          </cell>
        </row>
        <row r="13">
          <cell r="BS13">
            <v>1.1873402695112247</v>
          </cell>
          <cell r="BT13">
            <v>0.92722625507651435</v>
          </cell>
          <cell r="BU13">
            <v>7.2148641796995882E-3</v>
          </cell>
          <cell r="BX13">
            <v>1.195503574375371</v>
          </cell>
          <cell r="BY13">
            <v>0.92013927409868479</v>
          </cell>
          <cell r="BZ13">
            <v>7.9788448376003265E-3</v>
          </cell>
          <cell r="CC13">
            <v>1.1820322207876293</v>
          </cell>
          <cell r="CD13">
            <v>0.93295654351722723</v>
          </cell>
          <cell r="CE13">
            <v>2.664357345038673E-3</v>
          </cell>
          <cell r="CH13">
            <v>1.1844850133706741</v>
          </cell>
          <cell r="CI13">
            <v>0.92858294761363147</v>
          </cell>
          <cell r="CJ13">
            <v>7.0704367320380637E-4</v>
          </cell>
        </row>
        <row r="14">
          <cell r="BS14">
            <v>1.4248083234134699</v>
          </cell>
          <cell r="BT14">
            <v>0.91272521959458253</v>
          </cell>
          <cell r="BU14">
            <v>8.0730654315558908E-3</v>
          </cell>
          <cell r="BX14">
            <v>1.4346042892504451</v>
          </cell>
          <cell r="BY14">
            <v>0.90470752082421146</v>
          </cell>
          <cell r="BZ14">
            <v>9.0260134878017376E-3</v>
          </cell>
          <cell r="CC14">
            <v>1.418438664945155</v>
          </cell>
          <cell r="CD14">
            <v>0.9183576299617261</v>
          </cell>
          <cell r="CE14">
            <v>3.333140546879844E-3</v>
          </cell>
          <cell r="CH14">
            <v>1.4213820160448087</v>
          </cell>
          <cell r="CI14">
            <v>0.91511050799781035</v>
          </cell>
          <cell r="CJ14">
            <v>1.1168124804209251E-3</v>
          </cell>
        </row>
        <row r="15">
          <cell r="BS15">
            <v>1.6622763773157148</v>
          </cell>
          <cell r="BT15">
            <v>0.8978638910067771</v>
          </cell>
          <cell r="BU15">
            <v>8.4799922257138387E-3</v>
          </cell>
          <cell r="BX15">
            <v>1.6737050041255195</v>
          </cell>
          <cell r="BY15">
            <v>0.8893005166219865</v>
          </cell>
          <cell r="BZ15">
            <v>9.1895947597975761E-3</v>
          </cell>
          <cell r="CC15">
            <v>1.6548451091026808</v>
          </cell>
          <cell r="CD15">
            <v>0.90278687910700317</v>
          </cell>
          <cell r="CE15">
            <v>4.3861488009638468E-3</v>
          </cell>
          <cell r="CH15">
            <v>1.6582790187189438</v>
          </cell>
          <cell r="CI15">
            <v>0.90150427729134153</v>
          </cell>
          <cell r="CJ15">
            <v>1.1064566422162396E-3</v>
          </cell>
        </row>
        <row r="16">
          <cell r="BS16">
            <v>1.9517441932304653</v>
          </cell>
          <cell r="BT16">
            <v>0.87939006858656943</v>
          </cell>
          <cell r="BU16">
            <v>1.2924920346018165E-2</v>
          </cell>
          <cell r="BX16">
            <v>1.9910239287816189</v>
          </cell>
          <cell r="BY16">
            <v>0.86805925157920749</v>
          </cell>
          <cell r="BZ16">
            <v>1.5368337174245779E-2</v>
          </cell>
          <cell r="CC16">
            <v>1.9692958484085583</v>
          </cell>
          <cell r="CD16">
            <v>0.88240004202194655</v>
          </cell>
          <cell r="CE16">
            <v>7.4702043695082489E-3</v>
          </cell>
          <cell r="CH16">
            <v>1.8949128025012183</v>
          </cell>
          <cell r="CI16">
            <v>0.88771091215855424</v>
          </cell>
          <cell r="CJ16">
            <v>1.5770748694272777E-3</v>
          </cell>
        </row>
        <row r="17">
          <cell r="BS17">
            <v>2.2418156473005539</v>
          </cell>
          <cell r="BT17">
            <v>0.86143172995610118</v>
          </cell>
          <cell r="BU17">
            <v>1.2811310790153494E-2</v>
          </cell>
          <cell r="BX17">
            <v>2.2303032035957542</v>
          </cell>
          <cell r="BY17">
            <v>0.85194895644241864</v>
          </cell>
          <cell r="BZ17">
            <v>1.5313900296882588E-2</v>
          </cell>
          <cell r="CC17">
            <v>2.2845866309807104</v>
          </cell>
          <cell r="CD17">
            <v>0.86378824381099273</v>
          </cell>
          <cell r="CE17">
            <v>3.8356970682017523E-3</v>
          </cell>
          <cell r="CH17">
            <v>2.2105571073251968</v>
          </cell>
          <cell r="CI17">
            <v>0.86855798961489272</v>
          </cell>
          <cell r="CJ17">
            <v>9.843841242077345E-3</v>
          </cell>
        </row>
        <row r="18">
          <cell r="BS18">
            <v>2.5320880076748491</v>
          </cell>
          <cell r="BT18">
            <v>0.84436647056503011</v>
          </cell>
          <cell r="BU18">
            <v>1.2134033681383516E-2</v>
          </cell>
          <cell r="BX18">
            <v>2.4694039184708285</v>
          </cell>
          <cell r="BY18">
            <v>0.83554225014626493</v>
          </cell>
          <cell r="BZ18">
            <v>1.5063107213427688E-2</v>
          </cell>
          <cell r="CC18">
            <v>2.5209930751382359</v>
          </cell>
          <cell r="CD18">
            <v>0.85222950934493313</v>
          </cell>
          <cell r="CE18">
            <v>7.0709068923668506E-3</v>
          </cell>
          <cell r="CH18">
            <v>2.6058670294154829</v>
          </cell>
          <cell r="CI18">
            <v>0.8453276522038925</v>
          </cell>
          <cell r="CJ18">
            <v>4.9184633721329283E-3</v>
          </cell>
        </row>
        <row r="19">
          <cell r="BS19">
            <v>2.795844331695073</v>
          </cell>
          <cell r="BT19">
            <v>0.83024286450228424</v>
          </cell>
          <cell r="BU19">
            <v>1.3567264847541536E-2</v>
          </cell>
          <cell r="BX19">
            <v>2.7084175258239913</v>
          </cell>
          <cell r="BY19">
            <v>0.81903944542613194</v>
          </cell>
          <cell r="BZ19">
            <v>1.4790300983473507E-2</v>
          </cell>
          <cell r="CC19">
            <v>2.836614656063468</v>
          </cell>
          <cell r="CD19">
            <v>0.84094461305479118</v>
          </cell>
          <cell r="CE19">
            <v>7.5679264155297252E-3</v>
          </cell>
          <cell r="CH19">
            <v>2.8425008131977574</v>
          </cell>
          <cell r="CI19">
            <v>0.83074453502592915</v>
          </cell>
          <cell r="CJ19">
            <v>5.9908111743008979E-3</v>
          </cell>
        </row>
        <row r="20">
          <cell r="BS20">
            <v>3.0600947009112969</v>
          </cell>
          <cell r="BT20">
            <v>0.81565166223665342</v>
          </cell>
          <cell r="BU20">
            <v>1.9072722301091305E-2</v>
          </cell>
          <cell r="BX20">
            <v>3.0273392939223025</v>
          </cell>
          <cell r="BY20">
            <v>0.79631912461268806</v>
          </cell>
          <cell r="BZ20">
            <v>1.5338058849848551E-2</v>
          </cell>
          <cell r="CC20">
            <v>3.073283774047836</v>
          </cell>
          <cell r="CD20">
            <v>0.83432193159350965</v>
          </cell>
          <cell r="CE20">
            <v>9.510616900792572E-3</v>
          </cell>
          <cell r="CH20">
            <v>3.0796610347637525</v>
          </cell>
          <cell r="CI20">
            <v>0.81631393050376266</v>
          </cell>
          <cell r="CJ20">
            <v>6.5447503169603514E-3</v>
          </cell>
        </row>
        <row r="21">
          <cell r="BS21">
            <v>3.2975927104182237</v>
          </cell>
          <cell r="BT21">
            <v>0.80416255448851626</v>
          </cell>
          <cell r="BU21">
            <v>2.3094516332614903E-2</v>
          </cell>
          <cell r="BX21">
            <v>3.2665298756114205</v>
          </cell>
          <cell r="BY21">
            <v>0.77999484153254794</v>
          </cell>
          <cell r="BZ21">
            <v>1.5099282875425817E-2</v>
          </cell>
          <cell r="CC21">
            <v>3.3096902182053616</v>
          </cell>
          <cell r="CD21">
            <v>0.82953496373414104</v>
          </cell>
          <cell r="CE21">
            <v>1.0370023206318435E-2</v>
          </cell>
          <cell r="CH21">
            <v>3.3165580374378876</v>
          </cell>
          <cell r="CI21">
            <v>0.80295785819885979</v>
          </cell>
          <cell r="CJ21">
            <v>5.9376372119460509E-3</v>
          </cell>
        </row>
        <row r="22">
          <cell r="BS22">
            <v>3.5350607643204679</v>
          </cell>
          <cell r="BT22">
            <v>0.79418194070872739</v>
          </cell>
          <cell r="BU22">
            <v>2.6674643935904647E-2</v>
          </cell>
          <cell r="BX22">
            <v>3.5056305904864948</v>
          </cell>
          <cell r="BY22">
            <v>0.76620912723681711</v>
          </cell>
          <cell r="BZ22">
            <v>1.4846391021578939E-2</v>
          </cell>
          <cell r="CC22">
            <v>3.5460966623628871</v>
          </cell>
          <cell r="CD22">
            <v>0.82538063443929277</v>
          </cell>
          <cell r="CE22">
            <v>1.095339533198119E-2</v>
          </cell>
          <cell r="CH22">
            <v>3.5534550401120222</v>
          </cell>
          <cell r="CI22">
            <v>0.79095606045007216</v>
          </cell>
          <cell r="CJ22">
            <v>5.2891023989437508E-3</v>
          </cell>
        </row>
        <row r="23">
          <cell r="BS23">
            <v>3.7725288182227135</v>
          </cell>
          <cell r="BT23">
            <v>0.78556095240439383</v>
          </cell>
          <cell r="BU23">
            <v>2.9711715493871738E-2</v>
          </cell>
          <cell r="BX23">
            <v>3.7447313053615692</v>
          </cell>
          <cell r="BY23">
            <v>0.75423417248879232</v>
          </cell>
          <cell r="BZ23">
            <v>1.4453728616940661E-2</v>
          </cell>
          <cell r="CC23">
            <v>3.7825031065204135</v>
          </cell>
          <cell r="CD23">
            <v>0.82159622656947795</v>
          </cell>
          <cell r="CE23">
            <v>1.1073191322807921E-2</v>
          </cell>
          <cell r="CH23">
            <v>3.7903520427861572</v>
          </cell>
          <cell r="CI23">
            <v>0.78085245815491122</v>
          </cell>
          <cell r="CJ23">
            <v>3.8411240063202317E-3</v>
          </cell>
        </row>
        <row r="24">
          <cell r="BS24">
            <v>4.0097629743364145</v>
          </cell>
          <cell r="BT24">
            <v>0.77909904065524171</v>
          </cell>
          <cell r="BU24">
            <v>3.1452927918906047E-2</v>
          </cell>
          <cell r="BX24">
            <v>3.9836562195897152</v>
          </cell>
          <cell r="BY24">
            <v>0.74557618925191538</v>
          </cell>
          <cell r="BZ24">
            <v>1.2033890480237064E-2</v>
          </cell>
          <cell r="CC24">
            <v>4.0186468768510979</v>
          </cell>
          <cell r="CD24">
            <v>0.81831489733168505</v>
          </cell>
          <cell r="CE24">
            <v>1.1231604570639936E-2</v>
          </cell>
          <cell r="CH24">
            <v>4.0269858265684313</v>
          </cell>
          <cell r="CI24">
            <v>0.77340603538212405</v>
          </cell>
          <cell r="CJ24">
            <v>1.6796644240873358E-3</v>
          </cell>
        </row>
        <row r="25">
          <cell r="BS25">
            <v>4.2744249702404087</v>
          </cell>
          <cell r="BT25">
            <v>0.77381402954295231</v>
          </cell>
          <cell r="BU25">
            <v>3.3066803898516947E-2</v>
          </cell>
          <cell r="BX25">
            <v>4.3038128677513363</v>
          </cell>
          <cell r="BY25">
            <v>0.73798304076289767</v>
          </cell>
          <cell r="BZ25">
            <v>1.0359302476456623E-2</v>
          </cell>
          <cell r="CC25">
            <v>4.2553159948354642</v>
          </cell>
          <cell r="CD25">
            <v>0.81537268956879672</v>
          </cell>
          <cell r="CE25">
            <v>1.1318633257325898E-2</v>
          </cell>
          <cell r="CH25">
            <v>4.2641460481344264</v>
          </cell>
          <cell r="CI25">
            <v>0.76808635829716254</v>
          </cell>
          <cell r="CJ25">
            <v>1.0127959204052214E-3</v>
          </cell>
        </row>
        <row r="26">
          <cell r="BS26">
            <v>4.5118930241426547</v>
          </cell>
          <cell r="BT26">
            <v>0.77008477754602334</v>
          </cell>
          <cell r="BU26">
            <v>3.3616449121993179E-2</v>
          </cell>
          <cell r="BX26">
            <v>4.5429135826264107</v>
          </cell>
          <cell r="BY26">
            <v>0.73390770411448802</v>
          </cell>
          <cell r="BZ26">
            <v>1.0344170873699272E-2</v>
          </cell>
          <cell r="CC26">
            <v>4.4917224389929915</v>
          </cell>
          <cell r="CD26">
            <v>0.81255935144206826</v>
          </cell>
          <cell r="CE26">
            <v>1.1396936024966116E-2</v>
          </cell>
          <cell r="CH26">
            <v>4.5010430508085619</v>
          </cell>
          <cell r="CI26">
            <v>0.76378727708151362</v>
          </cell>
          <cell r="CJ26">
            <v>8.8110786594473704E-4</v>
          </cell>
        </row>
        <row r="27">
          <cell r="BS27">
            <v>4.7490972246516741</v>
          </cell>
          <cell r="BT27">
            <v>0.76683860137941517</v>
          </cell>
          <cell r="BU27">
            <v>3.4017193994909108E-2</v>
          </cell>
          <cell r="BX27">
            <v>4.7817486300405116</v>
          </cell>
          <cell r="BY27">
            <v>0.7303770386906282</v>
          </cell>
          <cell r="BZ27">
            <v>1.0193017936660541E-2</v>
          </cell>
          <cell r="CC27">
            <v>4.7278662093236754</v>
          </cell>
          <cell r="CD27">
            <v>0.80998617720736865</v>
          </cell>
          <cell r="CE27">
            <v>1.1451521881129989E-2</v>
          </cell>
          <cell r="CH27">
            <v>4.7376768345908369</v>
          </cell>
          <cell r="CI27">
            <v>0.76015258824024901</v>
          </cell>
          <cell r="CJ27">
            <v>7.8222028630980218E-4</v>
          </cell>
        </row>
        <row r="28">
          <cell r="BS28">
            <v>4.9868291319471441</v>
          </cell>
          <cell r="BT28">
            <v>0.76392912583394801</v>
          </cell>
          <cell r="BU28">
            <v>3.4240346833893757E-2</v>
          </cell>
          <cell r="BX28">
            <v>5.0211150123765584</v>
          </cell>
          <cell r="BY28">
            <v>0.72737775278867522</v>
          </cell>
          <cell r="BZ28">
            <v>1.0117128724002706E-2</v>
          </cell>
          <cell r="CC28">
            <v>4.9645353273080426</v>
          </cell>
          <cell r="CD28">
            <v>0.80748927134147819</v>
          </cell>
          <cell r="CE28">
            <v>1.1468208706504534E-2</v>
          </cell>
          <cell r="CH28">
            <v>4.974837056156832</v>
          </cell>
          <cell r="CI28">
            <v>0.7569203533716905</v>
          </cell>
          <cell r="CJ28">
            <v>8.4611453268790466E-4</v>
          </cell>
        </row>
        <row r="29">
          <cell r="BS29">
            <v>5.2242971858493892</v>
          </cell>
          <cell r="BT29">
            <v>0.76113715790234904</v>
          </cell>
          <cell r="BU29">
            <v>3.4508757505640766E-2</v>
          </cell>
          <cell r="BX29">
            <v>5.2602157272516328</v>
          </cell>
          <cell r="BY29">
            <v>0.72439805503654309</v>
          </cell>
          <cell r="BZ29">
            <v>1.0245442589229218E-2</v>
          </cell>
          <cell r="CC29">
            <v>5.2009417714655681</v>
          </cell>
          <cell r="CD29">
            <v>0.80510360628468014</v>
          </cell>
          <cell r="CE29">
            <v>1.146858469164859E-2</v>
          </cell>
          <cell r="CH29">
            <v>5.2117340588309657</v>
          </cell>
          <cell r="CI29">
            <v>0.75390981238582366</v>
          </cell>
          <cell r="CJ29">
            <v>1.0103064460595995E-3</v>
          </cell>
        </row>
        <row r="30">
          <cell r="BS30">
            <v>5.4617652397516343</v>
          </cell>
          <cell r="BT30">
            <v>0.75857090045867248</v>
          </cell>
          <cell r="BU30">
            <v>3.4666417663558678E-2</v>
          </cell>
          <cell r="BX30">
            <v>5.499316442126708</v>
          </cell>
          <cell r="BY30">
            <v>0.72183219807079091</v>
          </cell>
          <cell r="BZ30">
            <v>1.0351989169899331E-2</v>
          </cell>
          <cell r="CC30">
            <v>5.4373482156230937</v>
          </cell>
          <cell r="CD30">
            <v>0.80284241468222228</v>
          </cell>
          <cell r="CE30">
            <v>1.1421161828393899E-2</v>
          </cell>
          <cell r="CH30">
            <v>5.4486310615051003</v>
          </cell>
          <cell r="CI30">
            <v>0.7510380886230047</v>
          </cell>
          <cell r="CJ30">
            <v>1.1101552350519291E-3</v>
          </cell>
        </row>
        <row r="31">
          <cell r="BS31">
            <v>5.7250717632523846</v>
          </cell>
          <cell r="BT31">
            <v>0.7557702821539688</v>
          </cell>
          <cell r="BU31">
            <v>3.4589363996243752E-2</v>
          </cell>
          <cell r="BX31">
            <v>5.7381514895408081</v>
          </cell>
          <cell r="BY31">
            <v>0.71902885292383567</v>
          </cell>
          <cell r="BZ31">
            <v>1.0127421218588829E-2</v>
          </cell>
          <cell r="CC31">
            <v>5.7517989549289714</v>
          </cell>
          <cell r="CD31">
            <v>0.79984183558778899</v>
          </cell>
          <cell r="CE31">
            <v>1.1799451624341945E-2</v>
          </cell>
          <cell r="CH31">
            <v>5.6852648452873753</v>
          </cell>
          <cell r="CI31">
            <v>0.74844015795028174</v>
          </cell>
          <cell r="CJ31">
            <v>1.2310243846423226E-3</v>
          </cell>
        </row>
        <row r="32">
          <cell r="BS32">
            <v>5.9889069567294397</v>
          </cell>
          <cell r="BT32">
            <v>0.75317248393592273</v>
          </cell>
          <cell r="BU32">
            <v>3.5181054871182942E-2</v>
          </cell>
          <cell r="BX32">
            <v>6.0559146415969423</v>
          </cell>
          <cell r="BY32">
            <v>0.71562232622898192</v>
          </cell>
          <cell r="BZ32">
            <v>1.1098863585170309E-2</v>
          </cell>
          <cell r="CC32">
            <v>5.9883811617380056</v>
          </cell>
          <cell r="CD32">
            <v>0.79777919990012203</v>
          </cell>
          <cell r="CE32">
            <v>1.1775371094315857E-2</v>
          </cell>
          <cell r="CH32">
            <v>5.9224250668533713</v>
          </cell>
          <cell r="CI32">
            <v>0.74611592567866403</v>
          </cell>
          <cell r="CJ32">
            <v>1.3066219390196656E-3</v>
          </cell>
        </row>
        <row r="33">
          <cell r="BS33">
            <v>6.252536371717679</v>
          </cell>
          <cell r="BT33">
            <v>0.75066942890813215</v>
          </cell>
          <cell r="BU33">
            <v>3.5374489707554649E-2</v>
          </cell>
          <cell r="BX33">
            <v>6.2950153564720166</v>
          </cell>
          <cell r="BY33">
            <v>0.71323758222142664</v>
          </cell>
          <cell r="BZ33">
            <v>1.0934086437380381E-2</v>
          </cell>
          <cell r="CC33">
            <v>6.224787605895532</v>
          </cell>
          <cell r="CD33">
            <v>0.79574114389712047</v>
          </cell>
          <cell r="CE33">
            <v>1.1744083084433624E-2</v>
          </cell>
          <cell r="CH33">
            <v>6.2378061527854891</v>
          </cell>
          <cell r="CI33">
            <v>0.74302956060584924</v>
          </cell>
          <cell r="CJ33">
            <v>2.3697270715479363E-3</v>
          </cell>
        </row>
        <row r="34">
          <cell r="BS34">
            <v>6.5162406175409631</v>
          </cell>
          <cell r="BT34">
            <v>0.74837970866118375</v>
          </cell>
          <cell r="BU34">
            <v>3.5241439694709921E-2</v>
          </cell>
          <cell r="BX34">
            <v>6.5341160713470892</v>
          </cell>
          <cell r="BY34">
            <v>0.71106006886131423</v>
          </cell>
          <cell r="BZ34">
            <v>1.0751057353811976E-2</v>
          </cell>
          <cell r="CC34">
            <v>6.5399026258161754</v>
          </cell>
          <cell r="CD34">
            <v>0.79317748960895773</v>
          </cell>
          <cell r="CE34">
            <v>1.2215155612564912E-2</v>
          </cell>
          <cell r="CH34">
            <v>6.4747031554596246</v>
          </cell>
          <cell r="CI34">
            <v>0.7409015675132794</v>
          </cell>
          <cell r="CJ34">
            <v>2.3585306312987886E-3</v>
          </cell>
        </row>
        <row r="35">
          <cell r="BS35">
            <v>6.7537086714432082</v>
          </cell>
          <cell r="BT35">
            <v>0.74644358104885578</v>
          </cell>
          <cell r="BU35">
            <v>3.5238326757365893E-2</v>
          </cell>
          <cell r="BX35">
            <v>6.7732167862221644</v>
          </cell>
          <cell r="BY35">
            <v>0.70918522005108275</v>
          </cell>
          <cell r="BZ35">
            <v>1.0488841575837972E-2</v>
          </cell>
          <cell r="CC35">
            <v>6.7763090699737019</v>
          </cell>
          <cell r="CD35">
            <v>0.79131797057070175</v>
          </cell>
          <cell r="CE35">
            <v>1.223398937834278E-2</v>
          </cell>
          <cell r="CH35">
            <v>6.7116001581337592</v>
          </cell>
          <cell r="CI35">
            <v>0.73882755252478238</v>
          </cell>
          <cell r="CJ35">
            <v>2.3732961437644218E-3</v>
          </cell>
        </row>
        <row r="36">
          <cell r="BS36">
            <v>7.0175289683337834</v>
          </cell>
          <cell r="BT36">
            <v>0.74431292365248913</v>
          </cell>
          <cell r="BU36">
            <v>3.5369303611838078E-2</v>
          </cell>
          <cell r="BX36">
            <v>7.0123175010972387</v>
          </cell>
          <cell r="BY36">
            <v>0.70721061862392254</v>
          </cell>
          <cell r="BZ36">
            <v>1.0478293951672598E-2</v>
          </cell>
          <cell r="CC36">
            <v>7.0127155141312274</v>
          </cell>
          <cell r="CD36">
            <v>0.78958000090440772</v>
          </cell>
          <cell r="CE36">
            <v>1.214702414673338E-2</v>
          </cell>
          <cell r="CH36">
            <v>7.0275538897728849</v>
          </cell>
          <cell r="CI36">
            <v>0.73614815142913692</v>
          </cell>
          <cell r="CJ36">
            <v>1.8069995509035525E-3</v>
          </cell>
        </row>
        <row r="37">
          <cell r="BS37">
            <v>7.2549970222360294</v>
          </cell>
          <cell r="BT37">
            <v>0.74222219164989922</v>
          </cell>
          <cell r="BU37">
            <v>3.5872199729170107E-2</v>
          </cell>
          <cell r="BX37">
            <v>7.2514182159723122</v>
          </cell>
          <cell r="BY37">
            <v>0.70447980950926181</v>
          </cell>
          <cell r="BZ37">
            <v>1.170261140134588E-2</v>
          </cell>
          <cell r="CC37">
            <v>7.2491219582887529</v>
          </cell>
          <cell r="CD37">
            <v>0.78791442994483807</v>
          </cell>
          <cell r="CE37">
            <v>1.2026876821743077E-2</v>
          </cell>
          <cell r="CH37">
            <v>7.2644508924470195</v>
          </cell>
          <cell r="CI37">
            <v>0.73427233549559823</v>
          </cell>
          <cell r="CJ37">
            <v>1.8382049958221007E-3</v>
          </cell>
        </row>
        <row r="38">
          <cell r="BS38">
            <v>7.518917139621994</v>
          </cell>
          <cell r="BT38">
            <v>0.74045098092018269</v>
          </cell>
          <cell r="BU38">
            <v>3.5627713930391963E-2</v>
          </cell>
          <cell r="BX38">
            <v>7.4905189308473874</v>
          </cell>
          <cell r="BY38">
            <v>0.70333941228392194</v>
          </cell>
          <cell r="BZ38">
            <v>1.0875172393281637E-2</v>
          </cell>
          <cell r="CC38">
            <v>7.4855284024462785</v>
          </cell>
          <cell r="CD38">
            <v>0.78616999527700759</v>
          </cell>
          <cell r="CE38">
            <v>1.2067851166573359E-2</v>
          </cell>
          <cell r="CH38">
            <v>7.5807040855723145</v>
          </cell>
          <cell r="CI38">
            <v>0.73184353519961853</v>
          </cell>
          <cell r="CJ38">
            <v>1.5857714587729102E-3</v>
          </cell>
        </row>
        <row r="39">
          <cell r="BS39">
            <v>7.7826734636422161</v>
          </cell>
          <cell r="BT39">
            <v>0.73827467258978086</v>
          </cell>
          <cell r="BU39">
            <v>3.581032289434348E-2</v>
          </cell>
          <cell r="BX39">
            <v>7.7295325382005506</v>
          </cell>
          <cell r="BY39">
            <v>0.70070258083046377</v>
          </cell>
          <cell r="BZ39">
            <v>1.2133028004766129E-2</v>
          </cell>
          <cell r="CC39">
            <v>7.8011499833715119</v>
          </cell>
          <cell r="CD39">
            <v>0.78402021476158934</v>
          </cell>
          <cell r="CE39">
            <v>1.1231021641601337E-2</v>
          </cell>
          <cell r="CH39">
            <v>7.8173378693545894</v>
          </cell>
          <cell r="CI39">
            <v>0.73010122217728968</v>
          </cell>
          <cell r="CJ39">
            <v>1.6338489232949607E-3</v>
          </cell>
        </row>
        <row r="40">
          <cell r="BS40">
            <v>8.0202863309783137</v>
          </cell>
          <cell r="BT40">
            <v>0.73660599661809811</v>
          </cell>
          <cell r="BU40">
            <v>3.588988110877641E-2</v>
          </cell>
          <cell r="BX40">
            <v>7.9685418006584747</v>
          </cell>
          <cell r="BY40">
            <v>0.69895304292935345</v>
          </cell>
          <cell r="BZ40">
            <v>1.2199694236945703E-2</v>
          </cell>
          <cell r="CC40">
            <v>8.0378191013558791</v>
          </cell>
          <cell r="CD40">
            <v>0.78244187723995962</v>
          </cell>
          <cell r="CE40">
            <v>1.126692957189282E-2</v>
          </cell>
          <cell r="CH40">
            <v>8.0544980909205837</v>
          </cell>
          <cell r="CI40">
            <v>0.72842306968498127</v>
          </cell>
          <cell r="CJ40">
            <v>1.6856124976832533E-3</v>
          </cell>
        </row>
        <row r="41">
          <cell r="BS41">
            <v>8.2578139048602441</v>
          </cell>
          <cell r="BT41">
            <v>0.73504268933186356</v>
          </cell>
          <cell r="BU41">
            <v>3.5908798285520162E-2</v>
          </cell>
          <cell r="BX41">
            <v>8.2078210754726086</v>
          </cell>
          <cell r="BY41">
            <v>0.69738921898561912</v>
          </cell>
          <cell r="BZ41">
            <v>1.2046693677677111E-2</v>
          </cell>
          <cell r="CC41">
            <v>8.2742255455134046</v>
          </cell>
          <cell r="CD41">
            <v>0.78095594825141024</v>
          </cell>
          <cell r="CE41">
            <v>1.1240186200540094E-2</v>
          </cell>
          <cell r="CH41">
            <v>8.2913950935947174</v>
          </cell>
          <cell r="CI41">
            <v>0.72678290075856145</v>
          </cell>
          <cell r="CJ41">
            <v>1.6809186593738498E-3</v>
          </cell>
        </row>
        <row r="42">
          <cell r="BS42">
            <v>8.4952819587624884</v>
          </cell>
          <cell r="BT42">
            <v>0.73350294930464066</v>
          </cell>
          <cell r="BU42">
            <v>3.6050092217905443E-2</v>
          </cell>
          <cell r="BX42">
            <v>8.4469217903476821</v>
          </cell>
          <cell r="BY42">
            <v>0.69570276233701545</v>
          </cell>
          <cell r="BZ42">
            <v>1.2164851243546359E-2</v>
          </cell>
          <cell r="CC42">
            <v>8.5106319896709284</v>
          </cell>
          <cell r="CD42">
            <v>0.77962166329233351</v>
          </cell>
          <cell r="CE42">
            <v>1.1090357252815817E-2</v>
          </cell>
          <cell r="CH42">
            <v>8.5282920962688529</v>
          </cell>
          <cell r="CI42">
            <v>0.7251844222845728</v>
          </cell>
          <cell r="CJ42">
            <v>1.691156567596293E-3</v>
          </cell>
        </row>
        <row r="43">
          <cell r="BS43">
            <v>8.7593579501698553</v>
          </cell>
          <cell r="BT43">
            <v>0.73182876986714762</v>
          </cell>
          <cell r="BU43">
            <v>3.6167706847175948E-2</v>
          </cell>
          <cell r="BX43">
            <v>8.7658463177381254</v>
          </cell>
          <cell r="BY43">
            <v>0.69376457307912454</v>
          </cell>
          <cell r="BZ43">
            <v>1.1893219494128618E-2</v>
          </cell>
          <cell r="CC43">
            <v>8.7470384338284557</v>
          </cell>
          <cell r="CD43">
            <v>0.77808656652626895</v>
          </cell>
          <cell r="CE43">
            <v>1.1141602983910398E-2</v>
          </cell>
          <cell r="CH43">
            <v>8.7651890989429884</v>
          </cell>
          <cell r="CI43">
            <v>0.7236351699960496</v>
          </cell>
          <cell r="CJ43">
            <v>1.7097254287025561E-3</v>
          </cell>
        </row>
        <row r="44">
          <cell r="BS44">
            <v>8.9968260040721031</v>
          </cell>
          <cell r="BT44">
            <v>0.73035503460610351</v>
          </cell>
          <cell r="BU44">
            <v>3.6229492739240289E-2</v>
          </cell>
          <cell r="BX44">
            <v>9.0049470326132024</v>
          </cell>
          <cell r="BY44">
            <v>0.6922172022129871</v>
          </cell>
          <cell r="BZ44">
            <v>1.2006330245175762E-2</v>
          </cell>
          <cell r="CC44">
            <v>8.983444877985983</v>
          </cell>
          <cell r="CD44">
            <v>0.77667381097011179</v>
          </cell>
          <cell r="CE44">
            <v>1.1125964358999412E-2</v>
          </cell>
          <cell r="CH44">
            <v>9.0020861016171239</v>
          </cell>
          <cell r="CI44">
            <v>0.72217409063521121</v>
          </cell>
          <cell r="CJ44">
            <v>1.7141282900413983E-3</v>
          </cell>
        </row>
        <row r="45">
          <cell r="BS45">
            <v>9.2340601601858054</v>
          </cell>
          <cell r="BT45">
            <v>0.72891636033679852</v>
          </cell>
          <cell r="BU45">
            <v>3.6239161300014353E-2</v>
          </cell>
          <cell r="BX45">
            <v>9.2438719468413471</v>
          </cell>
          <cell r="BY45">
            <v>0.69079779948022557</v>
          </cell>
          <cell r="BZ45">
            <v>1.2005041042351733E-2</v>
          </cell>
          <cell r="CC45">
            <v>9.219588648316666</v>
          </cell>
          <cell r="CD45">
            <v>0.77526525179898964</v>
          </cell>
          <cell r="CE45">
            <v>1.1126749650426019E-2</v>
          </cell>
          <cell r="CH45">
            <v>9.2387198853993997</v>
          </cell>
          <cell r="CI45">
            <v>0.72068602973118034</v>
          </cell>
          <cell r="CJ45">
            <v>1.7094161417205091E-3</v>
          </cell>
        </row>
        <row r="46">
          <cell r="BS46">
            <v>9.4717321562719103</v>
          </cell>
          <cell r="BT46">
            <v>0.72771204913418941</v>
          </cell>
          <cell r="BU46">
            <v>3.6036940333222793E-2</v>
          </cell>
          <cell r="BX46">
            <v>9.4830585955493074</v>
          </cell>
          <cell r="BY46">
            <v>0.68989900291287487</v>
          </cell>
          <cell r="BZ46">
            <v>1.137413418766485E-2</v>
          </cell>
          <cell r="CC46">
            <v>9.4562577663010341</v>
          </cell>
          <cell r="CD46">
            <v>0.77398183424819189</v>
          </cell>
          <cell r="CE46">
            <v>1.1016045668162075E-2</v>
          </cell>
          <cell r="CH46">
            <v>9.4758801069653931</v>
          </cell>
          <cell r="CI46">
            <v>0.7192553102415018</v>
          </cell>
          <cell r="CJ46">
            <v>1.7387073728553665E-3</v>
          </cell>
        </row>
        <row r="47">
          <cell r="BS47">
            <v>9.7353035183787924</v>
          </cell>
          <cell r="BT47">
            <v>0.72603667706186537</v>
          </cell>
          <cell r="BU47">
            <v>3.6124918769228978E-2</v>
          </cell>
          <cell r="BX47">
            <v>9.7222491772384245</v>
          </cell>
          <cell r="BY47">
            <v>0.68803129163763632</v>
          </cell>
          <cell r="BZ47">
            <v>1.1985800654660686E-2</v>
          </cell>
          <cell r="CC47">
            <v>9.7708842682584205</v>
          </cell>
          <cell r="CD47">
            <v>0.77219753043918127</v>
          </cell>
          <cell r="CE47">
            <v>1.1245936846290206E-2</v>
          </cell>
          <cell r="CH47">
            <v>9.7127771096395268</v>
          </cell>
          <cell r="CI47">
            <v>0.71788120910877884</v>
          </cell>
          <cell r="CJ47">
            <v>1.7757792841685694E-3</v>
          </cell>
        </row>
        <row r="48">
          <cell r="BS48">
            <v>9.9989038288543988</v>
          </cell>
          <cell r="BT48">
            <v>0.72456130535451557</v>
          </cell>
          <cell r="BU48">
            <v>3.6393008151041399E-2</v>
          </cell>
          <cell r="BX48">
            <v>10.039746661833584</v>
          </cell>
          <cell r="BY48">
            <v>0.68621468511684214</v>
          </cell>
          <cell r="BZ48">
            <v>1.2596699910757106E-2</v>
          </cell>
          <cell r="CC48">
            <v>10.007290712415946</v>
          </cell>
          <cell r="CD48">
            <v>0.77093660922181817</v>
          </cell>
          <cell r="CE48">
            <v>1.1222814244059975E-2</v>
          </cell>
          <cell r="CH48">
            <v>9.9496741123136641</v>
          </cell>
          <cell r="CI48">
            <v>0.7165326217248863</v>
          </cell>
          <cell r="CJ48">
            <v>1.7699902218054418E-3</v>
          </cell>
        </row>
        <row r="49">
          <cell r="BS49">
            <v>10.262533243842636</v>
          </cell>
          <cell r="BT49">
            <v>0.72313947415496937</v>
          </cell>
          <cell r="BU49">
            <v>3.6433113119959122E-2</v>
          </cell>
          <cell r="BX49">
            <v>10.27884737670866</v>
          </cell>
          <cell r="BY49">
            <v>0.68497419560291373</v>
          </cell>
          <cell r="BZ49">
            <v>1.2622094042697311E-2</v>
          </cell>
          <cell r="CC49">
            <v>10.24369715657347</v>
          </cell>
          <cell r="CD49">
            <v>0.76967733022031781</v>
          </cell>
          <cell r="CE49">
            <v>1.1170874735081989E-2</v>
          </cell>
          <cell r="CH49">
            <v>10.265055198245781</v>
          </cell>
          <cell r="CI49">
            <v>0.71476689664167703</v>
          </cell>
          <cell r="CJ49">
            <v>2.35561162640483E-3</v>
          </cell>
        </row>
        <row r="50">
          <cell r="BS50">
            <v>10.500001297744882</v>
          </cell>
          <cell r="BT50">
            <v>0.721854840899808</v>
          </cell>
          <cell r="BU50">
            <v>3.6454201286981291E-2</v>
          </cell>
          <cell r="BX50">
            <v>10.517948091583733</v>
          </cell>
          <cell r="BY50">
            <v>0.68362792574670905</v>
          </cell>
          <cell r="BZ50">
            <v>1.2658579146389891E-2</v>
          </cell>
          <cell r="CC50">
            <v>10.480103600730997</v>
          </cell>
          <cell r="CD50">
            <v>0.76838713220554433</v>
          </cell>
          <cell r="CE50">
            <v>1.1199672611492951E-2</v>
          </cell>
          <cell r="CH50">
            <v>10.501952200919916</v>
          </cell>
          <cell r="CI50">
            <v>0.71354946474717063</v>
          </cell>
          <cell r="CJ50">
            <v>2.350240941750154E-3</v>
          </cell>
        </row>
        <row r="51">
          <cell r="BS51">
            <v>10.763589317832414</v>
          </cell>
          <cell r="BT51">
            <v>0.72042527322919958</v>
          </cell>
          <cell r="BU51">
            <v>3.6457928177426532E-2</v>
          </cell>
          <cell r="BX51">
            <v>10.756961698936898</v>
          </cell>
          <cell r="BY51">
            <v>0.68218312241609036</v>
          </cell>
          <cell r="BZ51">
            <v>1.2975211554474033E-2</v>
          </cell>
          <cell r="CC51">
            <v>10.795044255503237</v>
          </cell>
          <cell r="CD51">
            <v>0.76682209784521571</v>
          </cell>
          <cell r="CE51">
            <v>1.1492182528572297E-2</v>
          </cell>
          <cell r="CH51">
            <v>10.738761999057099</v>
          </cell>
          <cell r="CI51">
            <v>0.71227059942629278</v>
          </cell>
          <cell r="CJ51">
            <v>2.3428761648952171E-3</v>
          </cell>
        </row>
        <row r="52">
          <cell r="BS52">
            <v>11.001055925417624</v>
          </cell>
          <cell r="BT52">
            <v>0.71922852176131358</v>
          </cell>
          <cell r="BU52">
            <v>3.6362466047117924E-2</v>
          </cell>
          <cell r="BX52">
            <v>10.996060828208867</v>
          </cell>
          <cell r="BY52">
            <v>0.68118313749436465</v>
          </cell>
          <cell r="BZ52">
            <v>1.2675120446550614E-2</v>
          </cell>
          <cell r="CC52">
            <v>11.031536756130727</v>
          </cell>
          <cell r="CD52">
            <v>0.76560141657980074</v>
          </cell>
          <cell r="CE52">
            <v>1.149636363638165E-2</v>
          </cell>
          <cell r="CH52">
            <v>10.975570191913279</v>
          </cell>
          <cell r="CI52">
            <v>0.71090101120977545</v>
          </cell>
          <cell r="CJ52">
            <v>2.5724863530592486E-3</v>
          </cell>
        </row>
        <row r="53">
          <cell r="BS53">
            <v>11.238611695767975</v>
          </cell>
          <cell r="BT53">
            <v>0.71795489763517684</v>
          </cell>
          <cell r="BU53">
            <v>3.6410176682878381E-2</v>
          </cell>
          <cell r="BX53">
            <v>11.235160369394912</v>
          </cell>
          <cell r="BY53">
            <v>0.68001053710454373</v>
          </cell>
          <cell r="BZ53">
            <v>1.2728511660198038E-2</v>
          </cell>
          <cell r="CC53">
            <v>11.268031508966693</v>
          </cell>
          <cell r="CD53">
            <v>0.76448187820346247</v>
          </cell>
          <cell r="CE53">
            <v>1.1462291725312632E-2</v>
          </cell>
          <cell r="CH53">
            <v>11.212643208942319</v>
          </cell>
          <cell r="CI53">
            <v>0.7093722775975243</v>
          </cell>
          <cell r="CJ53">
            <v>2.3469073190624757E-3</v>
          </cell>
        </row>
        <row r="54">
          <cell r="BS54">
            <v>11.476109705274901</v>
          </cell>
          <cell r="BT54">
            <v>0.71674141323614504</v>
          </cell>
          <cell r="BU54">
            <v>3.6451273725101707E-2</v>
          </cell>
          <cell r="BX54">
            <v>11.474350951084029</v>
          </cell>
          <cell r="BY54">
            <v>0.67874716051894535</v>
          </cell>
          <cell r="BZ54">
            <v>1.287398594115326E-2</v>
          </cell>
          <cell r="CC54">
            <v>11.504437953124217</v>
          </cell>
          <cell r="CD54">
            <v>0.76329244697581367</v>
          </cell>
          <cell r="CE54">
            <v>1.1450171022814563E-2</v>
          </cell>
          <cell r="CH54">
            <v>11.449540211616457</v>
          </cell>
          <cell r="CI54">
            <v>0.70818463221367589</v>
          </cell>
          <cell r="CJ54">
            <v>2.3365904316900287E-3</v>
          </cell>
        </row>
        <row r="55">
          <cell r="BS55">
            <v>11.739930002165476</v>
          </cell>
          <cell r="BT55">
            <v>0.71554440643782313</v>
          </cell>
          <cell r="BU55">
            <v>3.6388526352403819E-2</v>
          </cell>
          <cell r="BX55">
            <v>11.713451665959104</v>
          </cell>
          <cell r="BY55">
            <v>0.67778323230435777</v>
          </cell>
          <cell r="BZ55">
            <v>1.2735027009635223E-2</v>
          </cell>
          <cell r="CC55">
            <v>11.740844397281743</v>
          </cell>
          <cell r="CD55">
            <v>0.76214092207080997</v>
          </cell>
          <cell r="CE55">
            <v>1.1450248150004637E-2</v>
          </cell>
          <cell r="CH55">
            <v>11.765493943255583</v>
          </cell>
          <cell r="CI55">
            <v>0.70670906493830155</v>
          </cell>
          <cell r="CJ55">
            <v>1.9699376080705641E-3</v>
          </cell>
        </row>
        <row r="56">
          <cell r="BS56">
            <v>11.977398056067722</v>
          </cell>
          <cell r="BT56">
            <v>0.71442439627847776</v>
          </cell>
          <cell r="BU56">
            <v>3.6410030130497151E-2</v>
          </cell>
          <cell r="BX56">
            <v>11.952552380834179</v>
          </cell>
          <cell r="BY56">
            <v>0.67663398501395922</v>
          </cell>
          <cell r="BZ56">
            <v>1.2786329867771194E-2</v>
          </cell>
          <cell r="CC56">
            <v>11.97725084143927</v>
          </cell>
          <cell r="CD56">
            <v>0.76103989432159003</v>
          </cell>
          <cell r="CE56">
            <v>1.1424815173956824E-2</v>
          </cell>
          <cell r="CH56">
            <v>12.002390945929717</v>
          </cell>
          <cell r="CI56">
            <v>0.70559930949988425</v>
          </cell>
          <cell r="CJ56">
            <v>2.0130203839108032E-3</v>
          </cell>
        </row>
        <row r="57">
          <cell r="BS57">
            <v>12.214866109969966</v>
          </cell>
          <cell r="BT57">
            <v>0.71332531067362781</v>
          </cell>
          <cell r="BU57">
            <v>3.6390542743086313E-2</v>
          </cell>
          <cell r="BX57">
            <v>12.191653095709251</v>
          </cell>
          <cell r="BY57">
            <v>0.67554573230955983</v>
          </cell>
          <cell r="BZ57">
            <v>1.278478182077898E-2</v>
          </cell>
          <cell r="CC57">
            <v>12.213657285596796</v>
          </cell>
          <cell r="CD57">
            <v>0.75990477772078568</v>
          </cell>
          <cell r="CE57">
            <v>1.14448785649952E-2</v>
          </cell>
          <cell r="CH57">
            <v>12.239287948603851</v>
          </cell>
          <cell r="CI57">
            <v>0.70452542199053758</v>
          </cell>
          <cell r="CJ57">
            <v>1.9993947179009759E-3</v>
          </cell>
        </row>
        <row r="58">
          <cell r="BS58">
            <v>12.505746271569137</v>
          </cell>
          <cell r="BT58">
            <v>0.71204408414108689</v>
          </cell>
          <cell r="BU58">
            <v>3.6494609700665578E-2</v>
          </cell>
          <cell r="BX58">
            <v>12.511633943223947</v>
          </cell>
          <cell r="BY58">
            <v>0.67413274306188065</v>
          </cell>
          <cell r="BZ58">
            <v>1.2382655327686367E-2</v>
          </cell>
          <cell r="CC58">
            <v>12.450063729754321</v>
          </cell>
          <cell r="CD58">
            <v>0.75885948665745373</v>
          </cell>
          <cell r="CE58">
            <v>1.1413189042708625E-2</v>
          </cell>
          <cell r="CH58">
            <v>12.555541141729146</v>
          </cell>
          <cell r="CI58">
            <v>0.70314002270392617</v>
          </cell>
          <cell r="CJ58">
            <v>1.9350889521574106E-3</v>
          </cell>
        </row>
        <row r="59">
          <cell r="BS59">
            <v>12.743039428283989</v>
          </cell>
          <cell r="BT59">
            <v>0.71095123978460284</v>
          </cell>
          <cell r="BU59">
            <v>3.6561550196143371E-2</v>
          </cell>
          <cell r="BX59">
            <v>12.750647550577108</v>
          </cell>
          <cell r="BY59">
            <v>0.67294923539629181</v>
          </cell>
          <cell r="BZ59">
            <v>1.2577740846967039E-2</v>
          </cell>
          <cell r="CC59">
            <v>12.686295808763445</v>
          </cell>
          <cell r="CD59">
            <v>0.75780607241276121</v>
          </cell>
          <cell r="CE59">
            <v>1.1411517047211141E-2</v>
          </cell>
          <cell r="CH59">
            <v>12.792174925511423</v>
          </cell>
          <cell r="CI59">
            <v>0.70209841154475516</v>
          </cell>
          <cell r="CJ59">
            <v>1.9794762228635358E-3</v>
          </cell>
        </row>
        <row r="60">
          <cell r="BS60">
            <v>13.007115462925457</v>
          </cell>
          <cell r="BT60">
            <v>0.70983433346976832</v>
          </cell>
          <cell r="BU60">
            <v>3.6339105323645468E-2</v>
          </cell>
          <cell r="BX60">
            <v>12.989656813035035</v>
          </cell>
          <cell r="BY60">
            <v>0.67196422416327461</v>
          </cell>
          <cell r="BZ60">
            <v>1.257870013716017E-2</v>
          </cell>
          <cell r="CC60">
            <v>13.002354428663921</v>
          </cell>
          <cell r="CD60">
            <v>0.75641618419876355</v>
          </cell>
          <cell r="CE60">
            <v>1.0931360965639401E-2</v>
          </cell>
          <cell r="CH60">
            <v>13.029335147077417</v>
          </cell>
          <cell r="CI60">
            <v>0.70112259204726657</v>
          </cell>
          <cell r="CJ60">
            <v>1.991216369607242E-3</v>
          </cell>
        </row>
        <row r="61">
          <cell r="BS61">
            <v>13.244643036807387</v>
          </cell>
          <cell r="BT61">
            <v>0.7089109486788151</v>
          </cell>
          <cell r="BU61">
            <v>3.6186468905879225E-2</v>
          </cell>
          <cell r="BX61">
            <v>13.228936087849165</v>
          </cell>
          <cell r="BY61">
            <v>0.67122038250847293</v>
          </cell>
          <cell r="BZ61">
            <v>1.2218791433063259E-2</v>
          </cell>
          <cell r="CC61">
            <v>13.238760872821446</v>
          </cell>
          <cell r="CD61">
            <v>0.75536293664254506</v>
          </cell>
          <cell r="CE61">
            <v>1.09503620271563E-2</v>
          </cell>
          <cell r="CH61">
            <v>13.26623214975155</v>
          </cell>
          <cell r="CI61">
            <v>0.70014952688542742</v>
          </cell>
          <cell r="CJ61">
            <v>2.0109269387283656E-3</v>
          </cell>
        </row>
        <row r="62">
          <cell r="BS62">
            <v>13.508155472917808</v>
          </cell>
          <cell r="BT62">
            <v>0.70770142784179124</v>
          </cell>
          <cell r="BU62">
            <v>3.6190481283604282E-2</v>
          </cell>
          <cell r="BX62">
            <v>13.468036802724242</v>
          </cell>
          <cell r="BY62">
            <v>0.6699430737448786</v>
          </cell>
          <cell r="BZ62">
            <v>1.261561151600573E-2</v>
          </cell>
          <cell r="CC62">
            <v>13.553300463603501</v>
          </cell>
          <cell r="CD62">
            <v>0.75400651705939659</v>
          </cell>
          <cell r="CE62">
            <v>1.1088135775954999E-2</v>
          </cell>
          <cell r="CH62">
            <v>13.503129152425686</v>
          </cell>
          <cell r="CI62">
            <v>0.69915469272109865</v>
          </cell>
          <cell r="CJ62">
            <v>2.0618256294951099E-3</v>
          </cell>
        </row>
        <row r="63">
          <cell r="BS63">
            <v>13.745477134190072</v>
          </cell>
          <cell r="BT63">
            <v>0.70672541264703614</v>
          </cell>
          <cell r="BU63">
            <v>3.620368262848131E-2</v>
          </cell>
          <cell r="BX63">
            <v>13.707050410077406</v>
          </cell>
          <cell r="BY63">
            <v>0.66894745769804942</v>
          </cell>
          <cell r="BZ63">
            <v>1.2676243204217424E-2</v>
          </cell>
          <cell r="CC63">
            <v>13.789618056284851</v>
          </cell>
          <cell r="CD63">
            <v>0.75302792827111331</v>
          </cell>
          <cell r="CE63">
            <v>1.1106540803435478E-2</v>
          </cell>
          <cell r="CH63">
            <v>13.73976293620796</v>
          </cell>
          <cell r="CI63">
            <v>0.69820085197194548</v>
          </cell>
          <cell r="CJ63">
            <v>2.0766678241040805E-3</v>
          </cell>
        </row>
        <row r="64">
          <cell r="BS64">
            <v>14.009193287707753</v>
          </cell>
          <cell r="BT64">
            <v>0.70566174796126835</v>
          </cell>
          <cell r="BU64">
            <v>3.6361343360071352E-2</v>
          </cell>
          <cell r="BX64">
            <v>14.024456442255415</v>
          </cell>
          <cell r="BY64">
            <v>0.66767572449846491</v>
          </cell>
          <cell r="BZ64">
            <v>1.3141612420708607E-2</v>
          </cell>
          <cell r="CC64">
            <v>14.026200263093886</v>
          </cell>
          <cell r="CD64">
            <v>0.7520550640732182</v>
          </cell>
          <cell r="CE64">
            <v>1.1112592239447345E-2</v>
          </cell>
          <cell r="CH64">
            <v>13.976923157773953</v>
          </cell>
          <cell r="CI64">
            <v>0.69725445531212182</v>
          </cell>
          <cell r="CJ64">
            <v>2.0711980789674621E-3</v>
          </cell>
        </row>
        <row r="65">
          <cell r="BS65">
            <v>14.299490160180799</v>
          </cell>
          <cell r="BT65">
            <v>0.70481404570096018</v>
          </cell>
          <cell r="BU65">
            <v>3.6417656596891078E-2</v>
          </cell>
          <cell r="BX65">
            <v>14.343559529584921</v>
          </cell>
          <cell r="BY65">
            <v>0.66642161570938041</v>
          </cell>
          <cell r="BZ65">
            <v>1.3093969393802078E-2</v>
          </cell>
          <cell r="CC65">
            <v>14.262606707251409</v>
          </cell>
          <cell r="CD65">
            <v>0.75109135172933816</v>
          </cell>
          <cell r="CE65">
            <v>1.110831696177771E-2</v>
          </cell>
          <cell r="CH65">
            <v>14.292304243706072</v>
          </cell>
          <cell r="CI65">
            <v>0.69692916966416207</v>
          </cell>
          <cell r="CJ65">
            <v>2.480199951604064E-3</v>
          </cell>
        </row>
        <row r="66">
          <cell r="BS66">
            <v>14.536871139671648</v>
          </cell>
          <cell r="BT66">
            <v>0.70390503489715339</v>
          </cell>
          <cell r="BU66">
            <v>3.6378865946191948E-2</v>
          </cell>
          <cell r="BX66">
            <v>14.582573136938086</v>
          </cell>
          <cell r="BY66">
            <v>0.66554953539996442</v>
          </cell>
          <cell r="BZ66">
            <v>1.3038870346080764E-2</v>
          </cell>
          <cell r="CC66">
            <v>14.498926240233603</v>
          </cell>
          <cell r="CD66">
            <v>0.75013340221074465</v>
          </cell>
          <cell r="CE66">
            <v>1.1125673834686659E-2</v>
          </cell>
          <cell r="CH66">
            <v>14.529114041843256</v>
          </cell>
          <cell r="CI66">
            <v>0.69603216708075111</v>
          </cell>
          <cell r="CJ66">
            <v>2.5069045856492386E-3</v>
          </cell>
        </row>
        <row r="67">
          <cell r="BS67">
            <v>14.774279444608149</v>
          </cell>
          <cell r="BT67">
            <v>0.70297837522934303</v>
          </cell>
          <cell r="BU67">
            <v>3.6382310868838495E-2</v>
          </cell>
          <cell r="BX67">
            <v>14.821672266210053</v>
          </cell>
          <cell r="BY67">
            <v>0.66461024356867271</v>
          </cell>
          <cell r="BZ67">
            <v>1.3085451294399917E-2</v>
          </cell>
          <cell r="CC67">
            <v>14.735243832914954</v>
          </cell>
          <cell r="CD67">
            <v>0.74919331058472494</v>
          </cell>
          <cell r="CE67">
            <v>1.1127577853766382E-2</v>
          </cell>
          <cell r="CH67">
            <v>14.765922234699437</v>
          </cell>
          <cell r="CI67">
            <v>0.69513157153463168</v>
          </cell>
          <cell r="CJ67">
            <v>2.5415551823007357E-3</v>
          </cell>
        </row>
        <row r="68">
          <cell r="BS68">
            <v>15.038100558203894</v>
          </cell>
          <cell r="BT68">
            <v>0.70196872169214797</v>
          </cell>
          <cell r="BU68">
            <v>3.6264014661541631E-2</v>
          </cell>
          <cell r="BX68">
            <v>15.060771807396099</v>
          </cell>
          <cell r="BY68">
            <v>0.6637314454506037</v>
          </cell>
          <cell r="BZ68">
            <v>1.3076812528114282E-2</v>
          </cell>
          <cell r="CC68">
            <v>15.050534615487104</v>
          </cell>
          <cell r="CD68">
            <v>0.74795406814617538</v>
          </cell>
          <cell r="CE68">
            <v>1.144295972769171E-2</v>
          </cell>
          <cell r="CH68">
            <v>15.002995251728478</v>
          </cell>
          <cell r="CI68">
            <v>0.69422065147966461</v>
          </cell>
          <cell r="CJ68">
            <v>2.553027615563557E-3</v>
          </cell>
        </row>
        <row r="69">
          <cell r="BS69">
            <v>15.275598567710821</v>
          </cell>
          <cell r="BT69">
            <v>0.70109407940805435</v>
          </cell>
          <cell r="BU69">
            <v>3.6252955610615749E-2</v>
          </cell>
          <cell r="BX69">
            <v>15.299962389085218</v>
          </cell>
          <cell r="BY69">
            <v>0.6628785711226054</v>
          </cell>
          <cell r="BZ69">
            <v>1.3072207214559449E-2</v>
          </cell>
          <cell r="CC69">
            <v>15.286941059644633</v>
          </cell>
          <cell r="CD69">
            <v>0.74707009264188728</v>
          </cell>
          <cell r="CE69">
            <v>1.1444016492450523E-2</v>
          </cell>
          <cell r="CH69">
            <v>15.239892254402612</v>
          </cell>
          <cell r="CI69">
            <v>0.69333357445967059</v>
          </cell>
          <cell r="CJ69">
            <v>2.5569421442985878E-3</v>
          </cell>
        </row>
        <row r="70">
          <cell r="BS70">
            <v>15.512950395877308</v>
          </cell>
          <cell r="BT70">
            <v>0.70023384377919839</v>
          </cell>
          <cell r="BU70">
            <v>3.6239054946596252E-2</v>
          </cell>
          <cell r="BX70">
            <v>15.538975996438381</v>
          </cell>
          <cell r="BY70">
            <v>0.66203515084275277</v>
          </cell>
          <cell r="BZ70">
            <v>1.3047256922525612E-2</v>
          </cell>
          <cell r="CC70">
            <v>15.523173138653755</v>
          </cell>
          <cell r="CD70">
            <v>0.74619383578741649</v>
          </cell>
          <cell r="CE70">
            <v>1.1463290355464126E-2</v>
          </cell>
          <cell r="CH70">
            <v>15.476702052539794</v>
          </cell>
          <cell r="CI70">
            <v>0.69247254470742625</v>
          </cell>
          <cell r="CJ70">
            <v>2.5437375181772076E-3</v>
          </cell>
        </row>
        <row r="71">
          <cell r="BS71">
            <v>15.750417003462521</v>
          </cell>
          <cell r="BT71">
            <v>0.69938490483306115</v>
          </cell>
          <cell r="BU71">
            <v>3.6227394997338673E-2</v>
          </cell>
          <cell r="BX71">
            <v>15.77807512571035</v>
          </cell>
          <cell r="BY71">
            <v>0.66120806903142471</v>
          </cell>
          <cell r="BZ71">
            <v>1.3059186236769625E-2</v>
          </cell>
          <cell r="CC71">
            <v>15.759665639281243</v>
          </cell>
          <cell r="CD71">
            <v>0.74532614913189599</v>
          </cell>
          <cell r="CE71">
            <v>1.1481382671943681E-2</v>
          </cell>
          <cell r="CH71">
            <v>15.713510245395975</v>
          </cell>
          <cell r="CI71">
            <v>0.69162049633586287</v>
          </cell>
          <cell r="CJ71">
            <v>2.5599204658844229E-3</v>
          </cell>
        </row>
        <row r="72">
          <cell r="BS72">
            <v>15.987972773812873</v>
          </cell>
          <cell r="BT72">
            <v>0.69853135498124752</v>
          </cell>
          <cell r="BU72">
            <v>3.6212363985705931E-2</v>
          </cell>
          <cell r="BX72">
            <v>16.017174666896395</v>
          </cell>
          <cell r="BY72">
            <v>0.66037072027655186</v>
          </cell>
          <cell r="BZ72">
            <v>1.3074965892583312E-2</v>
          </cell>
          <cell r="CC72">
            <v>15.99616039211721</v>
          </cell>
          <cell r="CD72">
            <v>0.7444480655289506</v>
          </cell>
          <cell r="CE72">
            <v>1.1481000673097787E-2</v>
          </cell>
          <cell r="CH72">
            <v>15.950583262425019</v>
          </cell>
          <cell r="CI72">
            <v>0.69077527913824055</v>
          </cell>
          <cell r="CJ72">
            <v>2.550048172607101E-3</v>
          </cell>
        </row>
        <row r="73">
          <cell r="BS73">
            <v>16.251823026308127</v>
          </cell>
          <cell r="BT73">
            <v>0.69758390207312759</v>
          </cell>
          <cell r="BU73">
            <v>3.6231323251836499E-2</v>
          </cell>
          <cell r="BX73">
            <v>16.256365248585514</v>
          </cell>
          <cell r="BY73">
            <v>0.65951134956419777</v>
          </cell>
          <cell r="BZ73">
            <v>1.3132720476699229E-2</v>
          </cell>
          <cell r="CC73">
            <v>16.232566836274732</v>
          </cell>
          <cell r="CD73">
            <v>0.74358019078392923</v>
          </cell>
          <cell r="CE73">
            <v>1.1512405908265778E-2</v>
          </cell>
          <cell r="CH73">
            <v>16.266536994064143</v>
          </cell>
          <cell r="CI73">
            <v>0.68966016587125589</v>
          </cell>
          <cell r="CJ73">
            <v>2.2713634037580905E-3</v>
          </cell>
        </row>
        <row r="74">
          <cell r="BS74">
            <v>16.489291080210378</v>
          </cell>
          <cell r="BT74">
            <v>0.69689755946277987</v>
          </cell>
          <cell r="BU74">
            <v>3.601539816709675E-2</v>
          </cell>
          <cell r="BX74">
            <v>16.495465963460589</v>
          </cell>
          <cell r="BY74">
            <v>0.65910275862607604</v>
          </cell>
          <cell r="BZ74">
            <v>1.2588090284808978E-2</v>
          </cell>
          <cell r="CC74">
            <v>16.468973280432262</v>
          </cell>
          <cell r="CD74">
            <v>0.74274870911105439</v>
          </cell>
          <cell r="CE74">
            <v>1.1488672028475611E-2</v>
          </cell>
          <cell r="CH74">
            <v>16.503433996738277</v>
          </cell>
          <cell r="CI74">
            <v>0.68884121065120907</v>
          </cell>
          <cell r="CJ74">
            <v>2.2797944817231769E-3</v>
          </cell>
        </row>
        <row r="75">
          <cell r="BS75">
            <v>16.726759134112619</v>
          </cell>
          <cell r="BT75">
            <v>0.69593927014206192</v>
          </cell>
          <cell r="BU75">
            <v>3.622699389787417E-2</v>
          </cell>
          <cell r="BX75">
            <v>16.734566678335664</v>
          </cell>
          <cell r="BY75">
            <v>0.65786483920267702</v>
          </cell>
          <cell r="BZ75">
            <v>1.3170316711250298E-2</v>
          </cell>
          <cell r="CC75">
            <v>16.705379724589786</v>
          </cell>
          <cell r="CD75">
            <v>0.74191771241291138</v>
          </cell>
          <cell r="CE75">
            <v>1.1503211466893622E-2</v>
          </cell>
          <cell r="CH75">
            <v>16.740330999412411</v>
          </cell>
          <cell r="CI75">
            <v>0.68803525881059713</v>
          </cell>
          <cell r="CJ75">
            <v>2.2915724215857728E-3</v>
          </cell>
        </row>
        <row r="76">
          <cell r="BS76">
            <v>16.964227188014867</v>
          </cell>
          <cell r="BT76">
            <v>0.69515502928546058</v>
          </cell>
          <cell r="BU76">
            <v>3.6192443573321534E-2</v>
          </cell>
          <cell r="BX76">
            <v>16.973667393210736</v>
          </cell>
          <cell r="BY76">
            <v>0.65712124469394417</v>
          </cell>
          <cell r="BZ76">
            <v>1.31326373513598E-2</v>
          </cell>
          <cell r="CC76">
            <v>16.941786168747313</v>
          </cell>
          <cell r="CD76">
            <v>0.74109333351660134</v>
          </cell>
          <cell r="CE76">
            <v>1.1513602155896313E-2</v>
          </cell>
          <cell r="CH76">
            <v>16.977228002086548</v>
          </cell>
          <cell r="CI76">
            <v>0.68725050964583623</v>
          </cell>
          <cell r="CJ76">
            <v>2.2960227127939914E-3</v>
          </cell>
        </row>
        <row r="77">
          <cell r="BS77">
            <v>17.227739624125288</v>
          </cell>
          <cell r="BT77">
            <v>0.69428048748744353</v>
          </cell>
          <cell r="BU77">
            <v>3.6095500270380942E-2</v>
          </cell>
          <cell r="BX77">
            <v>17.212768108085811</v>
          </cell>
          <cell r="BY77">
            <v>0.65634005488111857</v>
          </cell>
          <cell r="BZ77">
            <v>1.3146249168173094E-2</v>
          </cell>
          <cell r="CC77">
            <v>17.256325759529364</v>
          </cell>
          <cell r="CD77">
            <v>0.74004781193971603</v>
          </cell>
          <cell r="CE77">
            <v>1.1624901353985931E-2</v>
          </cell>
          <cell r="CH77">
            <v>17.214125004760685</v>
          </cell>
          <cell r="CI77">
            <v>0.68645359564149588</v>
          </cell>
          <cell r="CJ77">
            <v>2.3040335897713438E-3</v>
          </cell>
        </row>
        <row r="78">
          <cell r="BS78">
            <v>17.491542785107416</v>
          </cell>
          <cell r="BT78">
            <v>0.69342182057640445</v>
          </cell>
          <cell r="BU78">
            <v>3.6100372347279218E-2</v>
          </cell>
          <cell r="BX78">
            <v>17.451781715438972</v>
          </cell>
          <cell r="BY78">
            <v>0.65557894421693919</v>
          </cell>
          <cell r="BZ78">
            <v>1.3161934051276847E-2</v>
          </cell>
          <cell r="CC78">
            <v>17.492731660889152</v>
          </cell>
          <cell r="CD78">
            <v>0.73925070480690269</v>
          </cell>
          <cell r="CE78">
            <v>1.1634205668245825E-2</v>
          </cell>
          <cell r="CH78">
            <v>17.530114978994117</v>
          </cell>
          <cell r="CI78">
            <v>0.68543581270537179</v>
          </cell>
          <cell r="CJ78">
            <v>2.2300579923006784E-3</v>
          </cell>
        </row>
        <row r="79">
          <cell r="BS79">
            <v>17.72909776520412</v>
          </cell>
          <cell r="BT79">
            <v>0.69275371087153803</v>
          </cell>
          <cell r="BU79">
            <v>3.5951343022318075E-2</v>
          </cell>
          <cell r="BX79">
            <v>17.690880844710943</v>
          </cell>
          <cell r="BY79">
            <v>0.65511566081504491</v>
          </cell>
          <cell r="BZ79">
            <v>1.2827170502128359E-2</v>
          </cell>
          <cell r="CC79">
            <v>17.72913725034131</v>
          </cell>
          <cell r="CD79">
            <v>0.73847467298956782</v>
          </cell>
          <cell r="CE79">
            <v>1.1645169597175221E-2</v>
          </cell>
          <cell r="CH79">
            <v>17.76727520056011</v>
          </cell>
          <cell r="CI79">
            <v>0.68467079881000126</v>
          </cell>
          <cell r="CJ79">
            <v>2.2334414788741782E-3</v>
          </cell>
        </row>
        <row r="80">
          <cell r="BS80">
            <v>17.9927271206762</v>
          </cell>
          <cell r="BT80">
            <v>0.69183129047310787</v>
          </cell>
          <cell r="BU80">
            <v>3.6199692715078842E-2</v>
          </cell>
          <cell r="BX80">
            <v>18.008377155617076</v>
          </cell>
          <cell r="BY80">
            <v>0.65387643539020845</v>
          </cell>
          <cell r="BZ80">
            <v>1.349020890227098E-2</v>
          </cell>
          <cell r="CC80">
            <v>17.965632003177276</v>
          </cell>
          <cell r="CD80">
            <v>0.73771270798494049</v>
          </cell>
          <cell r="CE80">
            <v>1.1651422680904168E-2</v>
          </cell>
          <cell r="CH80">
            <v>18.004172203234248</v>
          </cell>
          <cell r="CI80">
            <v>0.68390472804417446</v>
          </cell>
          <cell r="CJ80">
            <v>2.2374052122118939E-3</v>
          </cell>
        </row>
        <row r="81">
          <cell r="BS81">
            <v>18.282792020389238</v>
          </cell>
          <cell r="BT81">
            <v>0.69091251334208759</v>
          </cell>
          <cell r="BU81">
            <v>3.609338599101148E-2</v>
          </cell>
          <cell r="BX81">
            <v>18.247480629784281</v>
          </cell>
          <cell r="BY81">
            <v>0.65311914196006382</v>
          </cell>
          <cell r="BZ81">
            <v>1.353515451292457E-2</v>
          </cell>
          <cell r="CC81">
            <v>18.281429346754017</v>
          </cell>
          <cell r="CD81">
            <v>0.73671543458934163</v>
          </cell>
          <cell r="CE81">
            <v>1.1310728142814521E-2</v>
          </cell>
          <cell r="CH81">
            <v>18.319466084629411</v>
          </cell>
          <cell r="CI81">
            <v>0.68290296347685742</v>
          </cell>
          <cell r="CJ81">
            <v>2.5816959220067619E-3</v>
          </cell>
        </row>
        <row r="82">
          <cell r="BS82">
            <v>18.52022988970074</v>
          </cell>
          <cell r="BT82">
            <v>0.69018126818009629</v>
          </cell>
          <cell r="BU82">
            <v>3.6090458486833996E-2</v>
          </cell>
          <cell r="BX82">
            <v>18.486668452181267</v>
          </cell>
          <cell r="BY82">
            <v>0.6523919726234555</v>
          </cell>
          <cell r="BZ82">
            <v>1.3541639329734009E-2</v>
          </cell>
          <cell r="CC82">
            <v>18.517746939435366</v>
          </cell>
          <cell r="CD82">
            <v>0.73597693564495348</v>
          </cell>
          <cell r="CE82">
            <v>1.1319616204069093E-2</v>
          </cell>
          <cell r="CH82">
            <v>18.556274277485592</v>
          </cell>
          <cell r="CI82">
            <v>0.68217489627187977</v>
          </cell>
          <cell r="CJ82">
            <v>2.5841567820136194E-3</v>
          </cell>
        </row>
        <row r="83">
          <cell r="BS83">
            <v>18.757785638230121</v>
          </cell>
          <cell r="BT83">
            <v>0.68943657697404825</v>
          </cell>
          <cell r="BU83">
            <v>3.6105356090049757E-2</v>
          </cell>
          <cell r="BX83">
            <v>18.725680473931323</v>
          </cell>
          <cell r="BY83">
            <v>0.65161848584152948</v>
          </cell>
          <cell r="BZ83">
            <v>1.3548926055217961E-2</v>
          </cell>
          <cell r="CC83">
            <v>18.754329146244398</v>
          </cell>
          <cell r="CD83">
            <v>0.73524427832364447</v>
          </cell>
          <cell r="CE83">
            <v>1.1321911318930089E-2</v>
          </cell>
          <cell r="CH83">
            <v>18.793347294514636</v>
          </cell>
          <cell r="CI83">
            <v>0.6814469667569707</v>
          </cell>
          <cell r="CJ83">
            <v>2.5775474277441568E-3</v>
          </cell>
        </row>
        <row r="84">
          <cell r="BS84">
            <v>18.995253300902689</v>
          </cell>
          <cell r="BT84">
            <v>0.6886916516638889</v>
          </cell>
          <cell r="BU84">
            <v>3.6113044072223092E-2</v>
          </cell>
          <cell r="BX84">
            <v>18.964780015117373</v>
          </cell>
          <cell r="BY84">
            <v>0.65084132059874278</v>
          </cell>
          <cell r="BZ84">
            <v>1.3528788613171971E-2</v>
          </cell>
          <cell r="CC84">
            <v>18.990735590401929</v>
          </cell>
          <cell r="CD84">
            <v>0.73449988786108777</v>
          </cell>
          <cell r="CE84">
            <v>1.1329460795720779E-2</v>
          </cell>
          <cell r="CH84">
            <v>19.030244297188769</v>
          </cell>
          <cell r="CI84">
            <v>0.68073374653183605</v>
          </cell>
          <cell r="CJ84">
            <v>2.5885775814210301E-3</v>
          </cell>
        </row>
        <row r="85">
          <cell r="BS85">
            <v>19.258871276594899</v>
          </cell>
          <cell r="BT85">
            <v>0.68786356603667642</v>
          </cell>
          <cell r="BU85">
            <v>3.6073153092068329E-2</v>
          </cell>
          <cell r="BX85">
            <v>19.203883489284582</v>
          </cell>
          <cell r="BY85">
            <v>0.65003024733917125</v>
          </cell>
          <cell r="BZ85">
            <v>1.361840786451545E-2</v>
          </cell>
          <cell r="CC85">
            <v>19.305676245174169</v>
          </cell>
          <cell r="CD85">
            <v>0.73352960244556142</v>
          </cell>
          <cell r="CE85">
            <v>1.1563979466494678E-2</v>
          </cell>
          <cell r="CH85">
            <v>19.26705409532595</v>
          </cell>
          <cell r="CI85">
            <v>0.68003084832529626</v>
          </cell>
          <cell r="CJ85">
            <v>2.5558005467612179E-3</v>
          </cell>
        </row>
        <row r="86">
          <cell r="BS86">
            <v>19.496367448555119</v>
          </cell>
          <cell r="BT86">
            <v>0.68720140733592228</v>
          </cell>
          <cell r="BU86">
            <v>3.6005609490625132E-2</v>
          </cell>
          <cell r="BX86">
            <v>19.443071311681564</v>
          </cell>
          <cell r="BY86">
            <v>0.64944870272562849</v>
          </cell>
          <cell r="BZ86">
            <v>1.3462572894801164E-2</v>
          </cell>
          <cell r="CC86">
            <v>19.542168745801657</v>
          </cell>
          <cell r="CD86">
            <v>0.73281799695928151</v>
          </cell>
          <cell r="CE86">
            <v>1.1553877492455119E-2</v>
          </cell>
          <cell r="CH86">
            <v>19.50386228818213</v>
          </cell>
          <cell r="CI86">
            <v>0.67933752232285693</v>
          </cell>
          <cell r="CJ86">
            <v>2.5491466334674816E-3</v>
          </cell>
        </row>
        <row r="87">
          <cell r="BS87">
            <v>19.733894045760142</v>
          </cell>
          <cell r="BT87">
            <v>0.68651261983790113</v>
          </cell>
          <cell r="BU87">
            <v>3.6026954752156906E-2</v>
          </cell>
          <cell r="BX87">
            <v>19.682083333431624</v>
          </cell>
          <cell r="BY87">
            <v>0.64873619416363437</v>
          </cell>
          <cell r="BZ87">
            <v>1.3484957157713738E-2</v>
          </cell>
          <cell r="CC87">
            <v>19.778663498637624</v>
          </cell>
          <cell r="CD87">
            <v>0.73215187168824869</v>
          </cell>
          <cell r="CE87">
            <v>1.1558905534766434E-2</v>
          </cell>
          <cell r="CH87">
            <v>19.740935305211178</v>
          </cell>
          <cell r="CI87">
            <v>0.67864979366182043</v>
          </cell>
          <cell r="CJ87">
            <v>2.5589759234378629E-3</v>
          </cell>
        </row>
        <row r="88">
          <cell r="BS88">
            <v>19.997969645937832</v>
          </cell>
          <cell r="BT88">
            <v>0.68576120005406627</v>
          </cell>
          <cell r="BU88">
            <v>3.6088155781435947E-2</v>
          </cell>
          <cell r="BX88">
            <v>20.001006687133039</v>
          </cell>
          <cell r="BY88">
            <v>0.6478403050907503</v>
          </cell>
          <cell r="BZ88">
            <v>1.3395718671067791E-2</v>
          </cell>
          <cell r="CC88">
            <v>20.015069942795151</v>
          </cell>
          <cell r="CD88">
            <v>0.73146521764997663</v>
          </cell>
          <cell r="CE88">
            <v>1.1561577880401892E-2</v>
          </cell>
          <cell r="CH88">
            <v>19.977832307885311</v>
          </cell>
          <cell r="CI88">
            <v>0.67797807742147176</v>
          </cell>
          <cell r="CJ88">
            <v>2.5536452722409045E-3</v>
          </cell>
        </row>
        <row r="89">
          <cell r="BS89">
            <v>20.235351429709006</v>
          </cell>
          <cell r="BT89">
            <v>0.68510497538319726</v>
          </cell>
          <cell r="BU89">
            <v>3.6070979090939162E-2</v>
          </cell>
          <cell r="BX89">
            <v>20.240110161300247</v>
          </cell>
          <cell r="BY89">
            <v>0.64720543351573911</v>
          </cell>
          <cell r="BZ89">
            <v>1.3356085255698258E-2</v>
          </cell>
          <cell r="CC89">
            <v>20.251302021804275</v>
          </cell>
          <cell r="CD89">
            <v>0.73079144791743855</v>
          </cell>
          <cell r="CE89">
            <v>1.1576712595678336E-2</v>
          </cell>
          <cell r="CH89">
            <v>20.214642106022492</v>
          </cell>
          <cell r="CI89">
            <v>0.67731804471641388</v>
          </cell>
          <cell r="CJ89">
            <v>2.5837906768929469E-3</v>
          </cell>
        </row>
        <row r="90">
          <cell r="BS90">
            <v>20.472818037294214</v>
          </cell>
          <cell r="BT90">
            <v>0.68442983924004597</v>
          </cell>
          <cell r="BU90">
            <v>3.6075128368754518E-2</v>
          </cell>
          <cell r="BX90">
            <v>20.479209290572218</v>
          </cell>
          <cell r="BY90">
            <v>0.6465395534042796</v>
          </cell>
          <cell r="BZ90">
            <v>1.3385549379351979E-2</v>
          </cell>
          <cell r="CC90">
            <v>20.487794522431759</v>
          </cell>
          <cell r="CD90">
            <v>0.73011829944420237</v>
          </cell>
          <cell r="CE90">
            <v>1.1597061483229976E-2</v>
          </cell>
          <cell r="CH90">
            <v>20.451450298878672</v>
          </cell>
          <cell r="CI90">
            <v>0.67663166487165594</v>
          </cell>
          <cell r="CJ90">
            <v>2.5805451382970592E-3</v>
          </cell>
        </row>
        <row r="91">
          <cell r="BS91">
            <v>20.73733385185777</v>
          </cell>
          <cell r="BT91">
            <v>0.68368204946472655</v>
          </cell>
          <cell r="BU91">
            <v>3.6138453045441506E-2</v>
          </cell>
          <cell r="BX91">
            <v>20.799188964397882</v>
          </cell>
          <cell r="BY91">
            <v>0.64561602260382733</v>
          </cell>
          <cell r="BZ91">
            <v>1.3213933418631613E-2</v>
          </cell>
          <cell r="CC91">
            <v>20.724289275267726</v>
          </cell>
          <cell r="CD91">
            <v>0.7294411895732309</v>
          </cell>
          <cell r="CE91">
            <v>1.160662871664307E-2</v>
          </cell>
          <cell r="CH91">
            <v>20.688523315907712</v>
          </cell>
          <cell r="CI91">
            <v>0.67598893621712131</v>
          </cell>
          <cell r="CJ91">
            <v>2.556599911951308E-3</v>
          </cell>
        </row>
        <row r="92">
          <cell r="BS92">
            <v>21.001184104353033</v>
          </cell>
          <cell r="BT92">
            <v>0.68296638745205052</v>
          </cell>
          <cell r="BU92">
            <v>3.6140948607727957E-2</v>
          </cell>
          <cell r="BX92">
            <v>21.038379546086997</v>
          </cell>
          <cell r="BY92">
            <v>0.6449826651343008</v>
          </cell>
          <cell r="BZ92">
            <v>1.3209986666973386E-2</v>
          </cell>
          <cell r="CC92">
            <v>20.960695719425253</v>
          </cell>
          <cell r="CD92">
            <v>0.72879207137784718</v>
          </cell>
          <cell r="CE92">
            <v>1.1585303254007792E-2</v>
          </cell>
          <cell r="CH92">
            <v>21.004477047546839</v>
          </cell>
          <cell r="CI92">
            <v>0.67512442584400345</v>
          </cell>
          <cell r="CJ92">
            <v>2.3513122568780036E-3</v>
          </cell>
        </row>
        <row r="93">
          <cell r="BS93">
            <v>21.264608975241266</v>
          </cell>
          <cell r="BT93">
            <v>0.68218208121144952</v>
          </cell>
          <cell r="BU93">
            <v>3.596924858235865E-2</v>
          </cell>
          <cell r="BX93">
            <v>21.277393153440162</v>
          </cell>
          <cell r="BY93">
            <v>0.64435386520817228</v>
          </cell>
          <cell r="BZ93">
            <v>1.3196921556481073E-2</v>
          </cell>
          <cell r="CC93">
            <v>21.275234767409568</v>
          </cell>
          <cell r="CD93">
            <v>0.72770846413338452</v>
          </cell>
          <cell r="CE93">
            <v>1.1776915764652627E-2</v>
          </cell>
          <cell r="CH93">
            <v>21.241199004874062</v>
          </cell>
          <cell r="CI93">
            <v>0.67448391429279153</v>
          </cell>
          <cell r="CJ93">
            <v>2.3704019469517031E-3</v>
          </cell>
        </row>
        <row r="94">
          <cell r="BS94">
            <v>21.50210517297467</v>
          </cell>
          <cell r="BT94">
            <v>0.68135719786293736</v>
          </cell>
          <cell r="BU94">
            <v>3.5943863178460066E-2</v>
          </cell>
          <cell r="BX94">
            <v>21.516492282712132</v>
          </cell>
          <cell r="BY94">
            <v>0.64352940808581705</v>
          </cell>
          <cell r="BZ94">
            <v>1.3472968307696547E-2</v>
          </cell>
          <cell r="CC94">
            <v>21.511640356861722</v>
          </cell>
          <cell r="CD94">
            <v>0.72669587099594013</v>
          </cell>
          <cell r="CE94">
            <v>1.2071969568273928E-2</v>
          </cell>
          <cell r="CH94">
            <v>21.478182879350168</v>
          </cell>
          <cell r="CI94">
            <v>0.6738463145070549</v>
          </cell>
          <cell r="CJ94">
            <v>2.3833267986381012E-3</v>
          </cell>
        </row>
        <row r="95">
          <cell r="BS95">
            <v>21.739631663055036</v>
          </cell>
          <cell r="BT95">
            <v>0.68035885762265336</v>
          </cell>
          <cell r="BU95">
            <v>3.5876436241743165E-2</v>
          </cell>
          <cell r="BX95">
            <v>21.755591823898175</v>
          </cell>
          <cell r="BY95">
            <v>0.64243864605297885</v>
          </cell>
          <cell r="BZ95">
            <v>1.3771368923977394E-2</v>
          </cell>
          <cell r="CC95">
            <v>21.748135109697689</v>
          </cell>
          <cell r="CD95">
            <v>0.72542731238695568</v>
          </cell>
          <cell r="CE95">
            <v>1.2075691599575647E-2</v>
          </cell>
          <cell r="CH95">
            <v>21.71516805556924</v>
          </cell>
          <cell r="CI95">
            <v>0.67321061442802554</v>
          </cell>
          <cell r="CJ95">
            <v>2.382784395377755E-3</v>
          </cell>
        </row>
        <row r="96">
          <cell r="BS96">
            <v>21.951056319962007</v>
          </cell>
          <cell r="BT96">
            <v>0.67934119749646027</v>
          </cell>
          <cell r="BU96">
            <v>3.5986068408620127E-2</v>
          </cell>
          <cell r="BX96">
            <v>21.994782405587298</v>
          </cell>
          <cell r="BY96">
            <v>0.64125493092597863</v>
          </cell>
          <cell r="BZ96">
            <v>1.3683256708746129E-2</v>
          </cell>
          <cell r="CC96">
            <v>21.906321496055355</v>
          </cell>
          <cell r="CD96">
            <v>0.72459588398105323</v>
          </cell>
          <cell r="CE96">
            <v>1.1903159266611481E-2</v>
          </cell>
          <cell r="CH96">
            <v>21.952065058243377</v>
          </cell>
          <cell r="CI96">
            <v>0.67217277758234883</v>
          </cell>
          <cell r="CJ96">
            <v>2.477508765732178E-3</v>
          </cell>
        </row>
        <row r="97">
          <cell r="BS97">
            <v>22.266659067320514</v>
          </cell>
          <cell r="BT97">
            <v>0.67826061428872608</v>
          </cell>
          <cell r="BU97">
            <v>3.5987495233804852E-2</v>
          </cell>
          <cell r="BX97">
            <v>22.312192782660546</v>
          </cell>
          <cell r="BY97">
            <v>0.64003252501181518</v>
          </cell>
          <cell r="BZ97">
            <v>1.3743210576148442E-2</v>
          </cell>
          <cell r="CC97">
            <v>22.299482208627452</v>
          </cell>
          <cell r="CD97">
            <v>0.72338642639449224</v>
          </cell>
          <cell r="CE97">
            <v>1.1955233973948015E-2</v>
          </cell>
          <cell r="CH97">
            <v>22.188302210673552</v>
          </cell>
          <cell r="CI97">
            <v>0.67136289145987105</v>
          </cell>
          <cell r="CJ97">
            <v>2.8621102538322818E-3</v>
          </cell>
        </row>
        <row r="98">
          <cell r="BS98">
            <v>22.45212482386307</v>
          </cell>
          <cell r="BT98">
            <v>0.67771743201300205</v>
          </cell>
          <cell r="BU98">
            <v>3.5890028712309445E-2</v>
          </cell>
          <cell r="BX98">
            <v>22.393072915300163</v>
          </cell>
          <cell r="BY98">
            <v>0.63962062813069975</v>
          </cell>
          <cell r="BZ98">
            <v>1.3325519291860523E-2</v>
          </cell>
          <cell r="CC98">
            <v>22.458349521138114</v>
          </cell>
          <cell r="CD98">
            <v>0.72298018542120335</v>
          </cell>
          <cell r="CE98">
            <v>1.1400332287467115E-2</v>
          </cell>
          <cell r="CH98">
            <v>22.50495203515095</v>
          </cell>
          <cell r="CI98">
            <v>0.67055148248710317</v>
          </cell>
          <cell r="CJ98">
            <v>2.3046252412943797E-3</v>
          </cell>
        </row>
        <row r="99">
          <cell r="BS99">
            <v>22.714633684594769</v>
          </cell>
          <cell r="BT99">
            <v>0.67705168413818528</v>
          </cell>
          <cell r="BU99">
            <v>3.5994081706137541E-2</v>
          </cell>
          <cell r="BX99">
            <v>22.709512494167967</v>
          </cell>
          <cell r="BY99">
            <v>0.63880444819432758</v>
          </cell>
          <cell r="BZ99">
            <v>1.3744588766369388E-2</v>
          </cell>
          <cell r="CC99">
            <v>22.772381153412471</v>
          </cell>
          <cell r="CD99">
            <v>0.72218188663745941</v>
          </cell>
          <cell r="CE99">
            <v>1.1951113695478235E-2</v>
          </cell>
          <cell r="CH99">
            <v>22.66200740620387</v>
          </cell>
          <cell r="CI99">
            <v>0.67016871758276864</v>
          </cell>
          <cell r="CJ99">
            <v>2.83151039409512E-3</v>
          </cell>
        </row>
        <row r="100">
          <cell r="BS100">
            <v>23.0325689192948</v>
          </cell>
          <cell r="BT100">
            <v>0.67628307690592759</v>
          </cell>
          <cell r="BU100">
            <v>3.587092926100257E-2</v>
          </cell>
          <cell r="BX100">
            <v>23.03091921078892</v>
          </cell>
          <cell r="BY100">
            <v>0.63804753732490571</v>
          </cell>
          <cell r="BZ100">
            <v>1.3230624709081483E-2</v>
          </cell>
          <cell r="CC100">
            <v>23.087778287704396</v>
          </cell>
          <cell r="CD100">
            <v>0.72141156952027752</v>
          </cell>
          <cell r="CE100">
            <v>1.1569182265326501E-2</v>
          </cell>
          <cell r="CH100">
            <v>22.979009259391077</v>
          </cell>
          <cell r="CI100">
            <v>0.66939012387259933</v>
          </cell>
          <cell r="CJ100">
            <v>2.2858598923938172E-3</v>
          </cell>
        </row>
        <row r="101">
          <cell r="BS101">
            <v>23.242216488818286</v>
          </cell>
          <cell r="BT101">
            <v>0.67574409029681959</v>
          </cell>
          <cell r="BU101">
            <v>3.6020610896797652E-2</v>
          </cell>
          <cell r="BX101">
            <v>23.187625642707179</v>
          </cell>
          <cell r="BY101">
            <v>0.63763491436710573</v>
          </cell>
          <cell r="BZ101">
            <v>1.3788968004304406E-2</v>
          </cell>
          <cell r="CC101">
            <v>23.245107985257562</v>
          </cell>
          <cell r="CD101">
            <v>0.72101286728515912</v>
          </cell>
          <cell r="CE101">
            <v>1.1959956767564752E-2</v>
          </cell>
          <cell r="CH101">
            <v>23.293915838490111</v>
          </cell>
          <cell r="CI101">
            <v>0.66858448923819402</v>
          </cell>
          <cell r="CJ101">
            <v>2.5388336395221795E-3</v>
          </cell>
        </row>
        <row r="102">
          <cell r="BS102">
            <v>23.717239666450396</v>
          </cell>
          <cell r="BT102">
            <v>0.67458109248881071</v>
          </cell>
          <cell r="BU102">
            <v>3.6020416247135541E-2</v>
          </cell>
          <cell r="BX102">
            <v>23.665915353668264</v>
          </cell>
          <cell r="BY102">
            <v>0.63647094273263172</v>
          </cell>
          <cell r="BZ102">
            <v>1.3748055372979299E-2</v>
          </cell>
          <cell r="CC102">
            <v>23.718006930042577</v>
          </cell>
          <cell r="CD102">
            <v>0.7198574293516572</v>
          </cell>
          <cell r="CE102">
            <v>1.1976256338985136E-2</v>
          </cell>
          <cell r="CH102">
            <v>23.767796715640355</v>
          </cell>
          <cell r="CI102">
            <v>0.6674149053821431</v>
          </cell>
          <cell r="CJ102">
            <v>2.5073862109817437E-3</v>
          </cell>
        </row>
        <row r="103">
          <cell r="BS103">
            <v>24.192234210433007</v>
          </cell>
          <cell r="BT103">
            <v>0.67341846327815758</v>
          </cell>
          <cell r="BU103">
            <v>3.6051835960711591E-2</v>
          </cell>
          <cell r="BX103">
            <v>24.144115609729386</v>
          </cell>
          <cell r="BY103">
            <v>0.63526851192729095</v>
          </cell>
          <cell r="BZ103">
            <v>1.3859057014338424E-2</v>
          </cell>
          <cell r="CC103">
            <v>24.190908127036067</v>
          </cell>
          <cell r="CD103">
            <v>0.71870279059304309</v>
          </cell>
          <cell r="CE103">
            <v>1.1988163883075761E-2</v>
          </cell>
          <cell r="CH103">
            <v>24.241678894533568</v>
          </cell>
          <cell r="CI103">
            <v>0.66628408731413835</v>
          </cell>
          <cell r="CJ103">
            <v>2.5350907220145925E-3</v>
          </cell>
        </row>
        <row r="104">
          <cell r="BS104">
            <v>24.721120362268593</v>
          </cell>
          <cell r="BT104">
            <v>0.67217440570047871</v>
          </cell>
          <cell r="BU104">
            <v>3.614459690678104E-2</v>
          </cell>
          <cell r="BX104">
            <v>24.784167171572818</v>
          </cell>
          <cell r="BY104">
            <v>0.63375907528299624</v>
          </cell>
          <cell r="BZ104">
            <v>1.3451996921796036E-2</v>
          </cell>
          <cell r="CC104">
            <v>24.663721015351115</v>
          </cell>
          <cell r="CD104">
            <v>0.71759641912540706</v>
          </cell>
          <cell r="CE104">
            <v>1.1999590610551794E-2</v>
          </cell>
          <cell r="CH104">
            <v>24.715472899881835</v>
          </cell>
          <cell r="CI104">
            <v>0.66516772269303281</v>
          </cell>
          <cell r="CJ104">
            <v>2.5216540664132273E-3</v>
          </cell>
        </row>
        <row r="105">
          <cell r="BS105">
            <v>25.248785699853126</v>
          </cell>
          <cell r="BT105">
            <v>0.6709171317260535</v>
          </cell>
          <cell r="BU105">
            <v>3.6185708144449789E-2</v>
          </cell>
          <cell r="BX105">
            <v>25.262281493801055</v>
          </cell>
          <cell r="BY105">
            <v>0.63257819387900416</v>
          </cell>
          <cell r="BZ105">
            <v>1.3516917831273697E-2</v>
          </cell>
          <cell r="CC105">
            <v>25.136359538517763</v>
          </cell>
          <cell r="CD105">
            <v>0.71645493467510868</v>
          </cell>
          <cell r="CE105">
            <v>1.2031776873478487E-2</v>
          </cell>
          <cell r="CH105">
            <v>25.347716067240565</v>
          </cell>
          <cell r="CI105">
            <v>0.66371826662404765</v>
          </cell>
          <cell r="CJ105">
            <v>2.3143871611189313E-3</v>
          </cell>
        </row>
        <row r="106">
          <cell r="BS106">
            <v>25.723807748639178</v>
          </cell>
          <cell r="BT106">
            <v>0.66984138735888998</v>
          </cell>
          <cell r="BU106">
            <v>3.6175622890309199E-2</v>
          </cell>
          <cell r="BX106">
            <v>25.740391471134057</v>
          </cell>
          <cell r="BY106">
            <v>0.63151437545789624</v>
          </cell>
          <cell r="BZ106">
            <v>1.3488077799089752E-2</v>
          </cell>
          <cell r="CC106">
            <v>25.609258483302781</v>
          </cell>
          <cell r="CD106">
            <v>0.7153668270277117</v>
          </cell>
          <cell r="CE106">
            <v>1.2049634475380232E-2</v>
          </cell>
          <cell r="CH106">
            <v>25.821773291480696</v>
          </cell>
          <cell r="CI106">
            <v>0.66264295959106212</v>
          </cell>
          <cell r="CJ106">
            <v>2.3584486795226478E-3</v>
          </cell>
        </row>
        <row r="107">
          <cell r="BS107">
            <v>26.251818019712534</v>
          </cell>
          <cell r="BT107">
            <v>0.66861871574730414</v>
          </cell>
          <cell r="BU107">
            <v>3.6023252967869374E-2</v>
          </cell>
          <cell r="BX107">
            <v>26.218771460823262</v>
          </cell>
          <cell r="BY107">
            <v>0.6303477332720121</v>
          </cell>
          <cell r="BZ107">
            <v>1.3570631953406588E-2</v>
          </cell>
          <cell r="CC107">
            <v>26.241115301485365</v>
          </cell>
          <cell r="CD107">
            <v>0.7139495621707761</v>
          </cell>
          <cell r="CE107">
            <v>1.1576294650994577E-2</v>
          </cell>
          <cell r="CH107">
            <v>26.295567296828967</v>
          </cell>
          <cell r="CI107">
            <v>0.66155885179912433</v>
          </cell>
          <cell r="CJ107">
            <v>2.3358505175929355E-3</v>
          </cell>
        </row>
        <row r="108">
          <cell r="BS108">
            <v>26.726754127517026</v>
          </cell>
          <cell r="BT108">
            <v>0.667551626956011</v>
          </cell>
          <cell r="BU108">
            <v>3.6028742717591357E-2</v>
          </cell>
          <cell r="BX108">
            <v>26.696972890573409</v>
          </cell>
          <cell r="BY108">
            <v>0.62926798977598142</v>
          </cell>
          <cell r="BZ108">
            <v>1.3567560444555107E-2</v>
          </cell>
          <cell r="CC108">
            <v>26.713928189800423</v>
          </cell>
          <cell r="CD108">
            <v>0.71287532822041755</v>
          </cell>
          <cell r="CE108">
            <v>1.1629734518555101E-2</v>
          </cell>
          <cell r="CH108">
            <v>26.769361302177234</v>
          </cell>
          <cell r="CI108">
            <v>0.66051156287163426</v>
          </cell>
          <cell r="CJ108">
            <v>2.3332830289120058E-3</v>
          </cell>
        </row>
        <row r="109">
          <cell r="BS109">
            <v>27.25383694052142</v>
          </cell>
          <cell r="BT109">
            <v>0.66639453606994969</v>
          </cell>
          <cell r="BU109">
            <v>3.5921207314149869E-2</v>
          </cell>
          <cell r="BX109">
            <v>27.17517432032356</v>
          </cell>
          <cell r="BY109">
            <v>0.62820082483159057</v>
          </cell>
          <cell r="BZ109">
            <v>1.3559053815168065E-2</v>
          </cell>
          <cell r="CC109">
            <v>27.343181193715196</v>
          </cell>
          <cell r="CD109">
            <v>0.7115181183838809</v>
          </cell>
          <cell r="CE109">
            <v>1.1776825502874066E-2</v>
          </cell>
          <cell r="CH109">
            <v>27.243155307525502</v>
          </cell>
          <cell r="CI109">
            <v>0.65946466499437739</v>
          </cell>
          <cell r="CJ109">
            <v>2.3531836531164637E-3</v>
          </cell>
        </row>
        <row r="110">
          <cell r="BS110">
            <v>27.728744077934131</v>
          </cell>
          <cell r="BT110">
            <v>0.66534463929359478</v>
          </cell>
          <cell r="BU110">
            <v>3.594706276916642E-2</v>
          </cell>
          <cell r="BX110">
            <v>27.653375750073707</v>
          </cell>
          <cell r="BY110">
            <v>0.62711742898209355</v>
          </cell>
          <cell r="BZ110">
            <v>1.3618230075100062E-2</v>
          </cell>
          <cell r="CC110">
            <v>27.81590717085491</v>
          </cell>
          <cell r="CD110">
            <v>0.71047769699133656</v>
          </cell>
          <cell r="CE110">
            <v>1.1813862963483149E-2</v>
          </cell>
          <cell r="CH110">
            <v>27.716949312873776</v>
          </cell>
          <cell r="CI110">
            <v>0.65843879190735422</v>
          </cell>
          <cell r="CJ110">
            <v>2.3552458944617475E-3</v>
          </cell>
        </row>
        <row r="111">
          <cell r="BS111">
            <v>28.255827342095998</v>
          </cell>
          <cell r="BT111">
            <v>0.66408967734941682</v>
          </cell>
          <cell r="BU111">
            <v>3.6300508200818503E-2</v>
          </cell>
          <cell r="BX111">
            <v>28.288370719264027</v>
          </cell>
          <cell r="BY111">
            <v>0.62540407164502365</v>
          </cell>
          <cell r="BZ111">
            <v>1.4509431535276786E-2</v>
          </cell>
          <cell r="CC111">
            <v>28.288631207693786</v>
          </cell>
          <cell r="CD111">
            <v>0.70944240772826428</v>
          </cell>
          <cell r="CE111">
            <v>1.1802301515631587E-2</v>
          </cell>
          <cell r="CH111">
            <v>28.190480099330184</v>
          </cell>
          <cell r="CI111">
            <v>0.65742255267496275</v>
          </cell>
          <cell r="CJ111">
            <v>2.3379412767173115E-3</v>
          </cell>
        </row>
        <row r="112">
          <cell r="BS112">
            <v>28.836418418659168</v>
          </cell>
          <cell r="BT112">
            <v>0.66274142805407288</v>
          </cell>
          <cell r="BU112">
            <v>3.6567820635406097E-2</v>
          </cell>
          <cell r="BX112">
            <v>28.92612990723087</v>
          </cell>
          <cell r="BY112">
            <v>0.62368476574345888</v>
          </cell>
          <cell r="BZ112">
            <v>1.4300460801860806E-2</v>
          </cell>
          <cell r="CC112">
            <v>28.76161985866035</v>
          </cell>
          <cell r="CD112">
            <v>0.70845080035457564</v>
          </cell>
          <cell r="CE112">
            <v>1.1831389174251816E-2</v>
          </cell>
          <cell r="CH112">
            <v>28.821505490086281</v>
          </cell>
          <cell r="CI112">
            <v>0.6560887180641839</v>
          </cell>
          <cell r="CJ112">
            <v>2.8466527660862724E-3</v>
          </cell>
        </row>
        <row r="113">
          <cell r="BS113">
            <v>29.311384482068338</v>
          </cell>
          <cell r="BT113">
            <v>0.66165222907342858</v>
          </cell>
          <cell r="BU113">
            <v>3.6649526687730784E-2</v>
          </cell>
          <cell r="BX113">
            <v>29.404421203795067</v>
          </cell>
          <cell r="BY113">
            <v>0.62236216102289921</v>
          </cell>
          <cell r="BZ113">
            <v>1.3923746959369732E-2</v>
          </cell>
          <cell r="CC113">
            <v>29.234432746975397</v>
          </cell>
          <cell r="CD113">
            <v>0.70747915315840837</v>
          </cell>
          <cell r="CE113">
            <v>1.1879284169888054E-2</v>
          </cell>
          <cell r="CH113">
            <v>29.295299495434552</v>
          </cell>
          <cell r="CI113">
            <v>0.65511537303897827</v>
          </cell>
          <cell r="CJ113">
            <v>2.8334417597155018E-3</v>
          </cell>
        </row>
        <row r="114">
          <cell r="BS114">
            <v>29.786233515461429</v>
          </cell>
          <cell r="BT114">
            <v>0.66067199227247242</v>
          </cell>
          <cell r="BU114">
            <v>3.6653120411451197E-2</v>
          </cell>
          <cell r="BX114">
            <v>29.882535526023304</v>
          </cell>
          <cell r="BY114">
            <v>0.62136984054720268</v>
          </cell>
          <cell r="BZ114">
            <v>1.3909386476295277E-2</v>
          </cell>
          <cell r="CC114">
            <v>29.707158724115118</v>
          </cell>
          <cell r="CD114">
            <v>0.70649619258847662</v>
          </cell>
          <cell r="CE114">
            <v>1.191213054289029E-2</v>
          </cell>
          <cell r="CH114">
            <v>29.769006296245866</v>
          </cell>
          <cell r="CI114">
            <v>0.65414994368173807</v>
          </cell>
          <cell r="CJ114">
            <v>2.8160679703999811E-3</v>
          </cell>
        </row>
        <row r="115">
          <cell r="BS115">
            <v>30.31361140946661</v>
          </cell>
          <cell r="BT115">
            <v>0.65953986076505167</v>
          </cell>
          <cell r="BU115">
            <v>3.663083637652368E-2</v>
          </cell>
          <cell r="BX115">
            <v>30.360735370170346</v>
          </cell>
          <cell r="BY115">
            <v>0.62023665264949135</v>
          </cell>
          <cell r="BZ115">
            <v>1.4076910196570744E-2</v>
          </cell>
          <cell r="CC115">
            <v>30.337387366453299</v>
          </cell>
          <cell r="CD115">
            <v>0.70519400550985845</v>
          </cell>
          <cell r="CE115">
            <v>1.2248593328780174E-2</v>
          </cell>
          <cell r="CH115">
            <v>30.242711491776181</v>
          </cell>
          <cell r="CI115">
            <v>0.6531889241358052</v>
          </cell>
          <cell r="CJ115">
            <v>2.8088405243584698E-3</v>
          </cell>
        </row>
        <row r="116">
          <cell r="BS116">
            <v>30.788519007983446</v>
          </cell>
          <cell r="BT116">
            <v>0.65862818270070778</v>
          </cell>
          <cell r="BU116">
            <v>3.6530040113470025E-2</v>
          </cell>
          <cell r="BX116">
            <v>30.838848518709554</v>
          </cell>
          <cell r="BY116">
            <v>0.61944003091362554</v>
          </cell>
          <cell r="BZ116">
            <v>1.3890212098794945E-2</v>
          </cell>
          <cell r="CC116">
            <v>30.81011419829839</v>
          </cell>
          <cell r="CD116">
            <v>0.70418953290890718</v>
          </cell>
          <cell r="CE116">
            <v>1.2257132836456333E-2</v>
          </cell>
          <cell r="CH116">
            <v>30.716594306942408</v>
          </cell>
          <cell r="CI116">
            <v>0.65225498427959083</v>
          </cell>
          <cell r="CJ116">
            <v>2.8267761069153035E-3</v>
          </cell>
        </row>
        <row r="117">
          <cell r="BS117">
            <v>31.263483625075594</v>
          </cell>
          <cell r="BT117">
            <v>0.65765490812473781</v>
          </cell>
          <cell r="BU117">
            <v>3.6566549822020594E-2</v>
          </cell>
          <cell r="BX117">
            <v>31.317138229670643</v>
          </cell>
          <cell r="BY117">
            <v>0.61842122144846634</v>
          </cell>
          <cell r="BZ117">
            <v>1.3948942801430721E-2</v>
          </cell>
          <cell r="CC117">
            <v>31.283013143083405</v>
          </cell>
          <cell r="CD117">
            <v>0.70323884713028573</v>
          </cell>
          <cell r="CE117">
            <v>1.2295620036472164E-2</v>
          </cell>
          <cell r="CH117">
            <v>31.190299502472723</v>
          </cell>
          <cell r="CI117">
            <v>0.65130465579546104</v>
          </cell>
          <cell r="CJ117">
            <v>2.8423670032614108E-3</v>
          </cell>
        </row>
        <row r="118">
          <cell r="BS118">
            <v>31.73839122359243</v>
          </cell>
          <cell r="BT118">
            <v>0.65671401840594568</v>
          </cell>
          <cell r="BU118">
            <v>3.6579569929200195E-2</v>
          </cell>
          <cell r="BX118">
            <v>31.795251378209855</v>
          </cell>
          <cell r="BY118">
            <v>0.61744152990432299</v>
          </cell>
          <cell r="BZ118">
            <v>1.3885509262255015E-2</v>
          </cell>
          <cell r="CC118">
            <v>31.755739974928492</v>
          </cell>
          <cell r="CD118">
            <v>0.70231206135115143</v>
          </cell>
          <cell r="CE118">
            <v>1.2321900986025402E-2</v>
          </cell>
          <cell r="CH118">
            <v>31.664182317638947</v>
          </cell>
          <cell r="CI118">
            <v>0.65038846396236272</v>
          </cell>
          <cell r="CJ118">
            <v>2.8347283242851477E-3</v>
          </cell>
        </row>
        <row r="119">
          <cell r="BS119">
            <v>32.213355840684571</v>
          </cell>
          <cell r="BT119">
            <v>0.65579777041719955</v>
          </cell>
          <cell r="BU119">
            <v>3.6576282853172604E-2</v>
          </cell>
          <cell r="BX119">
            <v>32.273541089170941</v>
          </cell>
          <cell r="BY119">
            <v>0.61652663363894911</v>
          </cell>
          <cell r="BZ119">
            <v>1.3822840068503007E-2</v>
          </cell>
          <cell r="CC119">
            <v>32.228638919713511</v>
          </cell>
          <cell r="CD119">
            <v>0.70139860609793503</v>
          </cell>
          <cell r="CE119">
            <v>1.2354269840952063E-2</v>
          </cell>
          <cell r="CH119">
            <v>32.137887513169268</v>
          </cell>
          <cell r="CI119">
            <v>0.64946807151471464</v>
          </cell>
          <cell r="CJ119">
            <v>2.8374327075349312E-3</v>
          </cell>
        </row>
        <row r="120">
          <cell r="BS120">
            <v>32.741084150913828</v>
          </cell>
          <cell r="BT120">
            <v>0.65477752407620471</v>
          </cell>
          <cell r="BU120">
            <v>3.6581729014223678E-2</v>
          </cell>
          <cell r="BX120">
            <v>32.751741345232062</v>
          </cell>
          <cell r="BY120">
            <v>0.6155930200443358</v>
          </cell>
          <cell r="BZ120">
            <v>1.3760805324141702E-2</v>
          </cell>
          <cell r="CC120">
            <v>32.701540116707001</v>
          </cell>
          <cell r="CD120">
            <v>0.70046965943023043</v>
          </cell>
          <cell r="CE120">
            <v>1.236863413645059E-2</v>
          </cell>
          <cell r="CH120">
            <v>32.76997099080242</v>
          </cell>
          <cell r="CI120">
            <v>0.64826989275404812</v>
          </cell>
          <cell r="CJ120">
            <v>2.6038365119034645E-3</v>
          </cell>
        </row>
        <row r="121">
          <cell r="BS121">
            <v>33.216050214322991</v>
          </cell>
          <cell r="BT121">
            <v>0.6540299596903334</v>
          </cell>
          <cell r="BU121">
            <v>3.6328253672047589E-2</v>
          </cell>
          <cell r="BX121">
            <v>33.230032641796249</v>
          </cell>
          <cell r="BY121">
            <v>0.61515794241987454</v>
          </cell>
          <cell r="BZ121">
            <v>1.3070291118433311E-2</v>
          </cell>
          <cell r="CC121">
            <v>33.174353005022049</v>
          </cell>
          <cell r="CD121">
            <v>0.69955904109848077</v>
          </cell>
          <cell r="CE121">
            <v>1.2383172940476486E-2</v>
          </cell>
          <cell r="CH121">
            <v>33.243764996150695</v>
          </cell>
          <cell r="CI121">
            <v>0.6473728955526451</v>
          </cell>
          <cell r="CJ121">
            <v>2.6082712876009865E-3</v>
          </cell>
        </row>
        <row r="122">
          <cell r="BS122">
            <v>33.690840816121742</v>
          </cell>
          <cell r="BT122">
            <v>0.65290980844972002</v>
          </cell>
          <cell r="BU122">
            <v>3.6657858537245472E-2</v>
          </cell>
          <cell r="BX122">
            <v>33.708146964024486</v>
          </cell>
          <cell r="BY122">
            <v>0.61359364239344405</v>
          </cell>
          <cell r="BZ122">
            <v>1.3860768424889319E-2</v>
          </cell>
          <cell r="CC122">
            <v>33.646991528188693</v>
          </cell>
          <cell r="CD122">
            <v>0.69864071620878487</v>
          </cell>
          <cell r="CE122">
            <v>1.2418548609832198E-2</v>
          </cell>
          <cell r="CH122">
            <v>33.717383956152048</v>
          </cell>
          <cell r="CI122">
            <v>0.6464950667469308</v>
          </cell>
          <cell r="CJ122">
            <v>2.6131930201679235E-3</v>
          </cell>
        </row>
        <row r="123">
          <cell r="BS123">
            <v>34.165834038149178</v>
          </cell>
          <cell r="BT123">
            <v>0.65198043787611826</v>
          </cell>
          <cell r="BU123">
            <v>3.6706555923491736E-2</v>
          </cell>
          <cell r="BX123">
            <v>34.186346808171528</v>
          </cell>
          <cell r="BY123">
            <v>0.61257448887975174</v>
          </cell>
          <cell r="BZ123">
            <v>1.3904417738249172E-2</v>
          </cell>
          <cell r="CC123">
            <v>34.119890472973715</v>
          </cell>
          <cell r="CD123">
            <v>0.6977446017734471</v>
          </cell>
          <cell r="CE123">
            <v>1.2422012047273872E-2</v>
          </cell>
          <cell r="CH123">
            <v>34.191264833302284</v>
          </cell>
          <cell r="CI123">
            <v>0.64562222297515615</v>
          </cell>
          <cell r="CJ123">
            <v>2.6191825248158842E-3</v>
          </cell>
        </row>
        <row r="124">
          <cell r="BS124">
            <v>34.692975287331691</v>
          </cell>
          <cell r="BT124">
            <v>0.65094113885991101</v>
          </cell>
          <cell r="BU124">
            <v>3.6664015940418251E-2</v>
          </cell>
          <cell r="BX124">
            <v>34.664547064232657</v>
          </cell>
          <cell r="BY124">
            <v>0.61151205662317942</v>
          </cell>
          <cell r="BZ124">
            <v>1.3948428275647603E-2</v>
          </cell>
          <cell r="CC124">
            <v>34.749231785566927</v>
          </cell>
          <cell r="CD124">
            <v>0.69655894900663984</v>
          </cell>
          <cell r="CE124">
            <v>1.2544717597540311E-2</v>
          </cell>
          <cell r="CH124">
            <v>34.665147012195497</v>
          </cell>
          <cell r="CI124">
            <v>0.64475241094991365</v>
          </cell>
          <cell r="CJ124">
            <v>2.6237610251128416E-3</v>
          </cell>
        </row>
        <row r="125">
          <cell r="BS125">
            <v>35.220845477708309</v>
          </cell>
          <cell r="BT125">
            <v>0.64993282361421423</v>
          </cell>
          <cell r="BU125">
            <v>3.6723913070395998E-2</v>
          </cell>
          <cell r="BX125">
            <v>35.142838360796844</v>
          </cell>
          <cell r="BY125">
            <v>0.61049538851381058</v>
          </cell>
          <cell r="BZ125">
            <v>1.3922995778426222E-2</v>
          </cell>
          <cell r="CC125">
            <v>35.222044673881975</v>
          </cell>
          <cell r="CD125">
            <v>0.69568394131903288</v>
          </cell>
          <cell r="CE125">
            <v>1.2561194718097352E-2</v>
          </cell>
          <cell r="CH125">
            <v>35.297653398446094</v>
          </cell>
          <cell r="CI125">
            <v>0.64361914100979922</v>
          </cell>
          <cell r="CJ125">
            <v>2.4423969468437704E-3</v>
          </cell>
        </row>
        <row r="126">
          <cell r="BS126">
            <v>35.748046098659515</v>
          </cell>
          <cell r="BT126">
            <v>0.64888316414685698</v>
          </cell>
          <cell r="BU126">
            <v>3.7012779242071268E-2</v>
          </cell>
          <cell r="BX126">
            <v>35.777833329987168</v>
          </cell>
          <cell r="BY126">
            <v>0.60902884594294227</v>
          </cell>
          <cell r="BZ126">
            <v>1.4418194126571233E-2</v>
          </cell>
          <cell r="CC126">
            <v>35.694857562197029</v>
          </cell>
          <cell r="CD126">
            <v>0.69484295918900407</v>
          </cell>
          <cell r="CE126">
            <v>1.2569371527711662E-2</v>
          </cell>
          <cell r="CH126">
            <v>35.771447403794355</v>
          </cell>
          <cell r="CI126">
            <v>0.6427776873086245</v>
          </cell>
          <cell r="CJ126">
            <v>2.4531147458924105E-3</v>
          </cell>
        </row>
        <row r="127">
          <cell r="BS127">
            <v>36.275967413527034</v>
          </cell>
          <cell r="BT127">
            <v>0.64786166698333636</v>
          </cell>
          <cell r="BU127">
            <v>3.696463208720293E-2</v>
          </cell>
          <cell r="BX127">
            <v>36.256034759737318</v>
          </cell>
          <cell r="BY127">
            <v>0.60791644041528758</v>
          </cell>
          <cell r="BZ127">
            <v>1.4457979295962275E-2</v>
          </cell>
          <cell r="CC127">
            <v>36.326626071701178</v>
          </cell>
          <cell r="CD127">
            <v>0.69373653729410079</v>
          </cell>
          <cell r="CE127">
            <v>1.2196582995867639E-2</v>
          </cell>
          <cell r="CH127">
            <v>36.245241409142629</v>
          </cell>
          <cell r="CI127">
            <v>0.64193202324062082</v>
          </cell>
          <cell r="CJ127">
            <v>2.4651059635474896E-3</v>
          </cell>
        </row>
        <row r="128">
          <cell r="BS128">
            <v>36.803226243503524</v>
          </cell>
          <cell r="BT128">
            <v>0.64679039372471114</v>
          </cell>
          <cell r="BU128">
            <v>3.7144215847753681E-2</v>
          </cell>
          <cell r="BX128">
            <v>36.734236189487468</v>
          </cell>
          <cell r="BY128">
            <v>0.60666688271572011</v>
          </cell>
          <cell r="BZ128">
            <v>1.4552318250958639E-2</v>
          </cell>
          <cell r="CC128">
            <v>36.799438960016225</v>
          </cell>
          <cell r="CD128">
            <v>0.69287702780274296</v>
          </cell>
          <cell r="CE128">
            <v>1.2233430864611081E-2</v>
          </cell>
          <cell r="CH128">
            <v>36.87600358100687</v>
          </cell>
          <cell r="CI128">
            <v>0.64082727065567024</v>
          </cell>
          <cell r="CJ128">
            <v>2.8668279630250674E-3</v>
          </cell>
        </row>
        <row r="129">
          <cell r="BS129">
            <v>37.278162351308005</v>
          </cell>
          <cell r="BT129">
            <v>0.64580756224934122</v>
          </cell>
          <cell r="BU129">
            <v>3.7330701432166123E-2</v>
          </cell>
          <cell r="BX129">
            <v>37.212437619237612</v>
          </cell>
          <cell r="BY129">
            <v>0.60535057602473952</v>
          </cell>
          <cell r="BZ129">
            <v>1.4605533060161128E-2</v>
          </cell>
          <cell r="CC129">
            <v>37.27225184833128</v>
          </cell>
          <cell r="CD129">
            <v>0.69205350518192044</v>
          </cell>
          <cell r="CE129">
            <v>1.2256456958409169E-2</v>
          </cell>
          <cell r="CH129">
            <v>37.34979758635513</v>
          </cell>
          <cell r="CI129">
            <v>0.64001860554136358</v>
          </cell>
          <cell r="CJ129">
            <v>2.8695789307790847E-3</v>
          </cell>
        </row>
        <row r="130">
          <cell r="BS130">
            <v>37.753098459112493</v>
          </cell>
          <cell r="BT130">
            <v>0.64482025809320098</v>
          </cell>
          <cell r="BU130">
            <v>3.7512020316978346E-2</v>
          </cell>
          <cell r="BX130">
            <v>37.690639048987755</v>
          </cell>
          <cell r="BY130">
            <v>0.60402319503097657</v>
          </cell>
          <cell r="BZ130">
            <v>1.4617241368859087E-2</v>
          </cell>
          <cell r="CC130">
            <v>37.745064736646327</v>
          </cell>
          <cell r="CD130">
            <v>0.69121878931158143</v>
          </cell>
          <cell r="CE130">
            <v>1.2286488853017967E-2</v>
          </cell>
          <cell r="CH130">
            <v>37.823591591703405</v>
          </cell>
          <cell r="CI130">
            <v>0.63921878993704484</v>
          </cell>
          <cell r="CJ130">
            <v>2.8693121096884642E-3</v>
          </cell>
        </row>
        <row r="131">
          <cell r="BS131">
            <v>38.228034566916989</v>
          </cell>
          <cell r="BT131">
            <v>0.64384794499175779</v>
          </cell>
          <cell r="BU131">
            <v>3.7693811393971786E-2</v>
          </cell>
          <cell r="BX131">
            <v>38.168840478737906</v>
          </cell>
          <cell r="BY131">
            <v>0.60273386274682539</v>
          </cell>
          <cell r="BZ131">
            <v>1.471612605436658E-2</v>
          </cell>
          <cell r="CC131">
            <v>38.217877624961382</v>
          </cell>
          <cell r="CD131">
            <v>0.69039029148190212</v>
          </cell>
          <cell r="CE131">
            <v>1.2316355354078028E-2</v>
          </cell>
          <cell r="CH131">
            <v>38.297385597051672</v>
          </cell>
          <cell r="CI131">
            <v>0.63841968074654598</v>
          </cell>
          <cell r="CJ131">
            <v>2.8617212634098402E-3</v>
          </cell>
        </row>
        <row r="132">
          <cell r="BS132">
            <v>38.755443058563543</v>
          </cell>
          <cell r="BT132">
            <v>0.64284675973150895</v>
          </cell>
          <cell r="BU132">
            <v>3.7734652747729608E-2</v>
          </cell>
          <cell r="BX132">
            <v>38.647041908488056</v>
          </cell>
          <cell r="BY132">
            <v>0.60159737073118102</v>
          </cell>
          <cell r="BZ132">
            <v>1.4743054689410106E-2</v>
          </cell>
          <cell r="CC132">
            <v>38.848107664802662</v>
          </cell>
          <cell r="CD132">
            <v>0.68930347895321986</v>
          </cell>
          <cell r="CE132">
            <v>1.2618933705085402E-2</v>
          </cell>
          <cell r="CH132">
            <v>38.771179602399947</v>
          </cell>
          <cell r="CI132">
            <v>0.6376394295101262</v>
          </cell>
          <cell r="CJ132">
            <v>2.8743282288482054E-3</v>
          </cell>
        </row>
        <row r="133">
          <cell r="BS133">
            <v>39.230379166368046</v>
          </cell>
          <cell r="BT133">
            <v>0.64192696910395752</v>
          </cell>
          <cell r="BU133">
            <v>3.7904002546875266E-2</v>
          </cell>
          <cell r="BX133">
            <v>39.125243338238207</v>
          </cell>
          <cell r="BY133">
            <v>0.6003950153608304</v>
          </cell>
          <cell r="BZ133">
            <v>1.4817417108817179E-2</v>
          </cell>
          <cell r="CC133">
            <v>39.320920553117723</v>
          </cell>
          <cell r="CD133">
            <v>0.68853402059318347</v>
          </cell>
          <cell r="CE133">
            <v>1.2622044817254589E-2</v>
          </cell>
          <cell r="CH133">
            <v>39.244973607748214</v>
          </cell>
          <cell r="CI133">
            <v>0.6368518713578587</v>
          </cell>
          <cell r="CJ133">
            <v>2.8967766054801207E-3</v>
          </cell>
        </row>
        <row r="134">
          <cell r="BS134">
            <v>39.705199048436782</v>
          </cell>
          <cell r="BT134">
            <v>0.64102489270287522</v>
          </cell>
          <cell r="BU134">
            <v>3.8022611096969826E-2</v>
          </cell>
          <cell r="BX134">
            <v>39.60335766046645</v>
          </cell>
          <cell r="BY134">
            <v>0.59924819666602147</v>
          </cell>
          <cell r="BZ134">
            <v>1.4770010114904277E-2</v>
          </cell>
          <cell r="CC134">
            <v>39.793559076284367</v>
          </cell>
          <cell r="CD134">
            <v>0.68772783609235022</v>
          </cell>
          <cell r="CE134">
            <v>1.2642723799097833E-2</v>
          </cell>
          <cell r="CH134">
            <v>39.718680408559528</v>
          </cell>
          <cell r="CI134">
            <v>0.63609864535025418</v>
          </cell>
          <cell r="CJ134">
            <v>2.9051736719523237E-3</v>
          </cell>
        </row>
        <row r="135">
          <cell r="BS135">
            <v>40.233349584934487</v>
          </cell>
          <cell r="BT135">
            <v>0.64002976080607599</v>
          </cell>
          <cell r="BU135">
            <v>3.8259487116584681E-2</v>
          </cell>
          <cell r="BX135">
            <v>40.241205129644221</v>
          </cell>
          <cell r="BY135">
            <v>0.59779812444097757</v>
          </cell>
          <cell r="BZ135">
            <v>1.4681651942194391E-2</v>
          </cell>
          <cell r="CC135">
            <v>40.26645802106939</v>
          </cell>
          <cell r="CD135">
            <v>0.68695808830980021</v>
          </cell>
          <cell r="CE135">
            <v>1.2629306375318771E-2</v>
          </cell>
          <cell r="CH135">
            <v>40.19238560408985</v>
          </cell>
          <cell r="CI135">
            <v>0.63533306966745029</v>
          </cell>
          <cell r="CJ135">
            <v>2.9115013269054432E-3</v>
          </cell>
        </row>
        <row r="136">
          <cell r="BS136">
            <v>40.708403364791764</v>
          </cell>
          <cell r="BT136">
            <v>0.63914312074284296</v>
          </cell>
          <cell r="BU136">
            <v>3.8383796331539106E-2</v>
          </cell>
          <cell r="BX136">
            <v>40.719495252519387</v>
          </cell>
          <cell r="BY136">
            <v>0.59667472551077105</v>
          </cell>
          <cell r="BZ136">
            <v>1.4659815857003137E-2</v>
          </cell>
          <cell r="CC136">
            <v>40.739359218062873</v>
          </cell>
          <cell r="CD136">
            <v>0.68617871136124065</v>
          </cell>
          <cell r="CE136">
            <v>1.2644267210240132E-2</v>
          </cell>
          <cell r="CH136">
            <v>40.666355623793017</v>
          </cell>
          <cell r="CI136">
            <v>0.63457592535651741</v>
          </cell>
          <cell r="CJ136">
            <v>2.89639709159382E-3</v>
          </cell>
        </row>
        <row r="137">
          <cell r="BS137">
            <v>41.237143335286909</v>
          </cell>
          <cell r="BT137">
            <v>0.63814798120906924</v>
          </cell>
          <cell r="BU137">
            <v>3.8578419678710611E-2</v>
          </cell>
          <cell r="BX137">
            <v>41.359369840026865</v>
          </cell>
          <cell r="BY137">
            <v>0.59521034831814601</v>
          </cell>
          <cell r="BZ137">
            <v>1.4124104783986076E-2</v>
          </cell>
          <cell r="CC137">
            <v>41.211997741229531</v>
          </cell>
          <cell r="CD137">
            <v>0.68541628672704569</v>
          </cell>
          <cell r="CE137">
            <v>1.2654660424148005E-2</v>
          </cell>
          <cell r="CH137">
            <v>41.140062424604338</v>
          </cell>
          <cell r="CI137">
            <v>0.63381730858201601</v>
          </cell>
          <cell r="CJ137">
            <v>2.92658129931535E-3</v>
          </cell>
        </row>
        <row r="138">
          <cell r="BS138">
            <v>41.764811763021015</v>
          </cell>
          <cell r="BT138">
            <v>0.63717070420193211</v>
          </cell>
          <cell r="BU138">
            <v>3.8760644300337155E-2</v>
          </cell>
          <cell r="BX138">
            <v>41.8375696841739</v>
          </cell>
          <cell r="BY138">
            <v>0.59398433124038796</v>
          </cell>
          <cell r="BZ138">
            <v>1.4071349587418729E-2</v>
          </cell>
          <cell r="CC138">
            <v>41.684896686014532</v>
          </cell>
          <cell r="CD138">
            <v>0.68468326814688618</v>
          </cell>
          <cell r="CE138">
            <v>1.2660591301256137E-2</v>
          </cell>
          <cell r="CH138">
            <v>41.771968918874599</v>
          </cell>
          <cell r="CI138">
            <v>0.63284451321852242</v>
          </cell>
          <cell r="CJ138">
            <v>2.7652699327761735E-3</v>
          </cell>
        </row>
        <row r="139">
          <cell r="BS139">
            <v>42.291836476589566</v>
          </cell>
          <cell r="BT139">
            <v>0.63621062698981201</v>
          </cell>
          <cell r="BU139">
            <v>3.8847496786941771E-2</v>
          </cell>
          <cell r="BX139">
            <v>42.315682832713115</v>
          </cell>
          <cell r="BY139">
            <v>0.59279683773526404</v>
          </cell>
          <cell r="BZ139">
            <v>1.405337778805032E-2</v>
          </cell>
          <cell r="CC139">
            <v>42.314150544634678</v>
          </cell>
          <cell r="CD139">
            <v>0.68373145473726682</v>
          </cell>
          <cell r="CE139">
            <v>1.2741014999291129E-2</v>
          </cell>
          <cell r="CH139">
            <v>42.245676052420897</v>
          </cell>
          <cell r="CI139">
            <v>0.63210358849690518</v>
          </cell>
          <cell r="CJ139">
            <v>2.7747426808159299E-3</v>
          </cell>
        </row>
        <row r="140">
          <cell r="BS140">
            <v>42.766801713438127</v>
          </cell>
          <cell r="BT140">
            <v>0.6367430828423325</v>
          </cell>
          <cell r="BU140">
            <v>3.7648929800720196E-2</v>
          </cell>
          <cell r="BX140">
            <v>42.793972543674208</v>
          </cell>
          <cell r="BY140">
            <v>0.59586031528941275</v>
          </cell>
          <cell r="BZ140">
            <v>1.5580744625600339E-2</v>
          </cell>
          <cell r="CC140">
            <v>42.786875667069033</v>
          </cell>
          <cell r="CD140">
            <v>0.68298828472889028</v>
          </cell>
          <cell r="CE140">
            <v>1.2767600141008795E-2</v>
          </cell>
          <cell r="CH140">
            <v>42.719556929571134</v>
          </cell>
          <cell r="CI140">
            <v>0.63138064850869391</v>
          </cell>
          <cell r="CJ140">
            <v>2.7891659457015537E-3</v>
          </cell>
        </row>
        <row r="141">
          <cell r="BS141">
            <v>43.241708692198543</v>
          </cell>
          <cell r="BT141">
            <v>0.63733469713105739</v>
          </cell>
          <cell r="BU141">
            <v>3.6789061742192763E-2</v>
          </cell>
          <cell r="BX141">
            <v>43.272085692213416</v>
          </cell>
          <cell r="BY141">
            <v>0.59905939264543429</v>
          </cell>
          <cell r="BZ141">
            <v>1.8986334116717612E-2</v>
          </cell>
          <cell r="CC141">
            <v>43.259776321264781</v>
          </cell>
          <cell r="CD141">
            <v>0.68227668216150084</v>
          </cell>
          <cell r="CE141">
            <v>1.2762203745714556E-2</v>
          </cell>
          <cell r="CH141">
            <v>43.193264063117446</v>
          </cell>
          <cell r="CI141">
            <v>0.63066801658623739</v>
          </cell>
          <cell r="CJ141">
            <v>2.7793672919229663E-3</v>
          </cell>
        </row>
        <row r="142">
          <cell r="BS142">
            <v>43.768967412585603</v>
          </cell>
          <cell r="BT142">
            <v>0.63897763165297683</v>
          </cell>
          <cell r="BU142">
            <v>3.3454209349022261E-2</v>
          </cell>
          <cell r="BX142">
            <v>43.907168942614675</v>
          </cell>
          <cell r="BY142">
            <v>0.6054762837753036</v>
          </cell>
          <cell r="BZ142">
            <v>1.3107146794795401E-2</v>
          </cell>
          <cell r="CC142">
            <v>43.732588354874473</v>
          </cell>
          <cell r="CD142">
            <v>0.68152162633553404</v>
          </cell>
          <cell r="CE142">
            <v>1.2801547198767733E-2</v>
          </cell>
          <cell r="CH142">
            <v>43.667144940267683</v>
          </cell>
          <cell r="CI142">
            <v>0.62993498484809318</v>
          </cell>
          <cell r="CJ142">
            <v>2.7882265535323501E-3</v>
          </cell>
        </row>
        <row r="143">
          <cell r="BS143">
            <v>44.243961956568207</v>
          </cell>
          <cell r="BT143">
            <v>0.63833498873076566</v>
          </cell>
          <cell r="BU143">
            <v>3.3288101072329809E-2</v>
          </cell>
          <cell r="BX143">
            <v>44.385369198675789</v>
          </cell>
          <cell r="BY143">
            <v>0.60497225212489314</v>
          </cell>
          <cell r="BZ143">
            <v>1.2385215222673199E-2</v>
          </cell>
          <cell r="CC143">
            <v>44.205489551867949</v>
          </cell>
          <cell r="CD143">
            <v>0.68080029808271847</v>
          </cell>
          <cell r="CE143">
            <v>1.2801368298191066E-2</v>
          </cell>
          <cell r="CH143">
            <v>44.141027119160896</v>
          </cell>
          <cell r="CI143">
            <v>0.62923241598468538</v>
          </cell>
          <cell r="CJ143">
            <v>2.7915783706543539E-3</v>
          </cell>
        </row>
        <row r="144">
          <cell r="BS144">
            <v>44.77125074214937</v>
          </cell>
          <cell r="BT144">
            <v>0.63746515504200574</v>
          </cell>
          <cell r="BU144">
            <v>3.3363411590816752E-2</v>
          </cell>
          <cell r="BX144">
            <v>44.863660495239991</v>
          </cell>
          <cell r="BY144">
            <v>0.60403261414563891</v>
          </cell>
          <cell r="BZ144">
            <v>1.220011487253618E-2</v>
          </cell>
          <cell r="CC144">
            <v>44.678302440182996</v>
          </cell>
          <cell r="CD144">
            <v>0.68006480534232328</v>
          </cell>
          <cell r="CE144">
            <v>1.2803509449684728E-2</v>
          </cell>
          <cell r="CH144">
            <v>44.771789291025129</v>
          </cell>
          <cell r="CI144">
            <v>0.62829804563805469</v>
          </cell>
          <cell r="CJ144">
            <v>3.1746102883500574E-3</v>
          </cell>
        </row>
      </sheetData>
      <sheetData sheetId="11">
        <row r="4">
          <cell r="BU4">
            <v>1559.6024582530508</v>
          </cell>
        </row>
        <row r="9">
          <cell r="BS9">
            <v>0.23637818961181914</v>
          </cell>
          <cell r="BT9">
            <v>0.9888822117904762</v>
          </cell>
          <cell r="BU9">
            <v>1.1415468448142162E-3</v>
          </cell>
          <cell r="BX9">
            <v>0.23873579749923313</v>
          </cell>
          <cell r="BY9">
            <v>0.98825121223749024</v>
          </cell>
          <cell r="BZ9">
            <v>6.0215182627149989E-4</v>
          </cell>
          <cell r="CC9">
            <v>0.23637051460029915</v>
          </cell>
          <cell r="CD9">
            <v>0.99010999142141853</v>
          </cell>
          <cell r="CE9">
            <v>8.5056598690175125E-4</v>
          </cell>
          <cell r="CH9">
            <v>0.23402825673592501</v>
          </cell>
          <cell r="CI9">
            <v>0.9882854317125197</v>
          </cell>
          <cell r="CJ9">
            <v>7.4939212518458545E-4</v>
          </cell>
        </row>
        <row r="10">
          <cell r="BS10">
            <v>0.47275637922363828</v>
          </cell>
          <cell r="BT10">
            <v>0.97527843940514658</v>
          </cell>
          <cell r="BU10">
            <v>2.1465425942985956E-3</v>
          </cell>
          <cell r="BX10">
            <v>0.47747159499846625</v>
          </cell>
          <cell r="BY10">
            <v>0.97411737021919176</v>
          </cell>
          <cell r="BZ10">
            <v>1.731260296502375E-3</v>
          </cell>
          <cell r="CC10">
            <v>0.4727410292005983</v>
          </cell>
          <cell r="CD10">
            <v>0.97776029900864769</v>
          </cell>
          <cell r="CE10">
            <v>1.0438157090545653E-3</v>
          </cell>
          <cell r="CH10">
            <v>0.46805651347185001</v>
          </cell>
          <cell r="CI10">
            <v>0.97395764898759973</v>
          </cell>
          <cell r="CJ10">
            <v>6.9564775968248042E-4</v>
          </cell>
        </row>
        <row r="11">
          <cell r="BS11">
            <v>0.70913456883545722</v>
          </cell>
          <cell r="BT11">
            <v>0.96130383312072631</v>
          </cell>
          <cell r="BU11">
            <v>3.6703909349426948E-3</v>
          </cell>
          <cell r="BX11">
            <v>0.71620739249769938</v>
          </cell>
          <cell r="BY11">
            <v>0.95907992100551553</v>
          </cell>
          <cell r="BZ11">
            <v>2.7526192554264989E-3</v>
          </cell>
          <cell r="CC11">
            <v>0.70911154380089736</v>
          </cell>
          <cell r="CD11">
            <v>0.96573809361162455</v>
          </cell>
          <cell r="CE11">
            <v>1.5715401950354058E-3</v>
          </cell>
          <cell r="CH11">
            <v>0.70208477020777504</v>
          </cell>
          <cell r="CI11">
            <v>0.95909348474503908</v>
          </cell>
          <cell r="CJ11">
            <v>9.3518252589918564E-4</v>
          </cell>
        </row>
        <row r="12">
          <cell r="BS12">
            <v>0.94551275844727656</v>
          </cell>
          <cell r="BT12">
            <v>0.94719367691537826</v>
          </cell>
          <cell r="BU12">
            <v>5.1535818663435793E-3</v>
          </cell>
          <cell r="BX12">
            <v>0.95494318999693251</v>
          </cell>
          <cell r="BY12">
            <v>0.94331112358852831</v>
          </cell>
          <cell r="BZ12">
            <v>3.5926326457671113E-3</v>
          </cell>
          <cell r="CC12">
            <v>0.94548205840119659</v>
          </cell>
          <cell r="CD12">
            <v>0.95357665237103229</v>
          </cell>
          <cell r="CE12">
            <v>1.9393805733516219E-3</v>
          </cell>
          <cell r="CH12">
            <v>0.93611302694370002</v>
          </cell>
          <cell r="CI12">
            <v>0.94469325478657407</v>
          </cell>
          <cell r="CJ12">
            <v>9.7020873942684784E-4</v>
          </cell>
        </row>
        <row r="13">
          <cell r="BS13">
            <v>1.1818909480590956</v>
          </cell>
          <cell r="BT13">
            <v>0.93326803880618614</v>
          </cell>
          <cell r="BU13">
            <v>6.0673517788040112E-3</v>
          </cell>
          <cell r="BX13">
            <v>1.1936789874961657</v>
          </cell>
          <cell r="BY13">
            <v>0.92787194603440692</v>
          </cell>
          <cell r="BZ13">
            <v>4.4776311343578479E-3</v>
          </cell>
          <cell r="CC13">
            <v>1.1818525730014955</v>
          </cell>
          <cell r="CD13">
            <v>0.94051060158090971</v>
          </cell>
          <cell r="CE13">
            <v>2.0078857690024291E-3</v>
          </cell>
          <cell r="CH13">
            <v>1.170141283679625</v>
          </cell>
          <cell r="CI13">
            <v>0.93142156880324178</v>
          </cell>
          <cell r="CJ13">
            <v>1.1728183010608409E-3</v>
          </cell>
        </row>
        <row r="14">
          <cell r="BS14">
            <v>1.4182691376709144</v>
          </cell>
          <cell r="BT14">
            <v>0.91933040876044236</v>
          </cell>
          <cell r="BU14">
            <v>6.8601570512110957E-3</v>
          </cell>
          <cell r="BX14">
            <v>1.4324147849953988</v>
          </cell>
          <cell r="BY14">
            <v>0.91277076291611303</v>
          </cell>
          <cell r="BZ14">
            <v>5.377248528207805E-3</v>
          </cell>
          <cell r="CC14">
            <v>1.4182230876017947</v>
          </cell>
          <cell r="CD14">
            <v>0.92728945564005938</v>
          </cell>
          <cell r="CE14">
            <v>1.3880627520718078E-3</v>
          </cell>
          <cell r="CH14">
            <v>1.4041695404155501</v>
          </cell>
          <cell r="CI14">
            <v>0.91793100772515468</v>
          </cell>
          <cell r="CJ14">
            <v>1.4177588904708692E-3</v>
          </cell>
        </row>
        <row r="15">
          <cell r="BS15">
            <v>1.6804905132750818</v>
          </cell>
          <cell r="BT15">
            <v>0.90367089959226865</v>
          </cell>
          <cell r="BU15">
            <v>8.6474792944860775E-3</v>
          </cell>
          <cell r="BX15">
            <v>1.6711505824946318</v>
          </cell>
          <cell r="BY15">
            <v>0.89772417108996816</v>
          </cell>
          <cell r="BZ15">
            <v>6.1525735837519302E-3</v>
          </cell>
          <cell r="CC15">
            <v>1.6545936022020939</v>
          </cell>
          <cell r="CD15">
            <v>0.91373429096934933</v>
          </cell>
          <cell r="CE15">
            <v>1.099817579776524E-3</v>
          </cell>
          <cell r="CH15">
            <v>1.7157273551285197</v>
          </cell>
          <cell r="CI15">
            <v>0.89955423671748858</v>
          </cell>
          <cell r="CJ15">
            <v>5.6294400183732572E-3</v>
          </cell>
        </row>
        <row r="16">
          <cell r="BS16">
            <v>1.9949458197910133</v>
          </cell>
          <cell r="BT16">
            <v>0.88416275314631976</v>
          </cell>
          <cell r="BU16">
            <v>9.9615572437900951E-3</v>
          </cell>
          <cell r="BX16">
            <v>1.9096211179966438</v>
          </cell>
          <cell r="BY16">
            <v>0.88274120672914791</v>
          </cell>
          <cell r="BZ16">
            <v>6.5635421342201093E-3</v>
          </cell>
          <cell r="CC16">
            <v>1.9689620307530709</v>
          </cell>
          <cell r="CD16">
            <v>0.89426363810463749</v>
          </cell>
          <cell r="CE16">
            <v>8.3270945521618355E-3</v>
          </cell>
          <cell r="CH16">
            <v>2.1062543106233251</v>
          </cell>
          <cell r="CI16">
            <v>0.87548341460517387</v>
          </cell>
          <cell r="CJ16">
            <v>2.4285161038034913E-3</v>
          </cell>
        </row>
        <row r="17">
          <cell r="BS17">
            <v>2.257752946056506</v>
          </cell>
          <cell r="BT17">
            <v>0.86739906080490536</v>
          </cell>
          <cell r="BU17">
            <v>8.0773366848943731E-3</v>
          </cell>
          <cell r="BX17">
            <v>2.1486221774930985</v>
          </cell>
          <cell r="BY17">
            <v>0.86760020402644322</v>
          </cell>
          <cell r="BZ17">
            <v>6.4118387537058716E-3</v>
          </cell>
          <cell r="CC17">
            <v>2.2843540933171691</v>
          </cell>
          <cell r="CD17">
            <v>0.87409896827986733</v>
          </cell>
          <cell r="CE17">
            <v>7.358073826799749E-3</v>
          </cell>
          <cell r="CH17">
            <v>2.34028256735925</v>
          </cell>
          <cell r="CI17">
            <v>0.86049801010840543</v>
          </cell>
          <cell r="CJ17">
            <v>2.8148636974064563E-3</v>
          </cell>
        </row>
        <row r="18">
          <cell r="BS18">
            <v>2.5732649543134665</v>
          </cell>
          <cell r="BT18">
            <v>0.8470248715032126</v>
          </cell>
          <cell r="BU18">
            <v>8.5470283970567312E-3</v>
          </cell>
          <cell r="BX18">
            <v>2.5454083782419339</v>
          </cell>
          <cell r="BY18">
            <v>0.84149713980478669</v>
          </cell>
          <cell r="BZ18">
            <v>1.1234647263389736E-2</v>
          </cell>
          <cell r="CC18">
            <v>2.6000756606032902</v>
          </cell>
          <cell r="CD18">
            <v>0.85402349095013763</v>
          </cell>
          <cell r="CE18">
            <v>1.2180311138350038E-3</v>
          </cell>
          <cell r="CH18">
            <v>2.5743108240951753</v>
          </cell>
          <cell r="CI18">
            <v>0.84555398375471347</v>
          </cell>
          <cell r="CJ18">
            <v>3.1231685308156449E-3</v>
          </cell>
        </row>
        <row r="19">
          <cell r="BS19">
            <v>2.8094103849717351</v>
          </cell>
          <cell r="BT19">
            <v>0.832555835511959</v>
          </cell>
          <cell r="BU19">
            <v>9.585657656713693E-3</v>
          </cell>
          <cell r="BX19">
            <v>2.7839685641820004</v>
          </cell>
          <cell r="BY19">
            <v>0.82586736676586614</v>
          </cell>
          <cell r="BZ19">
            <v>1.1528181554710753E-2</v>
          </cell>
          <cell r="CC19">
            <v>2.8361835412984782</v>
          </cell>
          <cell r="CD19">
            <v>0.84121464237454846</v>
          </cell>
          <cell r="CE19">
            <v>3.0182628418546908E-3</v>
          </cell>
          <cell r="CH19">
            <v>2.8080790494347272</v>
          </cell>
          <cell r="CI19">
            <v>0.83058549739546239</v>
          </cell>
          <cell r="CJ19">
            <v>3.1706205780321264E-3</v>
          </cell>
        </row>
        <row r="20">
          <cell r="BS20">
            <v>3.0459914500577532</v>
          </cell>
          <cell r="BT20">
            <v>0.81921206065047714</v>
          </cell>
          <cell r="BU20">
            <v>1.1877592714437255E-2</v>
          </cell>
          <cell r="BX20">
            <v>3.0227903228023449</v>
          </cell>
          <cell r="BY20">
            <v>0.81033392607870791</v>
          </cell>
          <cell r="BZ20">
            <v>1.170090755517501E-2</v>
          </cell>
          <cell r="CC20">
            <v>3.0728166898038887</v>
          </cell>
          <cell r="CD20">
            <v>0.83161390920615297</v>
          </cell>
          <cell r="CE20">
            <v>5.6406236951025059E-3</v>
          </cell>
          <cell r="CH20">
            <v>3.0423673375670255</v>
          </cell>
          <cell r="CI20">
            <v>0.81568834666657075</v>
          </cell>
          <cell r="CJ20">
            <v>3.075722918748375E-3</v>
          </cell>
        </row>
        <row r="21">
          <cell r="BS21">
            <v>3.2823995231489236</v>
          </cell>
          <cell r="BT21">
            <v>0.80743201654003616</v>
          </cell>
          <cell r="BU21">
            <v>1.5362098463279151E-2</v>
          </cell>
          <cell r="BX21">
            <v>3.2616157707396329</v>
          </cell>
          <cell r="BY21">
            <v>0.79481139011757584</v>
          </cell>
          <cell r="BZ21">
            <v>1.1922692600194596E-2</v>
          </cell>
          <cell r="CC21">
            <v>3.3091872044041879</v>
          </cell>
          <cell r="CD21">
            <v>0.82558884267042465</v>
          </cell>
          <cell r="CE21">
            <v>6.4210872924813246E-3</v>
          </cell>
          <cell r="CH21">
            <v>3.2763955943029504</v>
          </cell>
          <cell r="CI21">
            <v>0.8018958168321082</v>
          </cell>
          <cell r="CJ21">
            <v>2.2363347467519146E-3</v>
          </cell>
        </row>
        <row r="22">
          <cell r="BS22">
            <v>3.5187777127607425</v>
          </cell>
          <cell r="BT22">
            <v>0.79631771920680139</v>
          </cell>
          <cell r="BU22">
            <v>1.9524220756641317E-2</v>
          </cell>
          <cell r="BX22">
            <v>3.500351568238866</v>
          </cell>
          <cell r="BY22">
            <v>0.77929331739485841</v>
          </cell>
          <cell r="BZ22">
            <v>1.2279907971429973E-2</v>
          </cell>
          <cell r="CC22">
            <v>3.5455577190044871</v>
          </cell>
          <cell r="CD22">
            <v>0.82078568914897432</v>
          </cell>
          <cell r="CE22">
            <v>6.8931123177633285E-3</v>
          </cell>
          <cell r="CH22">
            <v>3.5104238510388757</v>
          </cell>
          <cell r="CI22">
            <v>0.788874151076571</v>
          </cell>
          <cell r="CJ22">
            <v>1.1644460464757861E-3</v>
          </cell>
        </row>
        <row r="23">
          <cell r="BS23">
            <v>3.7551559023725622</v>
          </cell>
          <cell r="BT23">
            <v>0.78604460598814307</v>
          </cell>
          <cell r="BU23">
            <v>2.3926366669786439E-2</v>
          </cell>
          <cell r="BX23">
            <v>3.7390873657380994</v>
          </cell>
          <cell r="BY23">
            <v>0.76366266552610973</v>
          </cell>
          <cell r="BZ23">
            <v>1.2645594002853491E-2</v>
          </cell>
          <cell r="CC23">
            <v>3.7819282336047864</v>
          </cell>
          <cell r="CD23">
            <v>0.81662941756535457</v>
          </cell>
          <cell r="CE23">
            <v>7.1956786924860534E-3</v>
          </cell>
          <cell r="CH23">
            <v>3.7444521077748001</v>
          </cell>
          <cell r="CI23">
            <v>0.77784173487296437</v>
          </cell>
          <cell r="CJ23">
            <v>1.4335877820806466E-3</v>
          </cell>
        </row>
        <row r="24">
          <cell r="BS24">
            <v>4.018166580968022</v>
          </cell>
          <cell r="BT24">
            <v>0.77541174590310669</v>
          </cell>
          <cell r="BU24">
            <v>2.9183039287641176E-2</v>
          </cell>
          <cell r="BX24">
            <v>4.0582432954897421</v>
          </cell>
          <cell r="BY24">
            <v>0.74424185090195361</v>
          </cell>
          <cell r="BZ24">
            <v>7.6408542105021824E-3</v>
          </cell>
          <cell r="CC24">
            <v>4.0180361142999743</v>
          </cell>
          <cell r="CD24">
            <v>0.8130272963553109</v>
          </cell>
          <cell r="CE24">
            <v>7.3551011910717203E-3</v>
          </cell>
          <cell r="CH24">
            <v>3.9782203331143524</v>
          </cell>
          <cell r="CI24">
            <v>0.76896609045205555</v>
          </cell>
          <cell r="CJ24">
            <v>3.7987781188273877E-3</v>
          </cell>
        </row>
        <row r="25">
          <cell r="BS25">
            <v>4.2548074130127445</v>
          </cell>
          <cell r="BT25">
            <v>0.76770711449334583</v>
          </cell>
          <cell r="BU25">
            <v>3.3265129339776767E-2</v>
          </cell>
          <cell r="BX25">
            <v>4.2972443549861969</v>
          </cell>
          <cell r="BY25">
            <v>0.73117300640758565</v>
          </cell>
          <cell r="BZ25">
            <v>9.4382833960817737E-3</v>
          </cell>
          <cell r="CC25">
            <v>4.2546692628053844</v>
          </cell>
          <cell r="CD25">
            <v>0.80979248087251354</v>
          </cell>
          <cell r="CE25">
            <v>7.4829784580977467E-3</v>
          </cell>
          <cell r="CH25">
            <v>4.2125086212466503</v>
          </cell>
          <cell r="CI25">
            <v>0.76215585619993842</v>
          </cell>
          <cell r="CJ25">
            <v>6.1558707244555744E-3</v>
          </cell>
        </row>
        <row r="26">
          <cell r="BS26">
            <v>4.4911856026245633</v>
          </cell>
          <cell r="BT26">
            <v>0.76165987202233587</v>
          </cell>
          <cell r="BU26">
            <v>3.6158721848394242E-2</v>
          </cell>
          <cell r="BX26">
            <v>4.5359801524854291</v>
          </cell>
          <cell r="BY26">
            <v>0.72089555338207756</v>
          </cell>
          <cell r="BZ26">
            <v>1.0605885106101297E-2</v>
          </cell>
          <cell r="CC26">
            <v>4.4910397774056845</v>
          </cell>
          <cell r="CD26">
            <v>0.8066590487905535</v>
          </cell>
          <cell r="CE26">
            <v>7.5942550385428766E-3</v>
          </cell>
          <cell r="CH26">
            <v>4.4465368779825747</v>
          </cell>
          <cell r="CI26">
            <v>0.75742501389437689</v>
          </cell>
          <cell r="CJ26">
            <v>6.9001725535401898E-3</v>
          </cell>
        </row>
        <row r="27">
          <cell r="BS27">
            <v>4.7273011498034787</v>
          </cell>
          <cell r="BT27">
            <v>0.75703794527101032</v>
          </cell>
          <cell r="BU27">
            <v>3.7804267472097364E-2</v>
          </cell>
          <cell r="BX27">
            <v>4.7744506879874402</v>
          </cell>
          <cell r="BY27">
            <v>0.71399985303902991</v>
          </cell>
          <cell r="BZ27">
            <v>1.1420325023068232E-2</v>
          </cell>
          <cell r="CC27">
            <v>4.7271476581008711</v>
          </cell>
          <cell r="CD27">
            <v>0.80373335018327052</v>
          </cell>
          <cell r="CE27">
            <v>7.6977811029478854E-3</v>
          </cell>
          <cell r="CH27">
            <v>4.6803051033221266</v>
          </cell>
          <cell r="CI27">
            <v>0.75338063259073051</v>
          </cell>
          <cell r="CJ27">
            <v>7.1898609746290408E-3</v>
          </cell>
        </row>
        <row r="28">
          <cell r="BS28">
            <v>4.963941981848202</v>
          </cell>
          <cell r="BT28">
            <v>0.75339598598780233</v>
          </cell>
          <cell r="BU28">
            <v>3.8628958460913833E-2</v>
          </cell>
          <cell r="BX28">
            <v>5.013451747483896</v>
          </cell>
          <cell r="BY28">
            <v>0.70920016216997583</v>
          </cell>
          <cell r="BZ28">
            <v>1.1533008397027851E-2</v>
          </cell>
          <cell r="CC28">
            <v>4.963780806606283</v>
          </cell>
          <cell r="CD28">
            <v>0.80096540719025588</v>
          </cell>
          <cell r="CE28">
            <v>7.8030895698987827E-3</v>
          </cell>
          <cell r="CH28">
            <v>4.9145933914544253</v>
          </cell>
          <cell r="CI28">
            <v>0.75002238860317461</v>
          </cell>
          <cell r="CJ28">
            <v>7.4289279184068004E-3</v>
          </cell>
        </row>
        <row r="29">
          <cell r="BS29">
            <v>5.2261921040441273</v>
          </cell>
          <cell r="BT29">
            <v>0.7497242046851933</v>
          </cell>
          <cell r="BU29">
            <v>3.9242733094377709E-2</v>
          </cell>
          <cell r="BX29">
            <v>5.252187544983129</v>
          </cell>
          <cell r="BY29">
            <v>0.70508044632482036</v>
          </cell>
          <cell r="BZ29">
            <v>1.1619844548084695E-2</v>
          </cell>
          <cell r="CC29">
            <v>5.2001513212065804</v>
          </cell>
          <cell r="CD29">
            <v>0.79825890446928616</v>
          </cell>
          <cell r="CE29">
            <v>7.9142606611740628E-3</v>
          </cell>
          <cell r="CH29">
            <v>5.2262374459426759</v>
          </cell>
          <cell r="CI29">
            <v>0.74583326326147337</v>
          </cell>
          <cell r="CJ29">
            <v>7.6484197178792231E-3</v>
          </cell>
        </row>
        <row r="30">
          <cell r="BS30">
            <v>5.4625415470641876</v>
          </cell>
          <cell r="BT30">
            <v>0.74675266354324032</v>
          </cell>
          <cell r="BU30">
            <v>3.964502398221207E-2</v>
          </cell>
          <cell r="BX30">
            <v>5.490923342482362</v>
          </cell>
          <cell r="BY30">
            <v>0.70153008165127118</v>
          </cell>
          <cell r="BZ30">
            <v>1.1711248077482053E-2</v>
          </cell>
          <cell r="CC30">
            <v>5.4365218358068814</v>
          </cell>
          <cell r="CD30">
            <v>0.79568261839410015</v>
          </cell>
          <cell r="CE30">
            <v>8.0048460326285834E-3</v>
          </cell>
          <cell r="CH30">
            <v>5.4601794629033193</v>
          </cell>
          <cell r="CI30">
            <v>0.74304529058434987</v>
          </cell>
          <cell r="CJ30">
            <v>7.8093456302527975E-3</v>
          </cell>
        </row>
        <row r="31">
          <cell r="BS31">
            <v>5.7508494914081094</v>
          </cell>
          <cell r="BT31">
            <v>0.74351802622011731</v>
          </cell>
          <cell r="BU31">
            <v>3.9726415557174405E-2</v>
          </cell>
          <cell r="BX31">
            <v>5.7293938779843741</v>
          </cell>
          <cell r="BY31">
            <v>0.69849570505662317</v>
          </cell>
          <cell r="BZ31">
            <v>1.1779152103760052E-2</v>
          </cell>
          <cell r="CC31">
            <v>5.7508902643578566</v>
          </cell>
          <cell r="CD31">
            <v>0.79253050840020756</v>
          </cell>
          <cell r="CE31">
            <v>8.3428830440755667E-3</v>
          </cell>
          <cell r="CH31">
            <v>5.7722643318820976</v>
          </cell>
          <cell r="CI31">
            <v>0.73952786520352121</v>
          </cell>
          <cell r="CJ31">
            <v>9.0032194215427363E-3</v>
          </cell>
        </row>
        <row r="32">
          <cell r="BS32">
            <v>6.0135220552748629</v>
          </cell>
          <cell r="BT32">
            <v>0.7408010530908844</v>
          </cell>
          <cell r="BU32">
            <v>3.9883273557238468E-2</v>
          </cell>
          <cell r="BX32">
            <v>5.9683949374808281</v>
          </cell>
          <cell r="BY32">
            <v>0.69576196392792344</v>
          </cell>
          <cell r="BZ32">
            <v>1.1830552876929896E-2</v>
          </cell>
          <cell r="CC32">
            <v>5.9874365532097089</v>
          </cell>
          <cell r="CD32">
            <v>0.7902691171270777</v>
          </cell>
          <cell r="CE32">
            <v>8.395272616603229E-3</v>
          </cell>
          <cell r="CH32">
            <v>6.084734675134051</v>
          </cell>
          <cell r="CI32">
            <v>0.73637207821765227</v>
          </cell>
          <cell r="CJ32">
            <v>8.1461165408943034E-3</v>
          </cell>
        </row>
        <row r="33">
          <cell r="BS33">
            <v>6.2499002448866801</v>
          </cell>
          <cell r="BT33">
            <v>0.73846942389786874</v>
          </cell>
          <cell r="BU33">
            <v>4.0011421632800984E-2</v>
          </cell>
          <cell r="BX33">
            <v>6.2071307349800593</v>
          </cell>
          <cell r="BY33">
            <v>0.69327007473926461</v>
          </cell>
          <cell r="BZ33">
            <v>1.189024145824919E-2</v>
          </cell>
          <cell r="CC33">
            <v>6.2238070678100081</v>
          </cell>
          <cell r="CD33">
            <v>0.78807310260177088</v>
          </cell>
          <cell r="CE33">
            <v>8.4331630788765048E-3</v>
          </cell>
          <cell r="CH33">
            <v>6.3187629318699754</v>
          </cell>
          <cell r="CI33">
            <v>0.73406509435257072</v>
          </cell>
          <cell r="CJ33">
            <v>8.2061731469660025E-3</v>
          </cell>
        </row>
        <row r="34">
          <cell r="BS34">
            <v>6.4862784344984998</v>
          </cell>
          <cell r="BT34">
            <v>0.73627461713057707</v>
          </cell>
          <cell r="BU34">
            <v>4.0130630293302882E-2</v>
          </cell>
          <cell r="BX34">
            <v>6.4458665324792932</v>
          </cell>
          <cell r="BY34">
            <v>0.69090861254271407</v>
          </cell>
          <cell r="BZ34">
            <v>1.1953178956136391E-2</v>
          </cell>
          <cell r="CC34">
            <v>6.4601775824103074</v>
          </cell>
          <cell r="CD34">
            <v>0.78599544269207755</v>
          </cell>
          <cell r="CE34">
            <v>8.4236442019378615E-3</v>
          </cell>
          <cell r="CH34">
            <v>6.5527911886059007</v>
          </cell>
          <cell r="CI34">
            <v>0.73191979615693958</v>
          </cell>
          <cell r="CJ34">
            <v>8.2684256010084455E-3</v>
          </cell>
        </row>
        <row r="35">
          <cell r="BS35">
            <v>6.7489385486810685</v>
          </cell>
          <cell r="BT35">
            <v>0.73394096763270678</v>
          </cell>
          <cell r="BU35">
            <v>3.9983902212898485E-2</v>
          </cell>
          <cell r="BX35">
            <v>6.6846023299785271</v>
          </cell>
          <cell r="BY35">
            <v>0.68867723818440296</v>
          </cell>
          <cell r="BZ35">
            <v>1.1996390986681317E-2</v>
          </cell>
          <cell r="CC35">
            <v>6.775393870722854</v>
          </cell>
          <cell r="CD35">
            <v>0.78326590487094594</v>
          </cell>
          <cell r="CE35">
            <v>9.230525988051734E-3</v>
          </cell>
          <cell r="CH35">
            <v>6.786819445341826</v>
          </cell>
          <cell r="CI35">
            <v>0.72987975984277165</v>
          </cell>
          <cell r="CJ35">
            <v>8.2929642439811095E-3</v>
          </cell>
        </row>
        <row r="36">
          <cell r="BS36">
            <v>7.0380002060427547</v>
          </cell>
          <cell r="BT36">
            <v>0.73144855312601076</v>
          </cell>
          <cell r="BU36">
            <v>4.0684999896578901E-2</v>
          </cell>
          <cell r="BX36">
            <v>7.081388530727363</v>
          </cell>
          <cell r="BY36">
            <v>0.68514527444538642</v>
          </cell>
          <cell r="BZ36">
            <v>1.2727433498956275E-2</v>
          </cell>
          <cell r="CC36">
            <v>7.0117643853231515</v>
          </cell>
          <cell r="CD36">
            <v>0.7813562788230014</v>
          </cell>
          <cell r="CE36">
            <v>9.2713934423052386E-3</v>
          </cell>
          <cell r="CH36">
            <v>7.0208477020777513</v>
          </cell>
          <cell r="CI36">
            <v>0.72784410610964445</v>
          </cell>
          <cell r="CJ36">
            <v>8.3722524332511816E-3</v>
          </cell>
        </row>
        <row r="37">
          <cell r="BS37">
            <v>7.2743783956545753</v>
          </cell>
          <cell r="BT37">
            <v>0.72951407205774899</v>
          </cell>
          <cell r="BU37">
            <v>4.0729012269306898E-2</v>
          </cell>
          <cell r="BX37">
            <v>7.3201243282265951</v>
          </cell>
          <cell r="BY37">
            <v>0.68314402497132709</v>
          </cell>
          <cell r="BZ37">
            <v>1.273501337064384E-2</v>
          </cell>
          <cell r="CC37">
            <v>7.2481348999234525</v>
          </cell>
          <cell r="CD37">
            <v>0.77945666171578543</v>
          </cell>
          <cell r="CE37">
            <v>9.3159806006723623E-3</v>
          </cell>
          <cell r="CH37">
            <v>7.2548759588136749</v>
          </cell>
          <cell r="CI37">
            <v>0.72594152948613455</v>
          </cell>
          <cell r="CJ37">
            <v>8.389438135148166E-3</v>
          </cell>
        </row>
        <row r="38">
          <cell r="BS38">
            <v>7.5372069361616685</v>
          </cell>
          <cell r="BT38">
            <v>0.72751139757101724</v>
          </cell>
          <cell r="BU38">
            <v>4.0448989213216081E-2</v>
          </cell>
          <cell r="BX38">
            <v>7.558860125725829</v>
          </cell>
          <cell r="BY38">
            <v>0.68135640625223448</v>
          </cell>
          <cell r="BZ38">
            <v>1.2739834873461963E-2</v>
          </cell>
          <cell r="CC38">
            <v>7.5638564672095727</v>
          </cell>
          <cell r="CD38">
            <v>0.77709254339261469</v>
          </cell>
          <cell r="CE38">
            <v>8.6198027995526613E-3</v>
          </cell>
          <cell r="CH38">
            <v>7.4889042155496002</v>
          </cell>
          <cell r="CI38">
            <v>0.72408524306820254</v>
          </cell>
          <cell r="CJ38">
            <v>8.4525743362473277E-3</v>
          </cell>
        </row>
        <row r="39">
          <cell r="BS39">
            <v>7.7733523668199371</v>
          </cell>
          <cell r="BT39">
            <v>0.72577897969971472</v>
          </cell>
          <cell r="BU39">
            <v>4.047177279228318E-2</v>
          </cell>
          <cell r="BX39">
            <v>7.7974203116658964</v>
          </cell>
          <cell r="BY39">
            <v>0.67962783570405483</v>
          </cell>
          <cell r="BZ39">
            <v>1.2780862278453436E-2</v>
          </cell>
          <cell r="CC39">
            <v>7.7999643479047611</v>
          </cell>
          <cell r="CD39">
            <v>0.77539334118186931</v>
          </cell>
          <cell r="CE39">
            <v>8.6451550470047975E-3</v>
          </cell>
          <cell r="CH39">
            <v>7.7226724408891529</v>
          </cell>
          <cell r="CI39">
            <v>0.72231576221322003</v>
          </cell>
          <cell r="CJ39">
            <v>8.502776001649115E-3</v>
          </cell>
        </row>
        <row r="40">
          <cell r="BS40">
            <v>8.0099334319059547</v>
          </cell>
          <cell r="BT40">
            <v>0.72406808848503579</v>
          </cell>
          <cell r="BU40">
            <v>4.0521851808457618E-2</v>
          </cell>
          <cell r="BX40">
            <v>8.0362420702862405</v>
          </cell>
          <cell r="BY40">
            <v>0.67786135189943497</v>
          </cell>
          <cell r="BZ40">
            <v>1.2765179253217452E-2</v>
          </cell>
          <cell r="CC40">
            <v>8.0365974964101721</v>
          </cell>
          <cell r="CD40">
            <v>0.77374361496482569</v>
          </cell>
          <cell r="CE40">
            <v>8.6890349531703586E-3</v>
          </cell>
          <cell r="CH40">
            <v>7.9569607290214499</v>
          </cell>
          <cell r="CI40">
            <v>0.72059929859084704</v>
          </cell>
          <cell r="CJ40">
            <v>8.5357689700564631E-3</v>
          </cell>
        </row>
        <row r="41">
          <cell r="BS41">
            <v>8.246341504997126</v>
          </cell>
          <cell r="BT41">
            <v>0.72240130347183262</v>
          </cell>
          <cell r="BU41">
            <v>4.0543738048968637E-2</v>
          </cell>
          <cell r="BX41">
            <v>8.275067518223528</v>
          </cell>
          <cell r="BY41">
            <v>0.67618536580689359</v>
          </cell>
          <cell r="BZ41">
            <v>1.2765289724114065E-2</v>
          </cell>
          <cell r="CC41">
            <v>8.2729680110104695</v>
          </cell>
          <cell r="CD41">
            <v>0.77211174535567528</v>
          </cell>
          <cell r="CE41">
            <v>8.7106437556894439E-3</v>
          </cell>
          <cell r="CH41">
            <v>8.1909889857573752</v>
          </cell>
          <cell r="CI41">
            <v>0.71890679925292889</v>
          </cell>
          <cell r="CJ41">
            <v>8.5617557953203641E-3</v>
          </cell>
        </row>
        <row r="42">
          <cell r="BS42">
            <v>8.5085916271930522</v>
          </cell>
          <cell r="BT42">
            <v>0.72060734089137257</v>
          </cell>
          <cell r="BU42">
            <v>4.0567103083812651E-2</v>
          </cell>
          <cell r="BX42">
            <v>8.5138033157227611</v>
          </cell>
          <cell r="BY42">
            <v>0.67457278504318596</v>
          </cell>
          <cell r="BZ42">
            <v>1.2767258807180446E-2</v>
          </cell>
          <cell r="CC42">
            <v>8.5093385256107688</v>
          </cell>
          <cell r="CD42">
            <v>0.77050035237785319</v>
          </cell>
          <cell r="CE42">
            <v>8.7711951705725273E-3</v>
          </cell>
          <cell r="CH42">
            <v>8.5026330402456249</v>
          </cell>
          <cell r="CI42">
            <v>0.71674888525307834</v>
          </cell>
          <cell r="CJ42">
            <v>8.5879094327811784E-3</v>
          </cell>
        </row>
        <row r="43">
          <cell r="BS43">
            <v>8.744969816804872</v>
          </cell>
          <cell r="BT43">
            <v>0.71905533673505395</v>
          </cell>
          <cell r="BU43">
            <v>4.0583631047570394E-2</v>
          </cell>
          <cell r="BX43">
            <v>8.7525391132219958</v>
          </cell>
          <cell r="BY43">
            <v>0.67300108294102967</v>
          </cell>
          <cell r="BZ43">
            <v>1.2794864386483801E-2</v>
          </cell>
          <cell r="CC43">
            <v>8.745709040211068</v>
          </cell>
          <cell r="CD43">
            <v>0.7689550577251949</v>
          </cell>
          <cell r="CE43">
            <v>8.8031318979408368E-3</v>
          </cell>
          <cell r="CH43">
            <v>8.7366612969815503</v>
          </cell>
          <cell r="CI43">
            <v>0.71520986953893739</v>
          </cell>
          <cell r="CJ43">
            <v>8.6096211159473589E-3</v>
          </cell>
        </row>
        <row r="44">
          <cell r="BS44">
            <v>8.9813192598249305</v>
          </cell>
          <cell r="BT44">
            <v>0.71754642335533925</v>
          </cell>
          <cell r="BU44">
            <v>4.0575335498394274E-2</v>
          </cell>
          <cell r="BX44">
            <v>8.9912749107212289</v>
          </cell>
          <cell r="BY44">
            <v>0.6715245675637499</v>
          </cell>
          <cell r="BZ44">
            <v>1.2826846512945573E-2</v>
          </cell>
          <cell r="CC44">
            <v>8.982079554811369</v>
          </cell>
          <cell r="CD44">
            <v>0.76743552375368651</v>
          </cell>
          <cell r="CE44">
            <v>8.8439135835871301E-3</v>
          </cell>
          <cell r="CH44">
            <v>8.9706033139421955</v>
          </cell>
          <cell r="CI44">
            <v>0.71367917874858156</v>
          </cell>
          <cell r="CJ44">
            <v>8.6279559325726594E-3</v>
          </cell>
        </row>
        <row r="45">
          <cell r="BS45">
            <v>9.2435702383629419</v>
          </cell>
          <cell r="BT45">
            <v>0.71591583855217733</v>
          </cell>
          <cell r="BU45">
            <v>4.0635152585667453E-2</v>
          </cell>
          <cell r="BX45">
            <v>9.2298350966612954</v>
          </cell>
          <cell r="BY45">
            <v>0.67006564637435684</v>
          </cell>
          <cell r="BZ45">
            <v>1.2859106096281372E-2</v>
          </cell>
          <cell r="CC45">
            <v>9.2181874355065556</v>
          </cell>
          <cell r="CD45">
            <v>0.76595643429963145</v>
          </cell>
          <cell r="CE45">
            <v>8.8637743703612413E-3</v>
          </cell>
          <cell r="CH45">
            <v>9.2826881829209729</v>
          </cell>
          <cell r="CI45">
            <v>0.71172543498254404</v>
          </cell>
          <cell r="CJ45">
            <v>9.2662259694948935E-3</v>
          </cell>
        </row>
        <row r="46">
          <cell r="BS46">
            <v>9.5061515427640142</v>
          </cell>
          <cell r="BT46">
            <v>0.7143225828626063</v>
          </cell>
          <cell r="BU46">
            <v>4.0445219984089148E-2</v>
          </cell>
          <cell r="BX46">
            <v>9.4686568552816386</v>
          </cell>
          <cell r="BY46">
            <v>0.66865096846367222</v>
          </cell>
          <cell r="BZ46">
            <v>1.2893165937350553E-2</v>
          </cell>
          <cell r="CC46">
            <v>9.5329942722141965</v>
          </cell>
          <cell r="CD46">
            <v>0.76403367572376979</v>
          </cell>
          <cell r="CE46">
            <v>9.0564440719318358E-3</v>
          </cell>
          <cell r="CH46">
            <v>9.5168035007962057</v>
          </cell>
          <cell r="CI46">
            <v>0.71028310440037679</v>
          </cell>
          <cell r="CJ46">
            <v>9.2621838712610705E-3</v>
          </cell>
        </row>
        <row r="47">
          <cell r="BS47">
            <v>9.7425596158551837</v>
          </cell>
          <cell r="BT47">
            <v>0.71295273951420091</v>
          </cell>
          <cell r="BU47">
            <v>4.0441258452769066E-2</v>
          </cell>
          <cell r="BX47">
            <v>9.7074823032189261</v>
          </cell>
          <cell r="BY47">
            <v>0.6672925711935429</v>
          </cell>
          <cell r="BZ47">
            <v>1.2942017991166909E-2</v>
          </cell>
          <cell r="CC47">
            <v>9.7693647868144957</v>
          </cell>
          <cell r="CD47">
            <v>0.76264652904281593</v>
          </cell>
          <cell r="CE47">
            <v>9.1081626804824338E-3</v>
          </cell>
          <cell r="CH47">
            <v>9.750831757532131</v>
          </cell>
          <cell r="CI47">
            <v>0.7089191183062441</v>
          </cell>
          <cell r="CJ47">
            <v>9.2432629411254505E-3</v>
          </cell>
        </row>
        <row r="48">
          <cell r="BS48">
            <v>10.005056147259245</v>
          </cell>
          <cell r="BT48">
            <v>0.71143960273158069</v>
          </cell>
          <cell r="BU48">
            <v>4.0408333895981634E-2</v>
          </cell>
          <cell r="BX48">
            <v>9.9462181007181609</v>
          </cell>
          <cell r="BY48">
            <v>0.66593694420529925</v>
          </cell>
          <cell r="BZ48">
            <v>1.2999899662460459E-2</v>
          </cell>
          <cell r="CC48">
            <v>10.005735301414795</v>
          </cell>
          <cell r="CD48">
            <v>0.76124440911826152</v>
          </cell>
          <cell r="CE48">
            <v>9.1424951420714124E-3</v>
          </cell>
          <cell r="CH48">
            <v>10.063215039644776</v>
          </cell>
          <cell r="CI48">
            <v>0.70713745487118107</v>
          </cell>
          <cell r="CJ48">
            <v>8.7406285645652802E-3</v>
          </cell>
        </row>
        <row r="49">
          <cell r="BS49">
            <v>10.241434336871063</v>
          </cell>
          <cell r="BT49">
            <v>0.71010561071671541</v>
          </cell>
          <cell r="BU49">
            <v>4.040062537229322E-2</v>
          </cell>
          <cell r="BX49">
            <v>10.184953898217394</v>
          </cell>
          <cell r="BY49">
            <v>0.66462213586222663</v>
          </cell>
          <cell r="BZ49">
            <v>1.3028484045634052E-2</v>
          </cell>
          <cell r="CC49">
            <v>10.242105816015092</v>
          </cell>
          <cell r="CD49">
            <v>0.75988998056783696</v>
          </cell>
          <cell r="CE49">
            <v>9.1959392113231744E-3</v>
          </cell>
          <cell r="CH49">
            <v>10.297243296380701</v>
          </cell>
          <cell r="CI49">
            <v>0.70580471572008197</v>
          </cell>
          <cell r="CJ49">
            <v>8.751984507939202E-3</v>
          </cell>
        </row>
        <row r="50">
          <cell r="BS50">
            <v>10.477812526482882</v>
          </cell>
          <cell r="BT50">
            <v>0.70883619305996171</v>
          </cell>
          <cell r="BU50">
            <v>4.0384551714500456E-2</v>
          </cell>
          <cell r="BX50">
            <v>10.423689695716625</v>
          </cell>
          <cell r="BY50">
            <v>0.66337526416764436</v>
          </cell>
          <cell r="BZ50">
            <v>1.3043438658326635E-2</v>
          </cell>
          <cell r="CC50">
            <v>10.478476330615393</v>
          </cell>
          <cell r="CD50">
            <v>0.75859351082451865</v>
          </cell>
          <cell r="CE50">
            <v>9.1999514404290418E-3</v>
          </cell>
          <cell r="CH50">
            <v>10.531271553116627</v>
          </cell>
          <cell r="CI50">
            <v>0.70453980418772255</v>
          </cell>
          <cell r="CJ50">
            <v>8.7761021408580397E-3</v>
          </cell>
        </row>
        <row r="51">
          <cell r="BS51">
            <v>10.714075085744724</v>
          </cell>
          <cell r="BT51">
            <v>0.70738693165775435</v>
          </cell>
          <cell r="BU51">
            <v>4.0391509930729104E-2</v>
          </cell>
          <cell r="BX51">
            <v>10.662425493215862</v>
          </cell>
          <cell r="BY51">
            <v>0.66211395793749095</v>
          </cell>
          <cell r="BZ51">
            <v>1.309511740123467E-2</v>
          </cell>
          <cell r="CC51">
            <v>10.714759985562134</v>
          </cell>
          <cell r="CD51">
            <v>0.75727900771822876</v>
          </cell>
          <cell r="CE51">
            <v>9.2427921805422458E-3</v>
          </cell>
          <cell r="CH51">
            <v>10.765039778456179</v>
          </cell>
          <cell r="CI51">
            <v>0.70276782931754334</v>
          </cell>
          <cell r="CJ51">
            <v>8.7928042670456768E-3</v>
          </cell>
        </row>
        <row r="52">
          <cell r="BS52">
            <v>10.976762903812109</v>
          </cell>
          <cell r="BT52">
            <v>0.70603703223079917</v>
          </cell>
          <cell r="BU52">
            <v>4.0242138343169198E-2</v>
          </cell>
          <cell r="BX52">
            <v>10.900985679155928</v>
          </cell>
          <cell r="BY52">
            <v>0.66094404268337981</v>
          </cell>
          <cell r="BZ52">
            <v>1.3094345405528869E-2</v>
          </cell>
          <cell r="CC52">
            <v>11.02997496569192</v>
          </cell>
          <cell r="CD52">
            <v>0.75564513568625136</v>
          </cell>
          <cell r="CE52">
            <v>9.7165981559370861E-3</v>
          </cell>
          <cell r="CH52">
            <v>10.999328066588475</v>
          </cell>
          <cell r="CI52">
            <v>0.70152191832276589</v>
          </cell>
          <cell r="CJ52">
            <v>8.8140255046163189E-3</v>
          </cell>
        </row>
        <row r="53">
          <cell r="BS53">
            <v>11.213199136409735</v>
          </cell>
          <cell r="BT53">
            <v>0.70483332055277392</v>
          </cell>
          <cell r="BU53">
            <v>4.0212642881713417E-2</v>
          </cell>
          <cell r="BX53">
            <v>11.13980743777627</v>
          </cell>
          <cell r="BY53">
            <v>0.65975476888159135</v>
          </cell>
          <cell r="BZ53">
            <v>1.3155029844154889E-2</v>
          </cell>
          <cell r="CC53">
            <v>11.266433648128535</v>
          </cell>
          <cell r="CD53">
            <v>0.75437143921622118</v>
          </cell>
          <cell r="CE53">
            <v>9.7365201789254424E-3</v>
          </cell>
          <cell r="CH53">
            <v>11.233356323324401</v>
          </cell>
          <cell r="CI53">
            <v>0.70037375356050913</v>
          </cell>
          <cell r="CJ53">
            <v>8.7935514985501926E-3</v>
          </cell>
        </row>
        <row r="54">
          <cell r="BS54">
            <v>11.502834460991544</v>
          </cell>
          <cell r="BT54">
            <v>0.70341708683340676</v>
          </cell>
          <cell r="BU54">
            <v>4.0437642552591239E-2</v>
          </cell>
          <cell r="BX54">
            <v>11.538314640185467</v>
          </cell>
          <cell r="BY54">
            <v>0.65786288635525558</v>
          </cell>
          <cell r="BZ54">
            <v>1.2693222360295775E-2</v>
          </cell>
          <cell r="CC54">
            <v>11.502804162728836</v>
          </cell>
          <cell r="CD54">
            <v>0.75320136164351348</v>
          </cell>
          <cell r="CE54">
            <v>9.755025227470673E-3</v>
          </cell>
          <cell r="CH54">
            <v>11.467384580060326</v>
          </cell>
          <cell r="CI54">
            <v>0.69918701250145154</v>
          </cell>
          <cell r="CJ54">
            <v>8.8191647071154088E-3</v>
          </cell>
        </row>
        <row r="55">
          <cell r="BS55">
            <v>11.765563998279138</v>
          </cell>
          <cell r="BT55">
            <v>0.70215478513991714</v>
          </cell>
          <cell r="BU55">
            <v>4.0590987928733495E-2</v>
          </cell>
          <cell r="BX55">
            <v>11.856104480712025</v>
          </cell>
          <cell r="BY55">
            <v>0.6564019307286495</v>
          </cell>
          <cell r="BZ55">
            <v>1.3273763845355974E-2</v>
          </cell>
          <cell r="CC55">
            <v>11.739174677329133</v>
          </cell>
          <cell r="CD55">
            <v>0.7519911863064993</v>
          </cell>
          <cell r="CE55">
            <v>9.7679946549564488E-3</v>
          </cell>
          <cell r="CH55">
            <v>11.701412836796251</v>
          </cell>
          <cell r="CI55">
            <v>0.69807123838460272</v>
          </cell>
          <cell r="CJ55">
            <v>8.8097931174477423E-3</v>
          </cell>
        </row>
        <row r="56">
          <cell r="BS56">
            <v>12.027814120475064</v>
          </cell>
          <cell r="BT56">
            <v>0.70090484167155254</v>
          </cell>
          <cell r="BU56">
            <v>4.060231520050895E-2</v>
          </cell>
          <cell r="BX56">
            <v>12.094840278211258</v>
          </cell>
          <cell r="BY56">
            <v>0.65527881559661727</v>
          </cell>
          <cell r="BZ56">
            <v>1.3298753705715628E-2</v>
          </cell>
          <cell r="CC56">
            <v>11.975545191929434</v>
          </cell>
          <cell r="CD56">
            <v>0.75085813073834806</v>
          </cell>
          <cell r="CE56">
            <v>9.7749642236663586E-3</v>
          </cell>
          <cell r="CH56">
            <v>12.013056891284501</v>
          </cell>
          <cell r="CI56">
            <v>0.69657757867969217</v>
          </cell>
          <cell r="CJ56">
            <v>8.8003792101797543E-3</v>
          </cell>
        </row>
        <row r="57">
          <cell r="BS57">
            <v>12.264192310086884</v>
          </cell>
          <cell r="BT57">
            <v>0.69980983196461755</v>
          </cell>
          <cell r="BU57">
            <v>4.0557523047271414E-2</v>
          </cell>
          <cell r="BX57">
            <v>12.333576075710491</v>
          </cell>
          <cell r="BY57">
            <v>0.65423942241407418</v>
          </cell>
          <cell r="BZ57">
            <v>1.3294538156723556E-2</v>
          </cell>
          <cell r="CC57">
            <v>12.211915706529732</v>
          </cell>
          <cell r="CD57">
            <v>0.7496968219160226</v>
          </cell>
          <cell r="CE57">
            <v>9.8044527941277305E-3</v>
          </cell>
          <cell r="CH57">
            <v>12.247085148020426</v>
          </cell>
          <cell r="CI57">
            <v>0.69549325156375563</v>
          </cell>
          <cell r="CJ57">
            <v>8.8237819796301072E-3</v>
          </cell>
        </row>
        <row r="58">
          <cell r="BS58">
            <v>12.526992104002217</v>
          </cell>
          <cell r="BT58">
            <v>0.69865057600032954</v>
          </cell>
          <cell r="BU58">
            <v>4.033563859999742E-2</v>
          </cell>
          <cell r="BX58">
            <v>12.572311873209726</v>
          </cell>
          <cell r="BY58">
            <v>0.65326027694632305</v>
          </cell>
          <cell r="BZ58">
            <v>1.3291229852313208E-2</v>
          </cell>
          <cell r="CC58">
            <v>12.527637273815856</v>
          </cell>
          <cell r="CD58">
            <v>0.74825696757135363</v>
          </cell>
          <cell r="CE58">
            <v>9.3461599723689524E-3</v>
          </cell>
          <cell r="CH58">
            <v>12.481027164981072</v>
          </cell>
          <cell r="CI58">
            <v>0.69443448348331194</v>
          </cell>
          <cell r="CJ58">
            <v>8.8337397273586891E-3</v>
          </cell>
        </row>
        <row r="59">
          <cell r="BS59">
            <v>12.763195027844008</v>
          </cell>
          <cell r="BT59">
            <v>0.69758413017164267</v>
          </cell>
          <cell r="BU59">
            <v>4.0296080030210853E-2</v>
          </cell>
          <cell r="BX59">
            <v>12.810872059149792</v>
          </cell>
          <cell r="BY59">
            <v>0.65223557849779124</v>
          </cell>
          <cell r="BZ59">
            <v>1.3328112818600319E-2</v>
          </cell>
          <cell r="CC59">
            <v>12.763745154511044</v>
          </cell>
          <cell r="CD59">
            <v>0.74712324729876256</v>
          </cell>
          <cell r="CE59">
            <v>9.3598769062714464E-3</v>
          </cell>
          <cell r="CH59">
            <v>12.714967869871183</v>
          </cell>
          <cell r="CI59">
            <v>0.69339356471837432</v>
          </cell>
          <cell r="CJ59">
            <v>8.8261093880017474E-3</v>
          </cell>
        </row>
        <row r="60">
          <cell r="BS60">
            <v>13.02576649087389</v>
          </cell>
          <cell r="BT60">
            <v>0.69642483372564679</v>
          </cell>
          <cell r="BU60">
            <v>4.0315566820882116E-2</v>
          </cell>
          <cell r="BX60">
            <v>13.049693817770136</v>
          </cell>
          <cell r="BY60">
            <v>0.65122408469189785</v>
          </cell>
          <cell r="BZ60">
            <v>1.3351024765197473E-2</v>
          </cell>
          <cell r="CC60">
            <v>13.000378303016452</v>
          </cell>
          <cell r="CD60">
            <v>0.74604296087336464</v>
          </cell>
          <cell r="CE60">
            <v>9.4037397170827538E-3</v>
          </cell>
          <cell r="CH60">
            <v>13.02722735183508</v>
          </cell>
          <cell r="CI60">
            <v>0.69200745561167787</v>
          </cell>
          <cell r="CJ60">
            <v>9.2073403900717506E-3</v>
          </cell>
        </row>
        <row r="61">
          <cell r="BS61">
            <v>13.262174563965061</v>
          </cell>
          <cell r="BT61">
            <v>0.6954384282242263</v>
          </cell>
          <cell r="BU61">
            <v>4.0290526608884977E-2</v>
          </cell>
          <cell r="BX61">
            <v>13.288519265707427</v>
          </cell>
          <cell r="BY61">
            <v>0.65026130084141465</v>
          </cell>
          <cell r="BZ61">
            <v>1.3349638233091541E-2</v>
          </cell>
          <cell r="CC61">
            <v>13.236748817616752</v>
          </cell>
          <cell r="CD61">
            <v>0.74501329091601354</v>
          </cell>
          <cell r="CE61">
            <v>9.4155718837510751E-3</v>
          </cell>
          <cell r="CH61">
            <v>13.261255608571005</v>
          </cell>
          <cell r="CI61">
            <v>0.69104069291525028</v>
          </cell>
          <cell r="CJ61">
            <v>9.2268002628832745E-3</v>
          </cell>
        </row>
        <row r="62">
          <cell r="BS62">
            <v>13.524524039674084</v>
          </cell>
          <cell r="BT62">
            <v>0.69431997088521369</v>
          </cell>
          <cell r="BU62">
            <v>4.0105081184776549E-2</v>
          </cell>
          <cell r="BX62">
            <v>13.527255063206658</v>
          </cell>
          <cell r="BY62">
            <v>0.64932499815723632</v>
          </cell>
          <cell r="BZ62">
            <v>1.3341542112182012E-2</v>
          </cell>
          <cell r="CC62">
            <v>13.551206160765725</v>
          </cell>
          <cell r="CD62">
            <v>0.7436037861668684</v>
          </cell>
          <cell r="CE62">
            <v>9.5246941724432908E-3</v>
          </cell>
          <cell r="CH62">
            <v>13.495110895049867</v>
          </cell>
          <cell r="CI62">
            <v>0.69003112833153579</v>
          </cell>
          <cell r="CJ62">
            <v>9.2032535304053184E-3</v>
          </cell>
        </row>
        <row r="63">
          <cell r="BS63">
            <v>13.760842690272767</v>
          </cell>
          <cell r="BT63">
            <v>0.69355706424854213</v>
          </cell>
          <cell r="BU63">
            <v>4.0018360259675173E-2</v>
          </cell>
          <cell r="BX63">
            <v>13.765815249146724</v>
          </cell>
          <cell r="BY63">
            <v>0.6483898664692096</v>
          </cell>
          <cell r="BZ63">
            <v>1.3331286656114761E-2</v>
          </cell>
          <cell r="CC63">
            <v>13.787487760768029</v>
          </cell>
          <cell r="CD63">
            <v>0.74257476711316339</v>
          </cell>
          <cell r="CE63">
            <v>9.5622083993670628E-3</v>
          </cell>
          <cell r="CH63">
            <v>13.729225060903547</v>
          </cell>
          <cell r="CI63">
            <v>0.68970655916325363</v>
          </cell>
          <cell r="CJ63">
            <v>8.8097163101633798E-3</v>
          </cell>
        </row>
        <row r="64">
          <cell r="BS64">
            <v>14.023455487180815</v>
          </cell>
          <cell r="BT64">
            <v>0.69259247819044512</v>
          </cell>
          <cell r="BU64">
            <v>3.9981623457497534E-2</v>
          </cell>
          <cell r="BX64">
            <v>14.004637007767068</v>
          </cell>
          <cell r="BY64">
            <v>0.64747436770767619</v>
          </cell>
          <cell r="BZ64">
            <v>1.3357005052483627E-2</v>
          </cell>
          <cell r="CC64">
            <v>14.02403404961988</v>
          </cell>
          <cell r="CD64">
            <v>0.74155974617419507</v>
          </cell>
          <cell r="CE64">
            <v>9.5641916081489857E-3</v>
          </cell>
          <cell r="CH64">
            <v>14.041695404155503</v>
          </cell>
          <cell r="CI64">
            <v>0.68874332068946387</v>
          </cell>
          <cell r="CJ64">
            <v>8.8007986573264921E-3</v>
          </cell>
        </row>
        <row r="65">
          <cell r="BS65">
            <v>14.259863560271988</v>
          </cell>
          <cell r="BT65">
            <v>0.69164460622243629</v>
          </cell>
          <cell r="BU65">
            <v>3.9949616211868426E-2</v>
          </cell>
          <cell r="BX65">
            <v>14.243462455704355</v>
          </cell>
          <cell r="BY65">
            <v>0.64658097128254255</v>
          </cell>
          <cell r="BZ65">
            <v>1.3379272922417937E-2</v>
          </cell>
          <cell r="CC65">
            <v>14.260404564220181</v>
          </cell>
          <cell r="CD65">
            <v>0.74056840901467602</v>
          </cell>
          <cell r="CE65">
            <v>9.6062015428996592E-3</v>
          </cell>
          <cell r="CH65">
            <v>14.275723660891424</v>
          </cell>
          <cell r="CI65">
            <v>0.68778443837009018</v>
          </cell>
          <cell r="CJ65">
            <v>8.8011865627949902E-3</v>
          </cell>
        </row>
        <row r="66">
          <cell r="BS66">
            <v>14.496126119533832</v>
          </cell>
          <cell r="BT66">
            <v>0.69071750190250847</v>
          </cell>
          <cell r="BU66">
            <v>3.9917747610070095E-2</v>
          </cell>
          <cell r="BX66">
            <v>14.482198253203592</v>
          </cell>
          <cell r="BY66">
            <v>0.64570345314831368</v>
          </cell>
          <cell r="BZ66">
            <v>1.340106735930454E-2</v>
          </cell>
          <cell r="CC66">
            <v>14.496688219166922</v>
          </cell>
          <cell r="CD66">
            <v>0.73959058667789213</v>
          </cell>
          <cell r="CE66">
            <v>9.6489493518083971E-3</v>
          </cell>
          <cell r="CH66">
            <v>14.509491886230977</v>
          </cell>
          <cell r="CI66">
            <v>0.68685846588131971</v>
          </cell>
          <cell r="CJ66">
            <v>8.8234762481514337E-3</v>
          </cell>
        </row>
        <row r="67">
          <cell r="BS67">
            <v>14.732502810892052</v>
          </cell>
          <cell r="BT67">
            <v>0.68980652093670891</v>
          </cell>
          <cell r="BU67">
            <v>3.9885979774275569E-2</v>
          </cell>
          <cell r="BX67">
            <v>14.720758439143657</v>
          </cell>
          <cell r="BY67">
            <v>0.64482878579314851</v>
          </cell>
          <cell r="BZ67">
            <v>1.3411553002432419E-2</v>
          </cell>
          <cell r="CC67">
            <v>14.732969819169226</v>
          </cell>
          <cell r="CD67">
            <v>0.73863208918700318</v>
          </cell>
          <cell r="CE67">
            <v>9.6607240785350507E-3</v>
          </cell>
          <cell r="CH67">
            <v>14.743780174363275</v>
          </cell>
          <cell r="CI67">
            <v>0.68595868782997471</v>
          </cell>
          <cell r="CJ67">
            <v>8.8168140945247414E-3</v>
          </cell>
        </row>
        <row r="68">
          <cell r="BS68">
            <v>14.968968245628096</v>
          </cell>
          <cell r="BT68">
            <v>0.68890158789227662</v>
          </cell>
          <cell r="BU68">
            <v>3.9854008593908113E-2</v>
          </cell>
          <cell r="BX68">
            <v>14.959580197764003</v>
          </cell>
          <cell r="BY68">
            <v>0.64395622962966259</v>
          </cell>
          <cell r="BZ68">
            <v>1.3383105134303387E-2</v>
          </cell>
          <cell r="CC68">
            <v>14.969516108021077</v>
          </cell>
          <cell r="CD68">
            <v>0.73768761599324917</v>
          </cell>
          <cell r="CE68">
            <v>9.6570271002781854E-3</v>
          </cell>
          <cell r="CH68">
            <v>14.9778084310992</v>
          </cell>
          <cell r="CI68">
            <v>0.68506091805391789</v>
          </cell>
          <cell r="CJ68">
            <v>8.8174721733436084E-3</v>
          </cell>
        </row>
        <row r="69">
          <cell r="BS69">
            <v>15.205376318719267</v>
          </cell>
          <cell r="BT69">
            <v>0.68801698535173827</v>
          </cell>
          <cell r="BU69">
            <v>3.9813161136544588E-2</v>
          </cell>
          <cell r="BX69">
            <v>15.198405645701291</v>
          </cell>
          <cell r="BY69">
            <v>0.64314028188844352</v>
          </cell>
          <cell r="BZ69">
            <v>1.340596366397034E-2</v>
          </cell>
          <cell r="CC69">
            <v>15.205886622621376</v>
          </cell>
          <cell r="CD69">
            <v>0.73675628178798924</v>
          </cell>
          <cell r="CE69">
            <v>9.6713220481343416E-3</v>
          </cell>
          <cell r="CH69">
            <v>15.211836687835126</v>
          </cell>
          <cell r="CI69">
            <v>0.68415439237878195</v>
          </cell>
          <cell r="CJ69">
            <v>8.812032218903797E-3</v>
          </cell>
        </row>
        <row r="70">
          <cell r="BS70">
            <v>15.493792279589311</v>
          </cell>
          <cell r="BT70">
            <v>0.68693647154030779</v>
          </cell>
          <cell r="BU70">
            <v>3.9693031103414787E-2</v>
          </cell>
          <cell r="BX70">
            <v>15.437141443200522</v>
          </cell>
          <cell r="BY70">
            <v>0.64229702641954167</v>
          </cell>
          <cell r="BZ70">
            <v>1.3392714012394735E-2</v>
          </cell>
          <cell r="CC70">
            <v>15.520928444865127</v>
          </cell>
          <cell r="CD70">
            <v>0.73551572832702072</v>
          </cell>
          <cell r="CE70">
            <v>1.0066961664702914E-2</v>
          </cell>
          <cell r="CH70">
            <v>15.523306950702283</v>
          </cell>
          <cell r="CI70">
            <v>0.68299665987436098</v>
          </cell>
          <cell r="CJ70">
            <v>8.8178955625006251E-3</v>
          </cell>
        </row>
        <row r="71">
          <cell r="BS71">
            <v>15.7301986286326</v>
          </cell>
          <cell r="BT71">
            <v>0.6860699551779581</v>
          </cell>
          <cell r="BU71">
            <v>3.9643152738698277E-2</v>
          </cell>
          <cell r="BX71">
            <v>15.67570162914059</v>
          </cell>
          <cell r="BY71">
            <v>0.64148960300110824</v>
          </cell>
          <cell r="BZ71">
            <v>1.3390243853989629E-2</v>
          </cell>
          <cell r="CC71">
            <v>15.757385257697903</v>
          </cell>
          <cell r="CD71">
            <v>0.73458265998223438</v>
          </cell>
          <cell r="CE71">
            <v>1.0077379280847348E-2</v>
          </cell>
          <cell r="CH71">
            <v>15.757508999059302</v>
          </cell>
          <cell r="CI71">
            <v>0.68213760255053157</v>
          </cell>
          <cell r="CJ71">
            <v>8.8052682370664062E-3</v>
          </cell>
        </row>
        <row r="72">
          <cell r="BS72">
            <v>15.992966981304315</v>
          </cell>
          <cell r="BT72">
            <v>0.68513713551124455</v>
          </cell>
          <cell r="BU72">
            <v>3.9715907379156035E-2</v>
          </cell>
          <cell r="BX72">
            <v>15.993519747983209</v>
          </cell>
          <cell r="BY72">
            <v>0.64039437682508316</v>
          </cell>
          <cell r="BZ72">
            <v>1.329422784988764E-2</v>
          </cell>
          <cell r="CC72">
            <v>15.99384394013452</v>
          </cell>
          <cell r="CD72">
            <v>0.73371070842732011</v>
          </cell>
          <cell r="CE72">
            <v>1.009429931024637E-2</v>
          </cell>
          <cell r="CH72">
            <v>15.991537255795228</v>
          </cell>
          <cell r="CI72">
            <v>0.68130632128133073</v>
          </cell>
          <cell r="CJ72">
            <v>8.8003946396768926E-3</v>
          </cell>
        </row>
        <row r="73">
          <cell r="BS73">
            <v>16.255726402071264</v>
          </cell>
          <cell r="BT73">
            <v>0.68421868146920828</v>
          </cell>
          <cell r="BU73">
            <v>3.9814432893418822E-2</v>
          </cell>
          <cell r="BX73">
            <v>16.311399238947825</v>
          </cell>
          <cell r="BY73">
            <v>0.63936305039953878</v>
          </cell>
          <cell r="BZ73">
            <v>1.3658359388532056E-2</v>
          </cell>
          <cell r="CC73">
            <v>16.230214454734817</v>
          </cell>
          <cell r="CD73">
            <v>0.73283052464439613</v>
          </cell>
          <cell r="CE73">
            <v>1.0106698759919099E-2</v>
          </cell>
          <cell r="CH73">
            <v>16.225565512531151</v>
          </cell>
          <cell r="CI73">
            <v>0.68046246936369015</v>
          </cell>
          <cell r="CJ73">
            <v>8.8103912475327624E-3</v>
          </cell>
        </row>
        <row r="74">
          <cell r="BS74">
            <v>16.492104591683084</v>
          </cell>
          <cell r="BT74">
            <v>0.68340433799355393</v>
          </cell>
          <cell r="BU74">
            <v>3.9785032837178096E-2</v>
          </cell>
          <cell r="BX74">
            <v>16.550135036447056</v>
          </cell>
          <cell r="BY74">
            <v>0.63857996944072848</v>
          </cell>
          <cell r="BZ74">
            <v>1.3643200776271035E-2</v>
          </cell>
          <cell r="CC74">
            <v>16.466584969335116</v>
          </cell>
          <cell r="CD74">
            <v>0.7319734592143563</v>
          </cell>
          <cell r="CE74">
            <v>1.0132808933875621E-2</v>
          </cell>
          <cell r="CH74">
            <v>16.459593769267077</v>
          </cell>
          <cell r="CI74">
            <v>0.67965958532557702</v>
          </cell>
          <cell r="CJ74">
            <v>8.8050578867551726E-3</v>
          </cell>
        </row>
        <row r="75">
          <cell r="BS75">
            <v>16.754501925830528</v>
          </cell>
          <cell r="BT75">
            <v>0.68252123223045158</v>
          </cell>
          <cell r="BU75">
            <v>3.9789204976520248E-2</v>
          </cell>
          <cell r="BX75">
            <v>16.788870833946291</v>
          </cell>
          <cell r="BY75">
            <v>0.63782741439112078</v>
          </cell>
          <cell r="BZ75">
            <v>1.3649347730285801E-2</v>
          </cell>
          <cell r="CC75">
            <v>16.702955483935416</v>
          </cell>
          <cell r="CD75">
            <v>0.73114088805731592</v>
          </cell>
          <cell r="CE75">
            <v>1.0149670065712992E-2</v>
          </cell>
          <cell r="CH75">
            <v>16.771679459609881</v>
          </cell>
          <cell r="CI75">
            <v>0.67859539424291793</v>
          </cell>
          <cell r="CJ75">
            <v>9.1324428497064139E-3</v>
          </cell>
        </row>
        <row r="76">
          <cell r="BS76">
            <v>16.990880115442351</v>
          </cell>
          <cell r="BT76">
            <v>0.68172594180169699</v>
          </cell>
          <cell r="BU76">
            <v>3.973537991971729E-2</v>
          </cell>
          <cell r="BX76">
            <v>17.027606631445522</v>
          </cell>
          <cell r="BY76">
            <v>0.63709578604635875</v>
          </cell>
          <cell r="BZ76">
            <v>1.3622780446618774E-2</v>
          </cell>
          <cell r="CC76">
            <v>16.939325998535715</v>
          </cell>
          <cell r="CD76">
            <v>0.73027981015906374</v>
          </cell>
          <cell r="CE76">
            <v>1.0159759109278204E-2</v>
          </cell>
          <cell r="CH76">
            <v>17.005707716345807</v>
          </cell>
          <cell r="CI76">
            <v>0.67780222919966848</v>
          </cell>
          <cell r="CJ76">
            <v>9.120084651137228E-3</v>
          </cell>
        </row>
        <row r="77">
          <cell r="BS77">
            <v>17.253229591151367</v>
          </cell>
          <cell r="BT77">
            <v>0.68084675349643931</v>
          </cell>
          <cell r="BU77">
            <v>3.9582482016704661E-2</v>
          </cell>
          <cell r="BX77">
            <v>17.266342428944753</v>
          </cell>
          <cell r="BY77">
            <v>0.63637380349755202</v>
          </cell>
          <cell r="BZ77">
            <v>1.3592709283324884E-2</v>
          </cell>
          <cell r="CC77">
            <v>17.253783341684688</v>
          </cell>
          <cell r="CD77">
            <v>0.7291710543774671</v>
          </cell>
          <cell r="CE77">
            <v>1.0239723624700135E-2</v>
          </cell>
          <cell r="CH77">
            <v>17.239563002824664</v>
          </cell>
          <cell r="CI77">
            <v>0.67699540261429891</v>
          </cell>
          <cell r="CJ77">
            <v>9.0989406732879773E-3</v>
          </cell>
        </row>
        <row r="78">
          <cell r="BS78">
            <v>17.515998592645328</v>
          </cell>
          <cell r="BT78">
            <v>0.67998262778516061</v>
          </cell>
          <cell r="BU78">
            <v>3.9418240684816169E-2</v>
          </cell>
          <cell r="BX78">
            <v>17.504902614884823</v>
          </cell>
          <cell r="BY78">
            <v>0.63563442415250071</v>
          </cell>
          <cell r="BZ78">
            <v>1.3579750253359803E-2</v>
          </cell>
          <cell r="CC78">
            <v>17.569415994372815</v>
          </cell>
          <cell r="CD78">
            <v>0.72809632073275843</v>
          </cell>
          <cell r="CE78">
            <v>9.9128101726325846E-3</v>
          </cell>
          <cell r="CH78">
            <v>17.473677168678346</v>
          </cell>
          <cell r="CI78">
            <v>0.67621713847022258</v>
          </cell>
          <cell r="CJ78">
            <v>9.1022057390232058E-3</v>
          </cell>
        </row>
        <row r="79">
          <cell r="BS79">
            <v>17.778641273032733</v>
          </cell>
          <cell r="BT79">
            <v>0.6791352960652155</v>
          </cell>
          <cell r="BU79">
            <v>3.9370203186740484E-2</v>
          </cell>
          <cell r="BX79">
            <v>17.743814023943223</v>
          </cell>
          <cell r="BY79">
            <v>0.63490944759453438</v>
          </cell>
          <cell r="BZ79">
            <v>1.357657643119869E-2</v>
          </cell>
          <cell r="CC79">
            <v>17.805962283224666</v>
          </cell>
          <cell r="CD79">
            <v>0.72728317833401379</v>
          </cell>
          <cell r="CE79">
            <v>9.9272771472347105E-3</v>
          </cell>
          <cell r="CH79">
            <v>17.786147511930299</v>
          </cell>
          <cell r="CI79">
            <v>0.6752132622670981</v>
          </cell>
          <cell r="CJ79">
            <v>8.8112342330806687E-3</v>
          </cell>
        </row>
        <row r="80">
          <cell r="BS80">
            <v>18.014989579165199</v>
          </cell>
          <cell r="BT80">
            <v>0.67838142609016727</v>
          </cell>
          <cell r="BU80">
            <v>3.9320402647533247E-2</v>
          </cell>
          <cell r="BX80">
            <v>17.982460171004401</v>
          </cell>
          <cell r="BY80">
            <v>0.63422250627648236</v>
          </cell>
          <cell r="BZ80">
            <v>1.3556161845942896E-2</v>
          </cell>
          <cell r="CC80">
            <v>18.042332797824969</v>
          </cell>
          <cell r="CD80">
            <v>0.72646943086109772</v>
          </cell>
          <cell r="CE80">
            <v>9.9396219488395044E-3</v>
          </cell>
          <cell r="CH80">
            <v>18.020175768666224</v>
          </cell>
          <cell r="CI80">
            <v>0.67445234113292196</v>
          </cell>
          <cell r="CJ80">
            <v>8.8211379113712629E-3</v>
          </cell>
        </row>
        <row r="81">
          <cell r="BS81">
            <v>18.251282021906391</v>
          </cell>
          <cell r="BT81">
            <v>0.67764218945155641</v>
          </cell>
          <cell r="BU81">
            <v>3.928894041544171E-2</v>
          </cell>
          <cell r="BX81">
            <v>18.221285618941689</v>
          </cell>
          <cell r="BY81">
            <v>0.63353104095176316</v>
          </cell>
          <cell r="BZ81">
            <v>1.3583672100605597E-2</v>
          </cell>
          <cell r="CC81">
            <v>18.278616452771704</v>
          </cell>
          <cell r="CD81">
            <v>0.72568533807200897</v>
          </cell>
          <cell r="CE81">
            <v>9.9584959708190861E-3</v>
          </cell>
          <cell r="CH81">
            <v>18.253943994005777</v>
          </cell>
          <cell r="CI81">
            <v>0.6737101893308971</v>
          </cell>
          <cell r="CJ81">
            <v>8.8191014780544946E-3</v>
          </cell>
        </row>
        <row r="82">
          <cell r="BS82">
            <v>18.487658713264615</v>
          </cell>
          <cell r="BT82">
            <v>0.6769047561101067</v>
          </cell>
          <cell r="BU82">
            <v>3.9255322444675597E-2</v>
          </cell>
          <cell r="BX82">
            <v>18.459845804881756</v>
          </cell>
          <cell r="BY82">
            <v>0.63283808007491815</v>
          </cell>
          <cell r="BZ82">
            <v>1.358667875266812E-2</v>
          </cell>
          <cell r="CC82">
            <v>18.514898052774011</v>
          </cell>
          <cell r="CD82">
            <v>0.72490390627219436</v>
          </cell>
          <cell r="CE82">
            <v>9.9656134265024201E-3</v>
          </cell>
          <cell r="CH82">
            <v>18.488232282138075</v>
          </cell>
          <cell r="CI82">
            <v>0.67297228198320747</v>
          </cell>
          <cell r="CJ82">
            <v>8.8190149325210864E-3</v>
          </cell>
        </row>
        <row r="83">
          <cell r="BS83">
            <v>18.750025964064115</v>
          </cell>
          <cell r="BT83">
            <v>0.67610824334438524</v>
          </cell>
          <cell r="BU83">
            <v>3.9228114247145701E-2</v>
          </cell>
          <cell r="BX83">
            <v>18.698757213940151</v>
          </cell>
          <cell r="BY83">
            <v>0.63218417561288986</v>
          </cell>
          <cell r="BZ83">
            <v>1.3581710814357639E-2</v>
          </cell>
          <cell r="CC83">
            <v>18.751444341625859</v>
          </cell>
          <cell r="CD83">
            <v>0.72415410299250527</v>
          </cell>
          <cell r="CE83">
            <v>9.9832569080141129E-3</v>
          </cell>
          <cell r="CH83">
            <v>18.799876336626326</v>
          </cell>
          <cell r="CI83">
            <v>0.67198645142776059</v>
          </cell>
          <cell r="CJ83">
            <v>8.8141381321882404E-3</v>
          </cell>
        </row>
        <row r="84">
          <cell r="BS84">
            <v>18.986345523604822</v>
          </cell>
          <cell r="BT84">
            <v>0.67539270322691836</v>
          </cell>
          <cell r="BU84">
            <v>3.9178307226326869E-2</v>
          </cell>
          <cell r="BX84">
            <v>18.937403361001333</v>
          </cell>
          <cell r="BY84">
            <v>0.6315229113428823</v>
          </cell>
          <cell r="BZ84">
            <v>1.3555911681390679E-2</v>
          </cell>
          <cell r="CC84">
            <v>18.987814856226162</v>
          </cell>
          <cell r="CD84">
            <v>0.72337993787945853</v>
          </cell>
          <cell r="CE84">
            <v>9.9715646860905911E-3</v>
          </cell>
          <cell r="CH84">
            <v>19.03381835358697</v>
          </cell>
          <cell r="CI84">
            <v>0.67127526045841446</v>
          </cell>
          <cell r="CJ84">
            <v>8.7941891644610741E-3</v>
          </cell>
        </row>
        <row r="85">
          <cell r="BS85">
            <v>19.249590590946081</v>
          </cell>
          <cell r="BT85">
            <v>0.67461970176239572</v>
          </cell>
          <cell r="BU85">
            <v>3.9206121614128751E-2</v>
          </cell>
          <cell r="BX85">
            <v>19.256914203188256</v>
          </cell>
          <cell r="BY85">
            <v>0.63063975382317738</v>
          </cell>
          <cell r="BZ85">
            <v>1.3321737210697189E-2</v>
          </cell>
          <cell r="CC85">
            <v>19.224098511172901</v>
          </cell>
          <cell r="CD85">
            <v>0.72264214602284271</v>
          </cell>
          <cell r="CE85">
            <v>9.9867778381185664E-3</v>
          </cell>
          <cell r="CH85">
            <v>19.267759058477083</v>
          </cell>
          <cell r="CI85">
            <v>0.67057720544116706</v>
          </cell>
          <cell r="CJ85">
            <v>8.7990199553989786E-3</v>
          </cell>
        </row>
        <row r="86">
          <cell r="BS86">
            <v>19.485938535712542</v>
          </cell>
          <cell r="BT86">
            <v>0.67392995943693779</v>
          </cell>
          <cell r="BU86">
            <v>3.9165846693288313E-2</v>
          </cell>
          <cell r="BX86">
            <v>19.495474389128315</v>
          </cell>
          <cell r="BY86">
            <v>0.62998698890891092</v>
          </cell>
          <cell r="BZ86">
            <v>1.3314612413345667E-2</v>
          </cell>
          <cell r="CC86">
            <v>19.460380111175208</v>
          </cell>
          <cell r="CD86">
            <v>0.72189140309347211</v>
          </cell>
          <cell r="CE86">
            <v>1.0006560071115854E-2</v>
          </cell>
          <cell r="CH86">
            <v>19.501961106834102</v>
          </cell>
          <cell r="CI86">
            <v>0.66991148630843045</v>
          </cell>
          <cell r="CJ86">
            <v>8.777677978914631E-3</v>
          </cell>
        </row>
        <row r="87">
          <cell r="BS87">
            <v>19.722403970448582</v>
          </cell>
          <cell r="BT87">
            <v>0.67324849632158634</v>
          </cell>
          <cell r="BU87">
            <v>3.9139721428309342E-2</v>
          </cell>
          <cell r="BX87">
            <v>19.734296147748662</v>
          </cell>
          <cell r="BY87">
            <v>0.62934935895337929</v>
          </cell>
          <cell r="BZ87">
            <v>1.3330298508273867E-2</v>
          </cell>
          <cell r="CC87">
            <v>19.696926400027063</v>
          </cell>
          <cell r="CD87">
            <v>0.72117585579406429</v>
          </cell>
          <cell r="CE87">
            <v>1.0015312271089274E-2</v>
          </cell>
          <cell r="CH87">
            <v>19.735989363570027</v>
          </cell>
          <cell r="CI87">
            <v>0.66922027421731556</v>
          </cell>
          <cell r="CJ87">
            <v>8.7953067741656787E-3</v>
          </cell>
        </row>
        <row r="88">
          <cell r="BS88">
            <v>19.985065221518745</v>
          </cell>
          <cell r="BT88">
            <v>0.67248998757106582</v>
          </cell>
          <cell r="BU88">
            <v>3.9052899967110526E-2</v>
          </cell>
          <cell r="BX88">
            <v>19.973121595685949</v>
          </cell>
          <cell r="BY88">
            <v>0.62869565620977585</v>
          </cell>
          <cell r="BZ88">
            <v>1.3345778838683492E-2</v>
          </cell>
          <cell r="CC88">
            <v>20.012142688339605</v>
          </cell>
          <cell r="CD88">
            <v>0.7202443442523746</v>
          </cell>
          <cell r="CE88">
            <v>1.0269585612025758E-2</v>
          </cell>
          <cell r="CH88">
            <v>19.969931380530671</v>
          </cell>
          <cell r="CI88">
            <v>0.66852996225104666</v>
          </cell>
          <cell r="CJ88">
            <v>8.8152676707140745E-3</v>
          </cell>
        </row>
        <row r="89">
          <cell r="BS89">
            <v>20.221356071825692</v>
          </cell>
          <cell r="BT89">
            <v>0.67183519259276236</v>
          </cell>
          <cell r="BU89">
            <v>3.9013599294966853E-2</v>
          </cell>
          <cell r="BX89">
            <v>20.211857393185184</v>
          </cell>
          <cell r="BY89">
            <v>0.62809904531399574</v>
          </cell>
          <cell r="BZ89">
            <v>1.3287349510972019E-2</v>
          </cell>
          <cell r="CC89">
            <v>20.248338736871112</v>
          </cell>
          <cell r="CD89">
            <v>0.71955264127214924</v>
          </cell>
          <cell r="CE89">
            <v>1.0314017095283786E-2</v>
          </cell>
          <cell r="CH89">
            <v>20.20387208542078</v>
          </cell>
          <cell r="CI89">
            <v>0.667853891192142</v>
          </cell>
          <cell r="CJ89">
            <v>8.8087420256076875E-3</v>
          </cell>
        </row>
        <row r="90">
          <cell r="BS90">
            <v>20.510142943389891</v>
          </cell>
          <cell r="BT90">
            <v>0.67102820742905267</v>
          </cell>
          <cell r="BU90">
            <v>3.908362087126762E-2</v>
          </cell>
          <cell r="BX90">
            <v>20.529501713081107</v>
          </cell>
          <cell r="BY90">
            <v>0.62725063676341442</v>
          </cell>
          <cell r="BZ90">
            <v>1.3214251747770349E-2</v>
          </cell>
          <cell r="CC90">
            <v>20.484795549703886</v>
          </cell>
          <cell r="CD90">
            <v>0.71885423065026399</v>
          </cell>
          <cell r="CE90">
            <v>1.0292608757919023E-2</v>
          </cell>
          <cell r="CH90">
            <v>20.516131567384679</v>
          </cell>
          <cell r="CI90">
            <v>0.66697975487347938</v>
          </cell>
          <cell r="CJ90">
            <v>9.0465384702876368E-3</v>
          </cell>
        </row>
        <row r="91">
          <cell r="BS91">
            <v>20.746549918076326</v>
          </cell>
          <cell r="BT91">
            <v>0.67038144229956642</v>
          </cell>
          <cell r="BU91">
            <v>3.9065512759377981E-2</v>
          </cell>
          <cell r="BX91">
            <v>20.768235697967871</v>
          </cell>
          <cell r="BY91">
            <v>0.62661992985626236</v>
          </cell>
          <cell r="BZ91">
            <v>1.323644105078392E-2</v>
          </cell>
          <cell r="CC91">
            <v>20.721254232140499</v>
          </cell>
          <cell r="CD91">
            <v>0.7181766730893272</v>
          </cell>
          <cell r="CE91">
            <v>1.0284058291158898E-2</v>
          </cell>
          <cell r="CH91">
            <v>20.750159824120605</v>
          </cell>
          <cell r="CI91">
            <v>0.66634772395310959</v>
          </cell>
          <cell r="CJ91">
            <v>9.0361879994848553E-3</v>
          </cell>
        </row>
        <row r="92">
          <cell r="BS92">
            <v>21.035280624940476</v>
          </cell>
          <cell r="BT92">
            <v>0.66952593655584414</v>
          </cell>
          <cell r="BU92">
            <v>3.8939480104339244E-2</v>
          </cell>
          <cell r="BX92">
            <v>21.086115188932485</v>
          </cell>
          <cell r="BY92">
            <v>0.62585678681977885</v>
          </cell>
          <cell r="BZ92">
            <v>1.3445914178653904E-2</v>
          </cell>
          <cell r="CC92">
            <v>21.035711575289472</v>
          </cell>
          <cell r="CD92">
            <v>0.71702476962966399</v>
          </cell>
          <cell r="CE92">
            <v>1.0419485107471765E-2</v>
          </cell>
          <cell r="CH92">
            <v>20.984015110599461</v>
          </cell>
          <cell r="CI92">
            <v>0.66569625321808934</v>
          </cell>
          <cell r="CJ92">
            <v>9.038296181867949E-3</v>
          </cell>
        </row>
        <row r="93">
          <cell r="BS93">
            <v>21.271628664817932</v>
          </cell>
          <cell r="BT93">
            <v>0.66859081599332959</v>
          </cell>
          <cell r="BU93">
            <v>3.8952627045794212E-2</v>
          </cell>
          <cell r="BX93">
            <v>21.324675374872552</v>
          </cell>
          <cell r="BY93">
            <v>0.62481317098686195</v>
          </cell>
          <cell r="BZ93">
            <v>1.3685308988549407E-2</v>
          </cell>
          <cell r="CC93">
            <v>21.272081343128097</v>
          </cell>
          <cell r="CD93">
            <v>0.71591177268378348</v>
          </cell>
          <cell r="CE93">
            <v>1.0704807194828988E-2</v>
          </cell>
          <cell r="CH93">
            <v>21.218129276453151</v>
          </cell>
          <cell r="CI93">
            <v>0.66504750430934345</v>
          </cell>
          <cell r="CJ93">
            <v>9.0405021991978498E-3</v>
          </cell>
        </row>
        <row r="94">
          <cell r="BS94">
            <v>21.508094224855551</v>
          </cell>
          <cell r="BT94">
            <v>0.6674920529420818</v>
          </cell>
          <cell r="BU94">
            <v>3.8881428059412602E-2</v>
          </cell>
          <cell r="BX94">
            <v>21.563586783930948</v>
          </cell>
          <cell r="BY94">
            <v>0.62381583255819362</v>
          </cell>
          <cell r="BZ94">
            <v>1.3836031682566778E-2</v>
          </cell>
          <cell r="CC94">
            <v>21.508451296307314</v>
          </cell>
          <cell r="CD94">
            <v>0.71464246717073809</v>
          </cell>
          <cell r="CE94">
            <v>1.0709588269745676E-2</v>
          </cell>
          <cell r="CH94">
            <v>21.452244594328381</v>
          </cell>
          <cell r="CI94">
            <v>0.66401785909731315</v>
          </cell>
          <cell r="CJ94">
            <v>9.290935279211425E-3</v>
          </cell>
        </row>
        <row r="95">
          <cell r="BS95">
            <v>21.770590262059031</v>
          </cell>
          <cell r="BT95">
            <v>0.66612319260581343</v>
          </cell>
          <cell r="BU95">
            <v>3.8815451018198145E-2</v>
          </cell>
          <cell r="BX95">
            <v>21.80223293099213</v>
          </cell>
          <cell r="BY95">
            <v>0.6226530157978275</v>
          </cell>
          <cell r="BZ95">
            <v>1.3883665161679437E-2</v>
          </cell>
          <cell r="CC95">
            <v>21.74490997874393</v>
          </cell>
          <cell r="CD95">
            <v>0.71336618603931734</v>
          </cell>
          <cell r="CE95">
            <v>1.0695028806446277E-2</v>
          </cell>
          <cell r="CH95">
            <v>21.764627876441025</v>
          </cell>
          <cell r="CI95">
            <v>0.66235037598029567</v>
          </cell>
          <cell r="CJ95">
            <v>8.7742274976562746E-3</v>
          </cell>
        </row>
        <row r="96">
          <cell r="BS96">
            <v>21.954646138747272</v>
          </cell>
          <cell r="BT96">
            <v>0.66533183993251988</v>
          </cell>
          <cell r="BU96">
            <v>3.8913522696608985E-2</v>
          </cell>
          <cell r="BX96">
            <v>22.041058378929417</v>
          </cell>
          <cell r="BY96">
            <v>0.62149411869682558</v>
          </cell>
          <cell r="BZ96">
            <v>1.3828030776264162E-2</v>
          </cell>
          <cell r="CC96">
            <v>21.903106805141999</v>
          </cell>
          <cell r="CD96">
            <v>0.71255521853263593</v>
          </cell>
          <cell r="CE96">
            <v>1.0526818390001568E-2</v>
          </cell>
          <cell r="CH96">
            <v>21.919773232170396</v>
          </cell>
          <cell r="CI96">
            <v>0.66194618256809834</v>
          </cell>
          <cell r="CJ96">
            <v>8.8035470167157279E-3</v>
          </cell>
        </row>
        <row r="97">
          <cell r="BS97">
            <v>22.216830149094509</v>
          </cell>
          <cell r="BT97">
            <v>0.66453637198743165</v>
          </cell>
          <cell r="BU97">
            <v>3.853907858697897E-2</v>
          </cell>
          <cell r="BX97">
            <v>22.121743773179048</v>
          </cell>
          <cell r="BY97">
            <v>0.62111554922236134</v>
          </cell>
          <cell r="BZ97">
            <v>1.3434767091619015E-2</v>
          </cell>
          <cell r="CC97">
            <v>22.296322315587975</v>
          </cell>
          <cell r="CD97">
            <v>0.71134099693035624</v>
          </cell>
          <cell r="CE97">
            <v>1.0519615991376595E-2</v>
          </cell>
          <cell r="CH97">
            <v>22.2324243585165</v>
          </cell>
          <cell r="CI97">
            <v>0.66115256980957759</v>
          </cell>
          <cell r="CJ97">
            <v>8.7826855098886592E-3</v>
          </cell>
        </row>
        <row r="98">
          <cell r="BS98">
            <v>22.505744802328</v>
          </cell>
          <cell r="BT98">
            <v>0.66375626539722155</v>
          </cell>
          <cell r="BU98">
            <v>3.8815025243313726E-2</v>
          </cell>
          <cell r="BX98">
            <v>22.518354362368715</v>
          </cell>
          <cell r="BY98">
            <v>0.61999574596151719</v>
          </cell>
          <cell r="BZ98">
            <v>1.3453531005514163E-2</v>
          </cell>
          <cell r="CC98">
            <v>22.454936253123304</v>
          </cell>
          <cell r="CD98">
            <v>0.71094006078821292</v>
          </cell>
          <cell r="CE98">
            <v>9.9796363353541317E-3</v>
          </cell>
          <cell r="CH98">
            <v>22.54394379149198</v>
          </cell>
          <cell r="CI98">
            <v>0.66033298944193453</v>
          </cell>
          <cell r="CJ98">
            <v>9.2852296130654672E-3</v>
          </cell>
        </row>
        <row r="99">
          <cell r="BS99">
            <v>22.662748302924836</v>
          </cell>
          <cell r="BT99">
            <v>0.66336031217346769</v>
          </cell>
          <cell r="BU99">
            <v>3.8509078473134659E-2</v>
          </cell>
          <cell r="BX99">
            <v>22.518354362368715</v>
          </cell>
          <cell r="BY99">
            <v>0.61999574596151719</v>
          </cell>
          <cell r="BZ99">
            <v>1.3453531005514163E-2</v>
          </cell>
          <cell r="CC99">
            <v>22.769149643021052</v>
          </cell>
          <cell r="CD99">
            <v>0.71013626940040997</v>
          </cell>
          <cell r="CE99">
            <v>1.0498175928170983E-2</v>
          </cell>
          <cell r="CH99">
            <v>22.700740903384727</v>
          </cell>
          <cell r="CI99">
            <v>0.65994892115847581</v>
          </cell>
          <cell r="CJ99">
            <v>8.8048176761604292E-3</v>
          </cell>
        </row>
        <row r="100">
          <cell r="BS100">
            <v>23.030675582438096</v>
          </cell>
          <cell r="BT100">
            <v>0.66246232014796591</v>
          </cell>
          <cell r="BU100">
            <v>3.8636258422456972E-2</v>
          </cell>
          <cell r="BX100">
            <v>22.995911918488293</v>
          </cell>
          <cell r="BY100">
            <v>0.61885505065492097</v>
          </cell>
          <cell r="BZ100">
            <v>1.3438133148156891E-2</v>
          </cell>
          <cell r="CC100">
            <v>23.084200432979923</v>
          </cell>
          <cell r="CD100">
            <v>0.70933758690228421</v>
          </cell>
          <cell r="CE100">
            <v>1.0106026129175858E-2</v>
          </cell>
          <cell r="CH100">
            <v>23.011914395846073</v>
          </cell>
          <cell r="CI100">
            <v>0.65919432288669222</v>
          </cell>
          <cell r="CJ100">
            <v>9.2737164072564347E-3</v>
          </cell>
        </row>
        <row r="101">
          <cell r="BS101">
            <v>23.294546437271677</v>
          </cell>
          <cell r="BT101">
            <v>0.66183455447660589</v>
          </cell>
          <cell r="BU101">
            <v>3.8905153468442075E-2</v>
          </cell>
          <cell r="BX101">
            <v>23.473297552365651</v>
          </cell>
          <cell r="BY101">
            <v>0.61774897749705104</v>
          </cell>
          <cell r="BZ101">
            <v>1.3458546024710862E-2</v>
          </cell>
          <cell r="CC101">
            <v>23.241804373989179</v>
          </cell>
          <cell r="CD101">
            <v>0.70894478125332905</v>
          </cell>
          <cell r="CE101">
            <v>1.0503640610817816E-2</v>
          </cell>
          <cell r="CH101">
            <v>23.168537385460201</v>
          </cell>
          <cell r="CI101">
            <v>0.65880990467943734</v>
          </cell>
          <cell r="CJ101">
            <v>8.7928323683867052E-3</v>
          </cell>
        </row>
        <row r="102">
          <cell r="BS102">
            <v>23.767446913411966</v>
          </cell>
          <cell r="BT102">
            <v>0.66067355776224368</v>
          </cell>
          <cell r="BU102">
            <v>3.8906202888210062E-2</v>
          </cell>
          <cell r="BX102">
            <v>23.950855108485229</v>
          </cell>
          <cell r="BY102">
            <v>0.61659704683217431</v>
          </cell>
          <cell r="BZ102">
            <v>1.3450136828680381E-2</v>
          </cell>
          <cell r="CC102">
            <v>23.714631701422253</v>
          </cell>
          <cell r="CD102">
            <v>0.70779495737251741</v>
          </cell>
          <cell r="CE102">
            <v>1.0513730371782624E-2</v>
          </cell>
          <cell r="CH102">
            <v>23.636853930328428</v>
          </cell>
          <cell r="CI102">
            <v>0.65762866908203954</v>
          </cell>
          <cell r="CJ102">
            <v>8.7861651714769909E-3</v>
          </cell>
        </row>
        <row r="103">
          <cell r="BS103">
            <v>24.292006430561948</v>
          </cell>
          <cell r="BT103">
            <v>0.65945592794350449</v>
          </cell>
          <cell r="BU103">
            <v>3.8900835893890977E-2</v>
          </cell>
          <cell r="BX103">
            <v>24.428416353921751</v>
          </cell>
          <cell r="BY103">
            <v>0.61552679976314084</v>
          </cell>
          <cell r="BZ103">
            <v>1.3447421502018785E-2</v>
          </cell>
          <cell r="CC103">
            <v>24.187460898459165</v>
          </cell>
          <cell r="CD103">
            <v>0.70667803770486481</v>
          </cell>
          <cell r="CE103">
            <v>1.0517855653938353E-2</v>
          </cell>
          <cell r="CH103">
            <v>24.260142039304924</v>
          </cell>
          <cell r="CI103">
            <v>0.6561629463625076</v>
          </cell>
          <cell r="CJ103">
            <v>8.8219604639043648E-3</v>
          </cell>
        </row>
        <row r="104">
          <cell r="BS104">
            <v>24.764734063193824</v>
          </cell>
          <cell r="BT104">
            <v>0.65834419652357901</v>
          </cell>
          <cell r="BU104">
            <v>3.8858690044471504E-2</v>
          </cell>
          <cell r="BX104">
            <v>24.905887948920213</v>
          </cell>
          <cell r="BY104">
            <v>0.61448041724858726</v>
          </cell>
          <cell r="BZ104">
            <v>1.3460889145263989E-2</v>
          </cell>
          <cell r="CC104">
            <v>24.660201927659767</v>
          </cell>
          <cell r="CD104">
            <v>0.70551880378457554</v>
          </cell>
          <cell r="CE104">
            <v>1.0520118051527362E-2</v>
          </cell>
          <cell r="CH104">
            <v>24.7281123130015</v>
          </cell>
          <cell r="CI104">
            <v>0.65503336853757432</v>
          </cell>
          <cell r="CJ104">
            <v>8.8141177125333463E-3</v>
          </cell>
        </row>
        <row r="105">
          <cell r="BS105">
            <v>25.29021587843798</v>
          </cell>
          <cell r="BT105">
            <v>0.65713710129999769</v>
          </cell>
          <cell r="BU105">
            <v>3.866114322616708E-2</v>
          </cell>
          <cell r="BX105">
            <v>25.383183932359515</v>
          </cell>
          <cell r="BY105">
            <v>0.61339068379850248</v>
          </cell>
          <cell r="BZ105">
            <v>1.3454532315189156E-2</v>
          </cell>
          <cell r="CC105">
            <v>25.291382428326898</v>
          </cell>
          <cell r="CD105">
            <v>0.7040568569911102</v>
          </cell>
          <cell r="CE105">
            <v>1.0003000139907162E-2</v>
          </cell>
          <cell r="CH105">
            <v>25.196081274627534</v>
          </cell>
          <cell r="CI105">
            <v>0.6539637631103804</v>
          </cell>
          <cell r="CJ105">
            <v>8.8139061402235739E-3</v>
          </cell>
        </row>
        <row r="106">
          <cell r="BS106">
            <v>25.763146386544062</v>
          </cell>
          <cell r="BT106">
            <v>0.65605604953285768</v>
          </cell>
          <cell r="BU106">
            <v>3.864571768547128E-2</v>
          </cell>
          <cell r="BX106">
            <v>25.860741488479093</v>
          </cell>
          <cell r="BY106">
            <v>0.61233711721513073</v>
          </cell>
          <cell r="BZ106">
            <v>1.3447749451403476E-2</v>
          </cell>
          <cell r="CC106">
            <v>25.764386091432609</v>
          </cell>
          <cell r="CD106">
            <v>0.70296213131189533</v>
          </cell>
          <cell r="CE106">
            <v>1.001351071838079E-2</v>
          </cell>
          <cell r="CH106">
            <v>25.664311579720476</v>
          </cell>
          <cell r="CI106">
            <v>0.65286890007154652</v>
          </cell>
          <cell r="CJ106">
            <v>8.8135493138745153E-3</v>
          </cell>
        </row>
        <row r="107">
          <cell r="BS107">
            <v>26.287970938318303</v>
          </cell>
          <cell r="BT107">
            <v>0.65488586773006829</v>
          </cell>
          <cell r="BU107">
            <v>3.8666472777209228E-2</v>
          </cell>
          <cell r="BX107">
            <v>26.338302733915615</v>
          </cell>
          <cell r="BY107">
            <v>0.61130504483354386</v>
          </cell>
          <cell r="BZ107">
            <v>1.3442289240463229E-2</v>
          </cell>
          <cell r="CC107">
            <v>26.237127120633204</v>
          </cell>
          <cell r="CD107">
            <v>0.70188596147084281</v>
          </cell>
          <cell r="CE107">
            <v>1.0010475630193713E-2</v>
          </cell>
          <cell r="CH107">
            <v>26.288482960406085</v>
          </cell>
          <cell r="CI107">
            <v>0.65146659688581854</v>
          </cell>
          <cell r="CJ107">
            <v>9.1866881757707193E-3</v>
          </cell>
        </row>
        <row r="108">
          <cell r="BS108">
            <v>26.812843109676759</v>
          </cell>
          <cell r="BT108">
            <v>0.65372117630224758</v>
          </cell>
          <cell r="BU108">
            <v>3.8530661510763967E-2</v>
          </cell>
          <cell r="BX108">
            <v>26.815774328914085</v>
          </cell>
          <cell r="BY108">
            <v>0.61026168885430521</v>
          </cell>
          <cell r="BZ108">
            <v>1.3474241490866829E-2</v>
          </cell>
          <cell r="CC108">
            <v>26.866215526238264</v>
          </cell>
          <cell r="CD108">
            <v>0.70046800383429997</v>
          </cell>
          <cell r="CE108">
            <v>1.0163778637301411E-2</v>
          </cell>
          <cell r="CH108">
            <v>26.756539473877936</v>
          </cell>
          <cell r="CI108">
            <v>0.65043383621813755</v>
          </cell>
          <cell r="CJ108">
            <v>9.1748847976978135E-3</v>
          </cell>
        </row>
        <row r="109">
          <cell r="BS109">
            <v>27.285599488900399</v>
          </cell>
          <cell r="BT109">
            <v>0.65268682145868684</v>
          </cell>
          <cell r="BU109">
            <v>3.8549270696297204E-2</v>
          </cell>
          <cell r="BX109">
            <v>27.293245923912547</v>
          </cell>
          <cell r="BY109">
            <v>0.60921393403972357</v>
          </cell>
          <cell r="BZ109">
            <v>1.3499363160132012E-2</v>
          </cell>
          <cell r="CC109">
            <v>27.338956555438859</v>
          </cell>
          <cell r="CD109">
            <v>0.69945078285923401</v>
          </cell>
          <cell r="CE109">
            <v>1.0182615532291647E-2</v>
          </cell>
          <cell r="CH109">
            <v>27.224595987349787</v>
          </cell>
          <cell r="CI109">
            <v>0.64939574747710271</v>
          </cell>
          <cell r="CJ109">
            <v>9.1994105504434841E-3</v>
          </cell>
        </row>
        <row r="110">
          <cell r="BS110">
            <v>27.810476921358539</v>
          </cell>
          <cell r="BT110">
            <v>0.65152911190774554</v>
          </cell>
          <cell r="BU110">
            <v>3.8515466542891993E-2</v>
          </cell>
          <cell r="BX110">
            <v>27.770717518911013</v>
          </cell>
          <cell r="BY110">
            <v>0.60818083347494012</v>
          </cell>
          <cell r="BZ110">
            <v>1.3469543566677547E-2</v>
          </cell>
          <cell r="CC110">
            <v>27.811610724985908</v>
          </cell>
          <cell r="CD110">
            <v>0.69840322187084036</v>
          </cell>
          <cell r="CE110">
            <v>1.0194700364449027E-2</v>
          </cell>
          <cell r="CH110">
            <v>27.849102520178704</v>
          </cell>
          <cell r="CI110">
            <v>0.64800328037745603</v>
          </cell>
          <cell r="CJ110">
            <v>8.7336163033451004E-3</v>
          </cell>
        </row>
        <row r="111">
          <cell r="BS111">
            <v>28.283231802328583</v>
          </cell>
          <cell r="BT111">
            <v>0.65030820801119127</v>
          </cell>
          <cell r="BU111">
            <v>3.8807336401095495E-2</v>
          </cell>
          <cell r="BX111">
            <v>28.248013502350314</v>
          </cell>
          <cell r="BY111">
            <v>0.60652047962314803</v>
          </cell>
          <cell r="BZ111">
            <v>1.385541198785783E-2</v>
          </cell>
          <cell r="CC111">
            <v>28.284262839588507</v>
          </cell>
          <cell r="CD111">
            <v>0.69739295823337344</v>
          </cell>
          <cell r="CE111">
            <v>1.020310086438013E-2</v>
          </cell>
          <cell r="CH111">
            <v>28.317419065046931</v>
          </cell>
          <cell r="CI111">
            <v>0.64701118617705211</v>
          </cell>
          <cell r="CJ111">
            <v>8.7603169575225445E-3</v>
          </cell>
        </row>
        <row r="112">
          <cell r="BS112">
            <v>28.756075426676446</v>
          </cell>
          <cell r="BT112">
            <v>0.64921299814644995</v>
          </cell>
          <cell r="BU112">
            <v>3.8898247139292561E-2</v>
          </cell>
          <cell r="BX112">
            <v>28.725571058469892</v>
          </cell>
          <cell r="BY112">
            <v>0.60520326054743157</v>
          </cell>
          <cell r="BZ112">
            <v>1.3556620235163391E-2</v>
          </cell>
          <cell r="CC112">
            <v>28.757179643040658</v>
          </cell>
          <cell r="CD112">
            <v>0.69640388960093447</v>
          </cell>
          <cell r="CE112">
            <v>1.0233572100263981E-2</v>
          </cell>
          <cell r="CH112">
            <v>28.785475578518774</v>
          </cell>
          <cell r="CI112">
            <v>0.64603184429098381</v>
          </cell>
          <cell r="CJ112">
            <v>8.7610479818998558E-3</v>
          </cell>
        </row>
        <row r="113">
          <cell r="BS113">
            <v>29.228861689379432</v>
          </cell>
          <cell r="BT113">
            <v>0.64822940040377963</v>
          </cell>
          <cell r="BU113">
            <v>3.889327338797282E-2</v>
          </cell>
          <cell r="BX113">
            <v>29.203132303906415</v>
          </cell>
          <cell r="BY113">
            <v>0.60423226553111553</v>
          </cell>
          <cell r="BZ113">
            <v>1.3534543323097519E-2</v>
          </cell>
          <cell r="CC113">
            <v>29.229920672241253</v>
          </cell>
          <cell r="CD113">
            <v>0.69542384416190683</v>
          </cell>
          <cell r="CE113">
            <v>1.0251439693337343E-2</v>
          </cell>
          <cell r="CH113">
            <v>29.253532091990625</v>
          </cell>
          <cell r="CI113">
            <v>0.64503209151831642</v>
          </cell>
          <cell r="CJ113">
            <v>8.7463182535492123E-3</v>
          </cell>
        </row>
        <row r="114">
          <cell r="BS114">
            <v>29.701502438253094</v>
          </cell>
          <cell r="BT114">
            <v>0.64726408113645773</v>
          </cell>
          <cell r="BU114">
            <v>3.8871857218165932E-2</v>
          </cell>
          <cell r="BX114">
            <v>29.680603898904877</v>
          </cell>
          <cell r="BY114">
            <v>0.60330583196583254</v>
          </cell>
          <cell r="BZ114">
            <v>1.3528653992940119E-2</v>
          </cell>
          <cell r="CC114">
            <v>29.702574841788294</v>
          </cell>
          <cell r="CD114">
            <v>0.69444618518418288</v>
          </cell>
          <cell r="CE114">
            <v>1.0243072581538734E-2</v>
          </cell>
          <cell r="CH114">
            <v>29.721328574066103</v>
          </cell>
          <cell r="CI114">
            <v>0.64404022625935753</v>
          </cell>
          <cell r="CJ114">
            <v>8.7319518557610869E-3</v>
          </cell>
        </row>
        <row r="115">
          <cell r="BS115">
            <v>30.174257319223134</v>
          </cell>
          <cell r="BT115">
            <v>0.64628879059012823</v>
          </cell>
          <cell r="BU115">
            <v>3.8872774262562103E-2</v>
          </cell>
          <cell r="BX115">
            <v>30.157899882344179</v>
          </cell>
          <cell r="BY115">
            <v>0.60232935271764954</v>
          </cell>
          <cell r="BZ115">
            <v>1.3573907097904592E-2</v>
          </cell>
          <cell r="CC115">
            <v>30.175226956390901</v>
          </cell>
          <cell r="CD115">
            <v>0.69346193516597177</v>
          </cell>
          <cell r="CE115">
            <v>1.0240408650832649E-2</v>
          </cell>
          <cell r="CH115">
            <v>30.189645118934326</v>
          </cell>
          <cell r="CI115">
            <v>0.64307508388676338</v>
          </cell>
          <cell r="CJ115">
            <v>8.7232537136522608E-3</v>
          </cell>
        </row>
        <row r="116">
          <cell r="BS116">
            <v>30.751292571984081</v>
          </cell>
          <cell r="BT116">
            <v>0.64512669354194707</v>
          </cell>
          <cell r="BU116">
            <v>3.8776077871673781E-2</v>
          </cell>
          <cell r="BX116">
            <v>30.635457438463757</v>
          </cell>
          <cell r="BY116">
            <v>0.60136943876859938</v>
          </cell>
          <cell r="BZ116">
            <v>1.3561601055915605E-2</v>
          </cell>
          <cell r="CC116">
            <v>30.805660841198755</v>
          </cell>
          <cell r="CD116">
            <v>0.69217242264636336</v>
          </cell>
          <cell r="CE116">
            <v>1.0549575719800197E-2</v>
          </cell>
          <cell r="CH116">
            <v>30.812759436289735</v>
          </cell>
          <cell r="CI116">
            <v>0.64183821921087825</v>
          </cell>
          <cell r="CJ116">
            <v>8.759568400945458E-3</v>
          </cell>
        </row>
        <row r="117">
          <cell r="BS117">
            <v>31.224078247526784</v>
          </cell>
          <cell r="BT117">
            <v>0.64418544724703963</v>
          </cell>
          <cell r="BU117">
            <v>3.8773140026972894E-2</v>
          </cell>
          <cell r="BX117">
            <v>31.112843072341111</v>
          </cell>
          <cell r="BY117">
            <v>0.60042420272802832</v>
          </cell>
          <cell r="BZ117">
            <v>1.3579484191507493E-2</v>
          </cell>
          <cell r="CC117">
            <v>31.278488168631824</v>
          </cell>
          <cell r="CD117">
            <v>0.69121514581998256</v>
          </cell>
          <cell r="CE117">
            <v>1.0552671044609625E-2</v>
          </cell>
          <cell r="CH117">
            <v>31.280903501607401</v>
          </cell>
          <cell r="CI117">
            <v>0.64091699319310813</v>
          </cell>
          <cell r="CJ117">
            <v>8.7627646295768604E-3</v>
          </cell>
        </row>
        <row r="118">
          <cell r="BS118">
            <v>31.69680533043136</v>
          </cell>
          <cell r="BT118">
            <v>0.64324062187930342</v>
          </cell>
          <cell r="BU118">
            <v>3.8765313026076748E-2</v>
          </cell>
          <cell r="BX118">
            <v>31.590400628460689</v>
          </cell>
          <cell r="BY118">
            <v>0.59947928433047204</v>
          </cell>
          <cell r="BZ118">
            <v>1.3557475305464677E-2</v>
          </cell>
          <cell r="CC118">
            <v>31.751142899599945</v>
          </cell>
          <cell r="CD118">
            <v>0.69026405881467845</v>
          </cell>
          <cell r="CE118">
            <v>1.0542839429768927E-2</v>
          </cell>
          <cell r="CH118">
            <v>31.748872463233436</v>
          </cell>
          <cell r="CI118">
            <v>0.63997852249275977</v>
          </cell>
          <cell r="CJ118">
            <v>8.7402691287701128E-3</v>
          </cell>
        </row>
        <row r="119">
          <cell r="BS119">
            <v>32.222313250625191</v>
          </cell>
          <cell r="BT119">
            <v>0.64220384379959172</v>
          </cell>
          <cell r="BU119">
            <v>3.8907484015009985E-2</v>
          </cell>
          <cell r="BX119">
            <v>32.225866756516176</v>
          </cell>
          <cell r="BY119">
            <v>0.59817705108947627</v>
          </cell>
          <cell r="BZ119">
            <v>1.3428967840829961E-2</v>
          </cell>
          <cell r="CC119">
            <v>32.223970227033021</v>
          </cell>
          <cell r="CD119">
            <v>0.68937550934692193</v>
          </cell>
          <cell r="CE119">
            <v>1.0564435015529561E-2</v>
          </cell>
          <cell r="CH119">
            <v>32.217102768326377</v>
          </cell>
          <cell r="CI119">
            <v>0.63905897096237696</v>
          </cell>
          <cell r="CJ119">
            <v>8.7188153241411041E-3</v>
          </cell>
        </row>
        <row r="120">
          <cell r="BS120">
            <v>32.747801110274999</v>
          </cell>
          <cell r="BT120">
            <v>0.64120326577243203</v>
          </cell>
          <cell r="BU120">
            <v>3.9028817229648502E-2</v>
          </cell>
          <cell r="BX120">
            <v>32.861444624956825</v>
          </cell>
          <cell r="BY120">
            <v>0.59701461749764151</v>
          </cell>
          <cell r="BZ120">
            <v>1.3811729152874309E-2</v>
          </cell>
          <cell r="CC120">
            <v>32.696799424069937</v>
          </cell>
          <cell r="CD120">
            <v>0.68842954872601148</v>
          </cell>
          <cell r="CE120">
            <v>1.0548388156392837E-2</v>
          </cell>
          <cell r="CH120">
            <v>32.685159281798228</v>
          </cell>
          <cell r="CI120">
            <v>0.63816563109364299</v>
          </cell>
          <cell r="CJ120">
            <v>8.690667738394801E-3</v>
          </cell>
        </row>
        <row r="121">
          <cell r="BS121">
            <v>33.220558626386229</v>
          </cell>
          <cell r="BT121">
            <v>0.64030583908775407</v>
          </cell>
          <cell r="BU121">
            <v>3.9012560417818962E-2</v>
          </cell>
          <cell r="BX121">
            <v>33.339005870393351</v>
          </cell>
          <cell r="BY121">
            <v>0.59612178442034747</v>
          </cell>
          <cell r="BZ121">
            <v>1.3798401902920426E-2</v>
          </cell>
          <cell r="CC121">
            <v>33.169540453270535</v>
          </cell>
          <cell r="CD121">
            <v>0.68751075684597873</v>
          </cell>
          <cell r="CE121">
            <v>1.0531500208128455E-2</v>
          </cell>
          <cell r="CH121">
            <v>33.153129555494793</v>
          </cell>
          <cell r="CI121">
            <v>0.63728497599693645</v>
          </cell>
          <cell r="CJ121">
            <v>8.6585598182962135E-3</v>
          </cell>
        </row>
        <row r="122">
          <cell r="BS122">
            <v>33.745236328350451</v>
          </cell>
          <cell r="BT122">
            <v>0.6393306031019067</v>
          </cell>
          <cell r="BU122">
            <v>3.9022024054137502E-2</v>
          </cell>
          <cell r="BX122">
            <v>33.816301853832648</v>
          </cell>
          <cell r="BY122">
            <v>0.59527252266236641</v>
          </cell>
          <cell r="BZ122">
            <v>1.3809112196856111E-2</v>
          </cell>
          <cell r="CC122">
            <v>33.642107016402342</v>
          </cell>
          <cell r="CD122">
            <v>0.68659893672256722</v>
          </cell>
          <cell r="CE122">
            <v>1.0543937861439073E-2</v>
          </cell>
          <cell r="CH122">
            <v>33.777300114816377</v>
          </cell>
          <cell r="CI122">
            <v>0.63612034992078648</v>
          </cell>
          <cell r="CJ122">
            <v>8.9762652465182266E-3</v>
          </cell>
        </row>
        <row r="123">
          <cell r="BS123">
            <v>34.270224823352557</v>
          </cell>
          <cell r="BT123">
            <v>0.6383374234866307</v>
          </cell>
          <cell r="BU123">
            <v>3.8907818220785428E-2</v>
          </cell>
          <cell r="BX123">
            <v>34.293949060390275</v>
          </cell>
          <cell r="BY123">
            <v>0.59437603463680144</v>
          </cell>
          <cell r="BZ123">
            <v>1.3809610038150705E-2</v>
          </cell>
          <cell r="CC123">
            <v>34.271281720239877</v>
          </cell>
          <cell r="CD123">
            <v>0.68538758691286716</v>
          </cell>
          <cell r="CE123">
            <v>1.0693025207834638E-2</v>
          </cell>
          <cell r="CH123">
            <v>34.245443689427539</v>
          </cell>
          <cell r="CI123">
            <v>0.63524864891022326</v>
          </cell>
          <cell r="CJ123">
            <v>8.9747825699875196E-3</v>
          </cell>
        </row>
        <row r="124">
          <cell r="BS124">
            <v>34.742980708375626</v>
          </cell>
          <cell r="BT124">
            <v>0.63748282405166434</v>
          </cell>
          <cell r="BU124">
            <v>3.8893073848172484E-2</v>
          </cell>
          <cell r="BX124">
            <v>34.771331004950689</v>
          </cell>
          <cell r="BY124">
            <v>0.59353378690593761</v>
          </cell>
          <cell r="BZ124">
            <v>1.3830173192838734E-2</v>
          </cell>
          <cell r="CC124">
            <v>34.744110917276792</v>
          </cell>
          <cell r="CD124">
            <v>0.68450888595606207</v>
          </cell>
          <cell r="CE124">
            <v>1.068544870792588E-2</v>
          </cell>
          <cell r="CH124">
            <v>34.71350020289939</v>
          </cell>
          <cell r="CI124">
            <v>0.63440579929299357</v>
          </cell>
          <cell r="CJ124">
            <v>8.9512362166558074E-3</v>
          </cell>
        </row>
        <row r="125">
          <cell r="BS125">
            <v>35.268667672869157</v>
          </cell>
          <cell r="BT125">
            <v>0.63654546584616867</v>
          </cell>
          <cell r="BU125">
            <v>3.8737538489101962E-2</v>
          </cell>
          <cell r="BX125">
            <v>35.248892250387215</v>
          </cell>
          <cell r="BY125">
            <v>0.5927069298240254</v>
          </cell>
          <cell r="BZ125">
            <v>1.3851248078801691E-2</v>
          </cell>
          <cell r="CC125">
            <v>35.375554051849029</v>
          </cell>
          <cell r="CD125">
            <v>0.6833722287213192</v>
          </cell>
          <cell r="CE125">
            <v>1.0324259407317134E-2</v>
          </cell>
          <cell r="CH125">
            <v>35.18155671637124</v>
          </cell>
          <cell r="CI125">
            <v>0.63355723899316119</v>
          </cell>
          <cell r="CJ125">
            <v>8.9359273317611808E-3</v>
          </cell>
        </row>
        <row r="126">
          <cell r="BS126">
            <v>35.793660735677278</v>
          </cell>
          <cell r="BT126">
            <v>0.63560077058301268</v>
          </cell>
          <cell r="BU126">
            <v>3.8727519393736198E-2</v>
          </cell>
          <cell r="BX126">
            <v>35.726363845385684</v>
          </cell>
          <cell r="BY126">
            <v>0.5918320746193092</v>
          </cell>
          <cell r="BZ126">
            <v>1.3892047750443247E-2</v>
          </cell>
          <cell r="CC126">
            <v>35.848295081049635</v>
          </cell>
          <cell r="CD126">
            <v>0.6825128658373355</v>
          </cell>
          <cell r="CE126">
            <v>1.0342061630136748E-2</v>
          </cell>
          <cell r="CH126">
            <v>35.80632328059653</v>
          </cell>
          <cell r="CI126">
            <v>0.6324573712923931</v>
          </cell>
          <cell r="CJ126">
            <v>8.5551539495477072E-3</v>
          </cell>
        </row>
        <row r="127">
          <cell r="BS127">
            <v>36.266417114900918</v>
          </cell>
          <cell r="BT127">
            <v>0.63476018848147064</v>
          </cell>
          <cell r="BU127">
            <v>3.8729183156015562E-2</v>
          </cell>
          <cell r="BX127">
            <v>36.203835440384147</v>
          </cell>
          <cell r="BY127">
            <v>0.59099619513091872</v>
          </cell>
          <cell r="BZ127">
            <v>1.3901588954239114E-2</v>
          </cell>
          <cell r="CC127">
            <v>36.321036110250226</v>
          </cell>
          <cell r="CD127">
            <v>0.68167960242221037</v>
          </cell>
          <cell r="CE127">
            <v>1.0328810692340606E-2</v>
          </cell>
          <cell r="CH127">
            <v>36.274379794068373</v>
          </cell>
          <cell r="CI127">
            <v>0.63160476789128284</v>
          </cell>
          <cell r="CJ127">
            <v>8.5577555699581451E-3</v>
          </cell>
        </row>
        <row r="128">
          <cell r="BS128">
            <v>36.73917349412455</v>
          </cell>
          <cell r="BT128">
            <v>0.6339248661836806</v>
          </cell>
          <cell r="BU128">
            <v>3.872901007538794E-2</v>
          </cell>
          <cell r="BX128">
            <v>36.681307035382609</v>
          </cell>
          <cell r="BY128">
            <v>0.59015545790678448</v>
          </cell>
          <cell r="BZ128">
            <v>1.3934166361618434E-2</v>
          </cell>
          <cell r="CC128">
            <v>36.793777139450832</v>
          </cell>
          <cell r="CD128">
            <v>0.68082990845183933</v>
          </cell>
          <cell r="CE128">
            <v>1.0335514745787863E-2</v>
          </cell>
          <cell r="CH128">
            <v>36.742436307540224</v>
          </cell>
          <cell r="CI128">
            <v>0.63078923219241811</v>
          </cell>
          <cell r="CJ128">
            <v>8.5526905351651882E-3</v>
          </cell>
        </row>
        <row r="129">
          <cell r="BS129">
            <v>37.21192987334819</v>
          </cell>
          <cell r="BT129">
            <v>0.63309662019521085</v>
          </cell>
          <cell r="BU129">
            <v>3.8732328820981696E-2</v>
          </cell>
          <cell r="BX129">
            <v>37.158778630381072</v>
          </cell>
          <cell r="BY129">
            <v>0.58933134848471802</v>
          </cell>
          <cell r="BZ129">
            <v>1.3990573238408764E-2</v>
          </cell>
          <cell r="CC129">
            <v>37.26651816865143</v>
          </cell>
          <cell r="CD129">
            <v>0.67999352964368731</v>
          </cell>
          <cell r="CE129">
            <v>1.0360048883858013E-2</v>
          </cell>
          <cell r="CH129">
            <v>37.210492821012075</v>
          </cell>
          <cell r="CI129">
            <v>0.62996498245722699</v>
          </cell>
          <cell r="CJ129">
            <v>8.5432345537806726E-3</v>
          </cell>
        </row>
        <row r="130">
          <cell r="BS130">
            <v>37.736430117740049</v>
          </cell>
          <cell r="BT130">
            <v>0.63220378078205819</v>
          </cell>
          <cell r="BU130">
            <v>3.8728844653910334E-2</v>
          </cell>
          <cell r="BX130">
            <v>37.636250225379548</v>
          </cell>
          <cell r="BY130">
            <v>0.58854066763157886</v>
          </cell>
          <cell r="BZ130">
            <v>1.4026570751006053E-2</v>
          </cell>
          <cell r="CC130">
            <v>37.739259197852029</v>
          </cell>
          <cell r="CD130">
            <v>0.67916090998203893</v>
          </cell>
          <cell r="CE130">
            <v>1.0371535582026187E-2</v>
          </cell>
          <cell r="CH130">
            <v>37.833780929988578</v>
          </cell>
          <cell r="CI130">
            <v>0.62890976473255711</v>
          </cell>
          <cell r="CJ130">
            <v>8.5537601607905724E-3</v>
          </cell>
        </row>
        <row r="131">
          <cell r="BS131">
            <v>38.262976759796771</v>
          </cell>
          <cell r="BT131">
            <v>0.63130457432621057</v>
          </cell>
          <cell r="BU131">
            <v>3.8786146828108624E-2</v>
          </cell>
          <cell r="BX131">
            <v>38.275092608877266</v>
          </cell>
          <cell r="BY131">
            <v>0.58746539704354894</v>
          </cell>
          <cell r="BZ131">
            <v>1.3719791918533883E-2</v>
          </cell>
          <cell r="CC131">
            <v>38.21200022705262</v>
          </cell>
          <cell r="CD131">
            <v>0.67833805457491814</v>
          </cell>
          <cell r="CE131">
            <v>1.0374330263279167E-2</v>
          </cell>
          <cell r="CH131">
            <v>38.301837443460421</v>
          </cell>
          <cell r="CI131">
            <v>0.6281102713601644</v>
          </cell>
          <cell r="CJ131">
            <v>8.5446379706949956E-3</v>
          </cell>
        </row>
        <row r="132">
          <cell r="BS132">
            <v>38.735733139020418</v>
          </cell>
          <cell r="BT132">
            <v>0.63047575346567442</v>
          </cell>
          <cell r="BU132">
            <v>3.881545172613618E-2</v>
          </cell>
          <cell r="BX132">
            <v>38.752564203875743</v>
          </cell>
          <cell r="BY132">
            <v>0.58658124739644268</v>
          </cell>
          <cell r="BZ132">
            <v>1.3717215097342778E-2</v>
          </cell>
          <cell r="CC132">
            <v>38.684741256253218</v>
          </cell>
          <cell r="CD132">
            <v>0.67753321520446674</v>
          </cell>
          <cell r="CE132">
            <v>1.0382834805058213E-2</v>
          </cell>
          <cell r="CH132">
            <v>38.769893956932286</v>
          </cell>
          <cell r="CI132">
            <v>0.62731279779611382</v>
          </cell>
          <cell r="CJ132">
            <v>8.5332275587138521E-3</v>
          </cell>
        </row>
        <row r="133">
          <cell r="BS133">
            <v>39.208460771652291</v>
          </cell>
          <cell r="BT133">
            <v>0.62966876436305241</v>
          </cell>
          <cell r="BU133">
            <v>3.8835676290920364E-2</v>
          </cell>
          <cell r="BX133">
            <v>39.230035798874205</v>
          </cell>
          <cell r="BY133">
            <v>0.58573822369264139</v>
          </cell>
          <cell r="BZ133">
            <v>1.3760574291574092E-2</v>
          </cell>
          <cell r="CC133">
            <v>39.157482285453817</v>
          </cell>
          <cell r="CD133">
            <v>0.67673353608389819</v>
          </cell>
          <cell r="CE133">
            <v>1.038287744428051E-2</v>
          </cell>
          <cell r="CH133">
            <v>39.237864230628851</v>
          </cell>
          <cell r="CI133">
            <v>0.62653453331261766</v>
          </cell>
          <cell r="CJ133">
            <v>8.5242691801182598E-3</v>
          </cell>
        </row>
        <row r="134">
          <cell r="BS134">
            <v>39.733693660712554</v>
          </cell>
          <cell r="BT134">
            <v>0.62877662504324472</v>
          </cell>
          <cell r="BU134">
            <v>3.8781826281056371E-2</v>
          </cell>
          <cell r="BX134">
            <v>39.707507393872667</v>
          </cell>
          <cell r="BY134">
            <v>0.58487408290735621</v>
          </cell>
          <cell r="BZ134">
            <v>1.3737362753217042E-2</v>
          </cell>
          <cell r="CC134">
            <v>39.787740396010115</v>
          </cell>
          <cell r="CD134">
            <v>0.67569276306760939</v>
          </cell>
          <cell r="CE134">
            <v>1.0645317057046348E-2</v>
          </cell>
          <cell r="CH134">
            <v>39.705833192254886</v>
          </cell>
          <cell r="CI134">
            <v>0.62576302915476867</v>
          </cell>
          <cell r="CJ134">
            <v>8.5095984117842614E-3</v>
          </cell>
        </row>
        <row r="135">
          <cell r="BS135">
            <v>40.206478199367659</v>
          </cell>
          <cell r="BT135">
            <v>0.62795526104082933</v>
          </cell>
          <cell r="BU135">
            <v>3.8833568078174001E-2</v>
          </cell>
          <cell r="BX135">
            <v>40.184803377311972</v>
          </cell>
          <cell r="BY135">
            <v>0.58396384326001971</v>
          </cell>
          <cell r="BZ135">
            <v>1.3788692674707913E-2</v>
          </cell>
          <cell r="CC135">
            <v>40.260567723443188</v>
          </cell>
          <cell r="CD135">
            <v>0.67490863303934123</v>
          </cell>
          <cell r="CE135">
            <v>1.0636666520675249E-2</v>
          </cell>
          <cell r="CH135">
            <v>40.174063497347824</v>
          </cell>
          <cell r="CI135">
            <v>0.6249933068231267</v>
          </cell>
          <cell r="CJ135">
            <v>8.4990679202360721E-3</v>
          </cell>
        </row>
        <row r="136">
          <cell r="BS136">
            <v>40.731273253896013</v>
          </cell>
          <cell r="BT136">
            <v>0.62706319043000136</v>
          </cell>
          <cell r="BU136">
            <v>3.8908133562622689E-2</v>
          </cell>
          <cell r="BX136">
            <v>40.66236093343155</v>
          </cell>
          <cell r="BY136">
            <v>0.58305003306732195</v>
          </cell>
          <cell r="BZ136">
            <v>1.3776095191222925E-2</v>
          </cell>
          <cell r="CC136">
            <v>40.733396920480111</v>
          </cell>
          <cell r="CD136">
            <v>0.67413545396385721</v>
          </cell>
          <cell r="CE136">
            <v>1.0632036664986187E-2</v>
          </cell>
          <cell r="CH136">
            <v>40.798061907776372</v>
          </cell>
          <cell r="CI136">
            <v>0.62400408425882492</v>
          </cell>
          <cell r="CJ136">
            <v>8.7403331640229127E-3</v>
          </cell>
        </row>
        <row r="137">
          <cell r="BS137">
            <v>41.25666497985231</v>
          </cell>
          <cell r="BT137">
            <v>0.62615154771017556</v>
          </cell>
          <cell r="BU137">
            <v>3.9076036115799698E-2</v>
          </cell>
          <cell r="BX137">
            <v>41.29782712557904</v>
          </cell>
          <cell r="BY137">
            <v>0.58182189947757501</v>
          </cell>
          <cell r="BZ137">
            <v>1.3725208034408031E-2</v>
          </cell>
          <cell r="CC137">
            <v>41.205963483611917</v>
          </cell>
          <cell r="CD137">
            <v>0.67337424265310197</v>
          </cell>
          <cell r="CE137">
            <v>1.0611319091852697E-2</v>
          </cell>
          <cell r="CH137">
            <v>41.26620433036598</v>
          </cell>
          <cell r="CI137">
            <v>0.62325850099985003</v>
          </cell>
          <cell r="CJ137">
            <v>8.7383074874962229E-3</v>
          </cell>
        </row>
        <row r="138">
          <cell r="BS138">
            <v>41.834240280960572</v>
          </cell>
          <cell r="BT138">
            <v>0.62518955082765371</v>
          </cell>
          <cell r="BU138">
            <v>3.9201828064022823E-2</v>
          </cell>
          <cell r="BX138">
            <v>41.933494580365739</v>
          </cell>
          <cell r="BY138">
            <v>0.58064132281259517</v>
          </cell>
          <cell r="BZ138">
            <v>1.4030721540471122E-2</v>
          </cell>
          <cell r="CC138">
            <v>41.835051327795895</v>
          </cell>
          <cell r="CD138">
            <v>0.67242231866191549</v>
          </cell>
          <cell r="CE138">
            <v>1.0721937436811792E-2</v>
          </cell>
          <cell r="CH138">
            <v>41.734174934720073</v>
          </cell>
          <cell r="CI138">
            <v>0.62250501100845057</v>
          </cell>
          <cell r="CJ138">
            <v>8.7087973182683898E-3</v>
          </cell>
        </row>
        <row r="139">
          <cell r="BS139">
            <v>42.30696601624927</v>
          </cell>
          <cell r="BT139">
            <v>0.62439007615316555</v>
          </cell>
          <cell r="BU139">
            <v>3.9277203360200866E-2</v>
          </cell>
          <cell r="BX139">
            <v>42.410700913366988</v>
          </cell>
          <cell r="BY139">
            <v>0.57968789263767417</v>
          </cell>
          <cell r="BZ139">
            <v>1.3955725998716117E-2</v>
          </cell>
          <cell r="CC139">
            <v>42.307879778071133</v>
          </cell>
          <cell r="CD139">
            <v>0.67169370814952856</v>
          </cell>
          <cell r="CE139">
            <v>1.0738655673252178E-2</v>
          </cell>
          <cell r="CH139">
            <v>42.202317357309681</v>
          </cell>
          <cell r="CI139">
            <v>0.62178862767229381</v>
          </cell>
          <cell r="CJ139">
            <v>8.6792138052461248E-3</v>
          </cell>
        </row>
        <row r="140">
          <cell r="BS140">
            <v>42.779753039407844</v>
          </cell>
          <cell r="BT140">
            <v>0.62358849718965648</v>
          </cell>
          <cell r="BU140">
            <v>3.9336852828389182E-2</v>
          </cell>
          <cell r="BX140">
            <v>42.888437770362678</v>
          </cell>
          <cell r="BY140">
            <v>0.57875741282140947</v>
          </cell>
          <cell r="BZ140">
            <v>1.3860951967386858E-2</v>
          </cell>
          <cell r="CC140">
            <v>42.780533386197085</v>
          </cell>
          <cell r="CD140">
            <v>0.67095410547758005</v>
          </cell>
          <cell r="CE140">
            <v>1.0745353353670332E-2</v>
          </cell>
          <cell r="CH140">
            <v>42.670287961663774</v>
          </cell>
          <cell r="CI140">
            <v>0.62105397326997991</v>
          </cell>
          <cell r="CJ140">
            <v>8.6501200900512519E-3</v>
          </cell>
        </row>
        <row r="141">
          <cell r="BS141">
            <v>43.252478774696534</v>
          </cell>
          <cell r="BT141">
            <v>0.62279241093936177</v>
          </cell>
          <cell r="BU141">
            <v>3.9407728402949038E-2</v>
          </cell>
          <cell r="BX141">
            <v>43.365644103363913</v>
          </cell>
          <cell r="BY141">
            <v>0.57785009842606894</v>
          </cell>
          <cell r="BZ141">
            <v>1.3805369584172628E-2</v>
          </cell>
          <cell r="CC141">
            <v>43.253361836472322</v>
          </cell>
          <cell r="CD141">
            <v>0.67023881124766904</v>
          </cell>
          <cell r="CE141">
            <v>1.0766825256408865E-2</v>
          </cell>
          <cell r="CH141">
            <v>43.138430384253382</v>
          </cell>
          <cell r="CI141">
            <v>0.62028832314434734</v>
          </cell>
          <cell r="CJ141">
            <v>8.6690026093191302E-3</v>
          </cell>
        </row>
        <row r="142">
          <cell r="BS142">
            <v>43.777589091409808</v>
          </cell>
          <cell r="BT142">
            <v>0.62191203913069115</v>
          </cell>
          <cell r="BU142">
            <v>3.9455610519976744E-2</v>
          </cell>
          <cell r="BX142">
            <v>43.843380960359603</v>
          </cell>
          <cell r="BY142">
            <v>0.57690139372857163</v>
          </cell>
          <cell r="BZ142">
            <v>1.3720273170224088E-2</v>
          </cell>
          <cell r="CC142">
            <v>43.726102304251846</v>
          </cell>
          <cell r="CD142">
            <v>0.66948980109399481</v>
          </cell>
          <cell r="CE142">
            <v>1.0790982071226635E-2</v>
          </cell>
          <cell r="CH142">
            <v>43.763284009617983</v>
          </cell>
          <cell r="CI142">
            <v>0.61934492256950746</v>
          </cell>
          <cell r="CJ142">
            <v>8.3278264988141844E-3</v>
          </cell>
        </row>
        <row r="143">
          <cell r="BS143">
            <v>44.302088841601091</v>
          </cell>
          <cell r="BT143">
            <v>0.62104272130162086</v>
          </cell>
          <cell r="BU143">
            <v>3.9528536093069784E-2</v>
          </cell>
          <cell r="BX143">
            <v>44.320762904920024</v>
          </cell>
          <cell r="BY143">
            <v>0.5759881463433234</v>
          </cell>
          <cell r="BZ143">
            <v>1.3685261610836802E-2</v>
          </cell>
          <cell r="CC143">
            <v>44.198931501288762</v>
          </cell>
          <cell r="CD143">
            <v>0.66875045247597698</v>
          </cell>
          <cell r="CE143">
            <v>1.0812152421386586E-2</v>
          </cell>
          <cell r="CH143">
            <v>44.386572118594479</v>
          </cell>
          <cell r="CI143">
            <v>0.61838956508556209</v>
          </cell>
          <cell r="CJ143">
            <v>8.3871863731967266E-3</v>
          </cell>
        </row>
        <row r="144">
          <cell r="BS144">
            <v>44.77484635771232</v>
          </cell>
          <cell r="BT144">
            <v>0.62025269205010758</v>
          </cell>
          <cell r="BU144">
            <v>3.9613091483503261E-2</v>
          </cell>
          <cell r="BX144">
            <v>44.798324150356535</v>
          </cell>
          <cell r="BY144">
            <v>0.57503644956749767</v>
          </cell>
          <cell r="BZ144">
            <v>1.3628866376919707E-2</v>
          </cell>
          <cell r="CC144">
            <v>44.67167253048936</v>
          </cell>
          <cell r="CD144">
            <v>0.66804106668886565</v>
          </cell>
          <cell r="CE144">
            <v>1.0810876788205043E-2</v>
          </cell>
          <cell r="CH144">
            <v>44.854542392291052</v>
          </cell>
          <cell r="CI144">
            <v>0.61768055989395976</v>
          </cell>
          <cell r="CJ144">
            <v>8.3735772703397507E-3</v>
          </cell>
        </row>
        <row r="145">
          <cell r="BS145">
            <v>45.300445301560039</v>
          </cell>
          <cell r="BT145">
            <v>0.61941671518434183</v>
          </cell>
          <cell r="BU145">
            <v>3.954560332406995E-2</v>
          </cell>
          <cell r="BX145">
            <v>45.275795745355005</v>
          </cell>
          <cell r="BY145">
            <v>0.57415001813732236</v>
          </cell>
          <cell r="BZ145">
            <v>1.3542908835894086E-2</v>
          </cell>
          <cell r="CC145">
            <v>45.30302880540804</v>
          </cell>
          <cell r="CD145">
            <v>0.66710065818371567</v>
          </cell>
          <cell r="CE145">
            <v>1.0475328040904341E-2</v>
          </cell>
          <cell r="CH145">
            <v>45.322511353917086</v>
          </cell>
          <cell r="CI145">
            <v>0.61699946923198745</v>
          </cell>
          <cell r="CJ145">
            <v>8.3514064674070423E-3</v>
          </cell>
        </row>
        <row r="146">
          <cell r="BS146">
            <v>45.773142689346571</v>
          </cell>
          <cell r="BT146">
            <v>0.61864121631463886</v>
          </cell>
          <cell r="BU146">
            <v>3.963997633088117E-2</v>
          </cell>
          <cell r="BX146">
            <v>45.75309172879431</v>
          </cell>
          <cell r="BY146">
            <v>0.57319931026517734</v>
          </cell>
          <cell r="BZ146">
            <v>1.3462837712502299E-2</v>
          </cell>
          <cell r="CC146">
            <v>45.775680920010643</v>
          </cell>
          <cell r="CD146">
            <v>0.66641898003500566</v>
          </cell>
          <cell r="CE146">
            <v>1.0484342720588239E-2</v>
          </cell>
          <cell r="CH146">
            <v>45.790655419234753</v>
          </cell>
          <cell r="CI146">
            <v>0.61630535864373315</v>
          </cell>
          <cell r="CJ146">
            <v>8.3472130915962506E-3</v>
          </cell>
        </row>
        <row r="147">
          <cell r="BS147">
            <v>46.245958060007325</v>
          </cell>
          <cell r="BT147">
            <v>0.61864514905995582</v>
          </cell>
          <cell r="BU147">
            <v>3.9217687987059213E-2</v>
          </cell>
          <cell r="BX147">
            <v>46.23073893535193</v>
          </cell>
          <cell r="BY147">
            <v>0.5745798185915364</v>
          </cell>
          <cell r="BZ147">
            <v>1.6400792987529215E-2</v>
          </cell>
          <cell r="CC147">
            <v>46.248510863809237</v>
          </cell>
          <cell r="CD147">
            <v>0.66571219146256067</v>
          </cell>
          <cell r="CE147">
            <v>1.049225152087124E-2</v>
          </cell>
          <cell r="CH147">
            <v>46.258624380860788</v>
          </cell>
          <cell r="CI147">
            <v>0.6156434371257703</v>
          </cell>
          <cell r="CJ147">
            <v>8.3028727678146948E-3</v>
          </cell>
        </row>
        <row r="148">
          <cell r="BS148">
            <v>46.71865431090626</v>
          </cell>
          <cell r="BT148">
            <v>0.61866028175161669</v>
          </cell>
          <cell r="BU148">
            <v>3.8873735290759687E-2</v>
          </cell>
          <cell r="BX148">
            <v>46.707945268353193</v>
          </cell>
          <cell r="BY148">
            <v>0.57605129888891149</v>
          </cell>
          <cell r="BZ148">
            <v>1.939124731652872E-2</v>
          </cell>
          <cell r="CC148">
            <v>46.721162978411847</v>
          </cell>
          <cell r="CD148">
            <v>0.66501643354205286</v>
          </cell>
          <cell r="CE148">
            <v>1.0483472827316261E-2</v>
          </cell>
          <cell r="CH148">
            <v>46.726854685953725</v>
          </cell>
          <cell r="CI148">
            <v>0.61491311282388594</v>
          </cell>
          <cell r="CJ148">
            <v>8.3137661123636221E-3</v>
          </cell>
        </row>
        <row r="149">
          <cell r="BS149">
            <v>47.191557702212812</v>
          </cell>
          <cell r="BT149">
            <v>0.61791878301037562</v>
          </cell>
          <cell r="BU149">
            <v>3.8997415784032249E-2</v>
          </cell>
          <cell r="BX149">
            <v>47.185682125348876</v>
          </cell>
          <cell r="BY149">
            <v>0.57521165397536522</v>
          </cell>
          <cell r="BZ149">
            <v>1.9763781744184649E-2</v>
          </cell>
          <cell r="CC149">
            <v>47.194079781863991</v>
          </cell>
          <cell r="CD149">
            <v>0.66433988161982693</v>
          </cell>
          <cell r="CE149">
            <v>1.0511603125008982E-2</v>
          </cell>
          <cell r="CH149">
            <v>47.194911199425576</v>
          </cell>
          <cell r="CI149">
            <v>0.61420481343593458</v>
          </cell>
          <cell r="CJ149">
            <v>8.287557413815776E-3</v>
          </cell>
        </row>
        <row r="150">
          <cell r="BS150">
            <v>47.664284197957102</v>
          </cell>
          <cell r="BT150">
            <v>0.61945081623535003</v>
          </cell>
          <cell r="BU150">
            <v>3.5739481024923712E-2</v>
          </cell>
          <cell r="BX150">
            <v>47.663064069909275</v>
          </cell>
          <cell r="BY150">
            <v>0.58113958097051754</v>
          </cell>
          <cell r="BZ150">
            <v>1.4009994386213226E-2</v>
          </cell>
          <cell r="CC150">
            <v>47.666820811064589</v>
          </cell>
          <cell r="CD150">
            <v>0.66365453841410826</v>
          </cell>
          <cell r="CE150">
            <v>1.0525248182491497E-2</v>
          </cell>
          <cell r="CH150">
            <v>47.662967712897427</v>
          </cell>
          <cell r="CI150">
            <v>0.61355832932142429</v>
          </cell>
          <cell r="CJ150">
            <v>8.2722134754188784E-3</v>
          </cell>
        </row>
        <row r="151">
          <cell r="BS151">
            <v>48.189108749731339</v>
          </cell>
          <cell r="BT151">
            <v>0.61887567400878118</v>
          </cell>
          <cell r="BU151">
            <v>3.569814066928495E-2</v>
          </cell>
          <cell r="BX151">
            <v>48.140625315345801</v>
          </cell>
          <cell r="BY151">
            <v>0.58096680193003303</v>
          </cell>
          <cell r="BZ151">
            <v>1.4903252850708509E-2</v>
          </cell>
          <cell r="CC151">
            <v>48.139561840265195</v>
          </cell>
          <cell r="CD151">
            <v>0.66295795116797729</v>
          </cell>
          <cell r="CE151">
            <v>1.0532566137362104E-2</v>
          </cell>
          <cell r="CH151">
            <v>48.287139093583029</v>
          </cell>
          <cell r="CI151">
            <v>0.61270226892833335</v>
          </cell>
          <cell r="CJ151">
            <v>8.46103862724535E-3</v>
          </cell>
        </row>
        <row r="152">
          <cell r="BS152">
            <v>48.714428978096478</v>
          </cell>
          <cell r="BT152">
            <v>0.61945736502783233</v>
          </cell>
          <cell r="BU152">
            <v>3.3939905917158279E-2</v>
          </cell>
          <cell r="BX152">
            <v>48.618096910344264</v>
          </cell>
          <cell r="BY152">
            <v>0.58427006332543507</v>
          </cell>
          <cell r="BZ152">
            <v>1.2616376201618202E-2</v>
          </cell>
          <cell r="CC152">
            <v>48.769994416890277</v>
          </cell>
          <cell r="CD152">
            <v>0.66207585541662761</v>
          </cell>
          <cell r="CE152">
            <v>1.0724456297925017E-2</v>
          </cell>
          <cell r="CH152">
            <v>48.755195607054894</v>
          </cell>
          <cell r="CI152">
            <v>0.61202617634143441</v>
          </cell>
          <cell r="CJ152">
            <v>8.477041951152002E-3</v>
          </cell>
        </row>
        <row r="153">
          <cell r="BS153">
            <v>49.239301149454931</v>
          </cell>
          <cell r="BT153">
            <v>0.61892778946247151</v>
          </cell>
          <cell r="BU153">
            <v>3.3615271297557869E-2</v>
          </cell>
          <cell r="BX153">
            <v>49.095568505342726</v>
          </cell>
          <cell r="BY153">
            <v>0.58425166719030175</v>
          </cell>
          <cell r="BZ153">
            <v>1.2478930717612042E-2</v>
          </cell>
          <cell r="CC153">
            <v>49.399082822495338</v>
          </cell>
          <cell r="CD153">
            <v>0.66117361875922109</v>
          </cell>
          <cell r="CE153">
            <v>1.0849869144431448E-2</v>
          </cell>
          <cell r="CH153">
            <v>49.22325212052673</v>
          </cell>
          <cell r="CI153">
            <v>0.6113580824378918</v>
          </cell>
          <cell r="CJ153">
            <v>8.4895234069094147E-3</v>
          </cell>
        </row>
        <row r="154">
          <cell r="BS154">
            <v>49.712057528678571</v>
          </cell>
          <cell r="BT154">
            <v>0.61862000898814917</v>
          </cell>
          <cell r="BU154">
            <v>3.3215422941451751E-2</v>
          </cell>
          <cell r="BX154">
            <v>49.573040100341196</v>
          </cell>
          <cell r="BY154">
            <v>0.58466943244060487</v>
          </cell>
          <cell r="BZ154">
            <v>1.2250136796570688E-2</v>
          </cell>
          <cell r="CC154">
            <v>49.871823851695943</v>
          </cell>
          <cell r="CD154">
            <v>0.6605046316250518</v>
          </cell>
          <cell r="CE154">
            <v>1.0876013738432992E-2</v>
          </cell>
          <cell r="CH154">
            <v>49.691308633998581</v>
          </cell>
          <cell r="CI154">
            <v>0.61068596289879074</v>
          </cell>
          <cell r="CJ154">
            <v>8.4573688858188712E-3</v>
          </cell>
        </row>
        <row r="155">
          <cell r="BS155">
            <v>50.237478148050393</v>
          </cell>
          <cell r="BT155">
            <v>0.61815282468881194</v>
          </cell>
          <cell r="BU155">
            <v>3.3021023067692591E-2</v>
          </cell>
          <cell r="BX155">
            <v>50.208504415784226</v>
          </cell>
          <cell r="BY155">
            <v>0.58456826192335287</v>
          </cell>
          <cell r="BZ155">
            <v>1.2230884371975939E-2</v>
          </cell>
          <cell r="CC155">
            <v>50.344564880896534</v>
          </cell>
          <cell r="CD155">
            <v>0.65984962159678406</v>
          </cell>
          <cell r="CE155">
            <v>1.0872769819001553E-2</v>
          </cell>
          <cell r="CH155">
            <v>50.159365147470432</v>
          </cell>
          <cell r="CI155">
            <v>0.610040590546299</v>
          </cell>
          <cell r="CJ155">
            <v>8.4260409409717303E-3</v>
          </cell>
        </row>
        <row r="156">
          <cell r="BS156">
            <v>50.710234527274032</v>
          </cell>
          <cell r="BT156">
            <v>0.61781648229182928</v>
          </cell>
          <cell r="BU156">
            <v>3.2730534229504137E-2</v>
          </cell>
          <cell r="BX156">
            <v>50.685976010782689</v>
          </cell>
          <cell r="BY156">
            <v>0.58485569813119243</v>
          </cell>
          <cell r="BZ156">
            <v>1.2420283476123057E-2</v>
          </cell>
          <cell r="CC156">
            <v>50.817305910097133</v>
          </cell>
          <cell r="CD156">
            <v>0.65920452903664295</v>
          </cell>
          <cell r="CE156">
            <v>1.0887997043767248E-2</v>
          </cell>
          <cell r="CH156">
            <v>50.627421660942282</v>
          </cell>
          <cell r="CI156">
            <v>0.60938921970765225</v>
          </cell>
          <cell r="CJ156">
            <v>8.4053096966288533E-3</v>
          </cell>
        </row>
        <row r="157">
          <cell r="BS157">
            <v>51.339674150601915</v>
          </cell>
          <cell r="BT157">
            <v>0.61717471610928953</v>
          </cell>
          <cell r="BU157">
            <v>3.2564683603856857E-2</v>
          </cell>
          <cell r="BX157">
            <v>51.321555691835805</v>
          </cell>
          <cell r="BY157">
            <v>0.58466693076845588</v>
          </cell>
          <cell r="BZ157">
            <v>1.2194198940453276E-2</v>
          </cell>
          <cell r="CC157">
            <v>51.290046939297731</v>
          </cell>
          <cell r="CD157">
            <v>0.6585504985107381</v>
          </cell>
          <cell r="CE157">
            <v>1.08819301912729E-2</v>
          </cell>
          <cell r="CH157">
            <v>51.407419820672224</v>
          </cell>
          <cell r="CI157">
            <v>0.60830671904867473</v>
          </cell>
          <cell r="CJ157">
            <v>8.1797379668301778E-3</v>
          </cell>
        </row>
        <row r="158">
          <cell r="BS158">
            <v>51.812401783233803</v>
          </cell>
          <cell r="BT158">
            <v>0.61672303704277243</v>
          </cell>
          <cell r="BU158">
            <v>3.2400143900703192E-2</v>
          </cell>
          <cell r="BX158">
            <v>51.799027286834267</v>
          </cell>
          <cell r="BY158">
            <v>0.58461441629832089</v>
          </cell>
          <cell r="BZ158">
            <v>1.2427518061963938E-2</v>
          </cell>
          <cell r="CC158">
            <v>51.762787968498323</v>
          </cell>
          <cell r="CD158">
            <v>0.65790429751679236</v>
          </cell>
          <cell r="CE158">
            <v>1.0900944707784167E-2</v>
          </cell>
          <cell r="CH158">
            <v>51.875390094368804</v>
          </cell>
          <cell r="CI158">
            <v>0.60765039731320425</v>
          </cell>
          <cell r="CJ158">
            <v>8.1768968229754511E-3</v>
          </cell>
        </row>
        <row r="159">
          <cell r="BS159">
            <v>52.28510002529098</v>
          </cell>
          <cell r="BT159">
            <v>0.61620802067275215</v>
          </cell>
          <cell r="BU159">
            <v>3.2280022129499944E-2</v>
          </cell>
          <cell r="BX159">
            <v>52.276498881832737</v>
          </cell>
          <cell r="BY159">
            <v>0.58438787408884407</v>
          </cell>
          <cell r="BZ159">
            <v>1.2652510889944216E-2</v>
          </cell>
          <cell r="CC159">
            <v>52.235442138045379</v>
          </cell>
          <cell r="CD159">
            <v>0.65723803609294296</v>
          </cell>
          <cell r="CE159">
            <v>1.0900266573769132E-2</v>
          </cell>
          <cell r="CH159">
            <v>52.343359055994846</v>
          </cell>
          <cell r="CI159">
            <v>0.60699815183646921</v>
          </cell>
          <cell r="CJ159">
            <v>8.1419939117887991E-3</v>
          </cell>
        </row>
        <row r="160">
          <cell r="BS160">
            <v>52.757826802356277</v>
          </cell>
          <cell r="BT160">
            <v>0.61590773962184264</v>
          </cell>
          <cell r="BU160">
            <v>3.1802576145801072E-2</v>
          </cell>
          <cell r="BX160">
            <v>52.753794865272027</v>
          </cell>
          <cell r="BY160">
            <v>0.58473378413283139</v>
          </cell>
          <cell r="BZ160">
            <v>1.1368227119988238E-2</v>
          </cell>
          <cell r="CC160">
            <v>52.708182420484292</v>
          </cell>
          <cell r="CD160">
            <v>0.6566185846737348</v>
          </cell>
          <cell r="CE160">
            <v>1.0917196983557262E-2</v>
          </cell>
          <cell r="CH160">
            <v>52.811503121312505</v>
          </cell>
          <cell r="CI160">
            <v>0.60637085005896163</v>
          </cell>
          <cell r="CJ160">
            <v>8.1024133746915236E-3</v>
          </cell>
        </row>
        <row r="161">
          <cell r="BS161">
            <v>53.230583394459487</v>
          </cell>
          <cell r="BT161">
            <v>0.6152495948986717</v>
          </cell>
          <cell r="BU161">
            <v>3.2030627588926858E-2</v>
          </cell>
          <cell r="BX161">
            <v>53.231442071829669</v>
          </cell>
          <cell r="BY161">
            <v>0.58402377096545488</v>
          </cell>
          <cell r="BZ161">
            <v>1.3013646307052899E-2</v>
          </cell>
          <cell r="CC161">
            <v>53.180836028610258</v>
          </cell>
          <cell r="CD161">
            <v>0.65597258657290458</v>
          </cell>
          <cell r="CE161">
            <v>1.0917068576233157E-2</v>
          </cell>
          <cell r="CH161">
            <v>53.279472082938533</v>
          </cell>
          <cell r="CI161">
            <v>0.60575242715765565</v>
          </cell>
          <cell r="CJ161">
            <v>8.1077498980559777E-3</v>
          </cell>
        </row>
        <row r="162">
          <cell r="BS162">
            <v>53.757128686749041</v>
          </cell>
          <cell r="BT162">
            <v>0.61486895992095425</v>
          </cell>
          <cell r="BU162">
            <v>3.1731365692364698E-2</v>
          </cell>
          <cell r="BX162">
            <v>53.870019193330172</v>
          </cell>
          <cell r="BY162">
            <v>0.58415486190171395</v>
          </cell>
          <cell r="BZ162">
            <v>1.2562673151423622E-2</v>
          </cell>
          <cell r="CC162">
            <v>53.653664478885482</v>
          </cell>
          <cell r="CD162">
            <v>0.65535533246784328</v>
          </cell>
          <cell r="CE162">
            <v>1.0897860828701495E-2</v>
          </cell>
          <cell r="CH162">
            <v>53.747702388031477</v>
          </cell>
          <cell r="CI162">
            <v>0.60509668539330519</v>
          </cell>
          <cell r="CJ162">
            <v>8.127425802292634E-3</v>
          </cell>
        </row>
        <row r="163">
          <cell r="BS163">
            <v>54.229973299498063</v>
          </cell>
          <cell r="BT163">
            <v>0.61451506062857009</v>
          </cell>
          <cell r="BU163">
            <v>3.1449077390462224E-2</v>
          </cell>
          <cell r="BX163">
            <v>54.347756050325863</v>
          </cell>
          <cell r="BY163">
            <v>0.58439645311373456</v>
          </cell>
          <cell r="BZ163">
            <v>1.2626260347640523E-2</v>
          </cell>
          <cell r="CC163">
            <v>54.126404946664998</v>
          </cell>
          <cell r="CD163">
            <v>0.65469359135090044</v>
          </cell>
          <cell r="CE163">
            <v>1.0903423200356418E-2</v>
          </cell>
          <cell r="CH163">
            <v>54.215758901503328</v>
          </cell>
          <cell r="CI163">
            <v>0.60445513742107515</v>
          </cell>
          <cell r="CJ163">
            <v>8.1350730606876281E-3</v>
          </cell>
        </row>
        <row r="164">
          <cell r="BS164">
            <v>54.702729184521125</v>
          </cell>
          <cell r="BT164">
            <v>0.61412252479576734</v>
          </cell>
          <cell r="BU164">
            <v>3.1182114824960604E-2</v>
          </cell>
          <cell r="BX164">
            <v>54.825137994886269</v>
          </cell>
          <cell r="BY164">
            <v>0.58445109458965638</v>
          </cell>
          <cell r="BZ164">
            <v>1.2281691836817312E-2</v>
          </cell>
          <cell r="CC164">
            <v>54.599234143701921</v>
          </cell>
          <cell r="CD164">
            <v>0.6540654252823398</v>
          </cell>
          <cell r="CE164">
            <v>1.0917288388980692E-2</v>
          </cell>
          <cell r="CH164">
            <v>54.683815414975179</v>
          </cell>
          <cell r="CI164">
            <v>0.60385105451530596</v>
          </cell>
          <cell r="CJ164">
            <v>8.1002187161594817E-3</v>
          </cell>
        </row>
        <row r="165">
          <cell r="BS165">
            <v>55.228416149014663</v>
          </cell>
          <cell r="BT165">
            <v>0.61373681180954354</v>
          </cell>
          <cell r="BU165">
            <v>3.0775598941238335E-2</v>
          </cell>
          <cell r="BX165">
            <v>55.302699240322795</v>
          </cell>
          <cell r="BY165">
            <v>0.58474085993408265</v>
          </cell>
          <cell r="BZ165">
            <v>1.2333912332706445E-2</v>
          </cell>
          <cell r="CC165">
            <v>55.230677278274158</v>
          </cell>
          <cell r="CD165">
            <v>0.65323064325051283</v>
          </cell>
          <cell r="CE165">
            <v>1.0640546921009771E-2</v>
          </cell>
          <cell r="CH165">
            <v>55.151871928447029</v>
          </cell>
          <cell r="CI165">
            <v>0.60323893224403535</v>
          </cell>
          <cell r="CJ165">
            <v>8.0828470196519942E-3</v>
          </cell>
        </row>
        <row r="166">
          <cell r="BS166">
            <v>55.753210817309558</v>
          </cell>
          <cell r="BT166">
            <v>0.61337046342284118</v>
          </cell>
          <cell r="BU166">
            <v>3.0560312676071545E-2</v>
          </cell>
          <cell r="BX166">
            <v>55.780170835321258</v>
          </cell>
          <cell r="BY166">
            <v>0.58507131235725762</v>
          </cell>
          <cell r="BZ166">
            <v>1.2601395146153523E-2</v>
          </cell>
          <cell r="CC166">
            <v>55.703418307474756</v>
          </cell>
          <cell r="CD166">
            <v>0.65262392800702351</v>
          </cell>
          <cell r="CE166">
            <v>1.0616117830244999E-2</v>
          </cell>
          <cell r="CH166">
            <v>55.776043309132639</v>
          </cell>
          <cell r="CI166">
            <v>0.6024161499042423</v>
          </cell>
          <cell r="CJ166">
            <v>8.284177545447708E-3</v>
          </cell>
        </row>
        <row r="167">
          <cell r="BS167">
            <v>56.22596719653319</v>
          </cell>
          <cell r="BT167">
            <v>0.61267305330542732</v>
          </cell>
          <cell r="BU167">
            <v>3.0677079610142953E-2</v>
          </cell>
          <cell r="BX167">
            <v>56.257642430319727</v>
          </cell>
          <cell r="BY167">
            <v>0.58421079307906298</v>
          </cell>
          <cell r="BZ167">
            <v>1.286320407268943E-2</v>
          </cell>
          <cell r="CC167">
            <v>56.176159336675362</v>
          </cell>
          <cell r="CD167">
            <v>0.65201335914297476</v>
          </cell>
          <cell r="CE167">
            <v>1.0626113221894334E-2</v>
          </cell>
          <cell r="CH167">
            <v>56.244099822604483</v>
          </cell>
          <cell r="CI167">
            <v>0.60179500769424432</v>
          </cell>
          <cell r="CJ167">
            <v>8.2934638177868999E-3</v>
          </cell>
        </row>
        <row r="168">
          <cell r="BS168">
            <v>56.69872357575683</v>
          </cell>
          <cell r="BT168">
            <v>0.61219234361603547</v>
          </cell>
          <cell r="BU168">
            <v>3.0529628534015318E-2</v>
          </cell>
          <cell r="BX168">
            <v>56.73511402531819</v>
          </cell>
          <cell r="BY168">
            <v>0.58399646147469586</v>
          </cell>
          <cell r="BZ168">
            <v>1.2647654948188002E-2</v>
          </cell>
          <cell r="CC168">
            <v>56.64890036587596</v>
          </cell>
          <cell r="CD168">
            <v>0.65140609325894516</v>
          </cell>
          <cell r="CE168">
            <v>1.0645350803844158E-2</v>
          </cell>
          <cell r="CH168">
            <v>56.71215633607634</v>
          </cell>
          <cell r="CI168">
            <v>0.60117447611446551</v>
          </cell>
          <cell r="CJ168">
            <v>8.292686584111128E-3</v>
          </cell>
        </row>
        <row r="169">
          <cell r="BS169">
            <v>57.27615959625679</v>
          </cell>
          <cell r="BT169">
            <v>0.61161002163221789</v>
          </cell>
          <cell r="BU169">
            <v>3.0283099196163166E-2</v>
          </cell>
          <cell r="BX169">
            <v>57.212585620316666</v>
          </cell>
          <cell r="BY169">
            <v>0.58384415693614289</v>
          </cell>
          <cell r="BZ169">
            <v>1.285708932779028E-2</v>
          </cell>
          <cell r="CC169">
            <v>57.435680318905504</v>
          </cell>
          <cell r="CD169">
            <v>0.65041291793557177</v>
          </cell>
          <cell r="CE169">
            <v>1.0911594667554092E-2</v>
          </cell>
          <cell r="CH169">
            <v>57.180212849548184</v>
          </cell>
          <cell r="CI169">
            <v>0.60057299002493902</v>
          </cell>
          <cell r="CJ169">
            <v>8.2708268058610986E-3</v>
          </cell>
        </row>
        <row r="170">
          <cell r="BS170">
            <v>57.800659840648642</v>
          </cell>
          <cell r="BT170">
            <v>0.61139640036764042</v>
          </cell>
          <cell r="BU170">
            <v>2.9813093372336865E-2</v>
          </cell>
          <cell r="BX170">
            <v>57.690057215315129</v>
          </cell>
          <cell r="BY170">
            <v>0.58462681460863308</v>
          </cell>
          <cell r="BZ170">
            <v>1.2293118839926528E-2</v>
          </cell>
          <cell r="CC170">
            <v>57.90842134810611</v>
          </cell>
          <cell r="CD170">
            <v>0.64980178441523939</v>
          </cell>
          <cell r="CE170">
            <v>1.0922948880813048E-2</v>
          </cell>
          <cell r="CH170">
            <v>57.803500958524687</v>
          </cell>
          <cell r="CI170">
            <v>0.59976060207904902</v>
          </cell>
          <cell r="CJ170">
            <v>8.3098723728111962E-3</v>
          </cell>
        </row>
        <row r="171">
          <cell r="BS171">
            <v>58.273387473280522</v>
          </cell>
          <cell r="BT171">
            <v>0.61104448938649902</v>
          </cell>
          <cell r="BU171">
            <v>2.9541463505671176E-2</v>
          </cell>
          <cell r="BX171">
            <v>58.167528810313591</v>
          </cell>
          <cell r="BY171">
            <v>0.58479220288894673</v>
          </cell>
          <cell r="BZ171">
            <v>1.1941388379628864E-2</v>
          </cell>
          <cell r="CC171">
            <v>58.381162377306701</v>
          </cell>
          <cell r="CD171">
            <v>0.64920676890645168</v>
          </cell>
          <cell r="CE171">
            <v>1.0920310468474725E-2</v>
          </cell>
          <cell r="CH171">
            <v>58.271471232221266</v>
          </cell>
          <cell r="CI171">
            <v>0.59913449636409866</v>
          </cell>
          <cell r="CJ171">
            <v>8.2978432563831327E-3</v>
          </cell>
        </row>
        <row r="172">
          <cell r="BS172">
            <v>58.74611473571747</v>
          </cell>
          <cell r="BT172">
            <v>0.61058463788997752</v>
          </cell>
          <cell r="BU172">
            <v>2.9438248505377154E-2</v>
          </cell>
          <cell r="BX172">
            <v>58.645000405312061</v>
          </cell>
          <cell r="BY172">
            <v>0.58456735379383673</v>
          </cell>
          <cell r="BZ172">
            <v>1.1964813727512024E-2</v>
          </cell>
          <cell r="CC172">
            <v>58.85381654685375</v>
          </cell>
          <cell r="CD172">
            <v>0.6486258895810405</v>
          </cell>
          <cell r="CE172">
            <v>1.0932047658553689E-2</v>
          </cell>
          <cell r="CH172">
            <v>58.739527254986605</v>
          </cell>
          <cell r="CI172">
            <v>0.59856067029505511</v>
          </cell>
          <cell r="CJ172">
            <v>8.2796915983767757E-3</v>
          </cell>
        </row>
        <row r="173">
          <cell r="BY173">
            <v>0.58404705344929975</v>
          </cell>
          <cell r="BZ173">
            <v>1.2639778513812641E-2</v>
          </cell>
          <cell r="CD173">
            <v>0.6522244479570275</v>
          </cell>
          <cell r="CE173">
            <v>1.0506888216015689E-2</v>
          </cell>
          <cell r="CI173">
            <v>0.60280243023702695</v>
          </cell>
          <cell r="CJ173">
            <v>8.0549302437772224E-3</v>
          </cell>
        </row>
        <row r="174">
          <cell r="BY174">
            <v>0.58408161183292606</v>
          </cell>
          <cell r="BZ174">
            <v>1.2764879048003651E-2</v>
          </cell>
          <cell r="CD174">
            <v>0.6516135263298608</v>
          </cell>
          <cell r="CE174">
            <v>1.0528047941371915E-2</v>
          </cell>
          <cell r="CI174">
            <v>0.60221688176095856</v>
          </cell>
          <cell r="CJ174">
            <v>8.024830474668251E-3</v>
          </cell>
        </row>
        <row r="175">
          <cell r="BY175">
            <v>0.58387250553583614</v>
          </cell>
          <cell r="BZ175">
            <v>1.2895545109792447E-2</v>
          </cell>
          <cell r="CD175">
            <v>0.65100688248671845</v>
          </cell>
          <cell r="CE175">
            <v>1.0525440550928817E-2</v>
          </cell>
          <cell r="CI175">
            <v>0.60158666844947639</v>
          </cell>
          <cell r="CJ175">
            <v>8.0220545718468206E-3</v>
          </cell>
        </row>
      </sheetData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_&amp;_MAR 30"/>
      <sheetName val="PB_&amp;_MAR 45"/>
      <sheetName val="PB_&amp;_MAR 60"/>
      <sheetName val="Densities"/>
    </sheetNames>
    <sheetDataSet>
      <sheetData sheetId="0">
        <row r="4">
          <cell r="F4">
            <v>1586.7677408477841</v>
          </cell>
          <cell r="CK4">
            <v>1586.9739342485548</v>
          </cell>
        </row>
        <row r="9">
          <cell r="A9">
            <v>0.25</v>
          </cell>
          <cell r="CI9">
            <v>0.24052669547533756</v>
          </cell>
          <cell r="CJ9">
            <v>0.99218559649460436</v>
          </cell>
          <cell r="CK9">
            <v>1.680519196914258E-3</v>
          </cell>
          <cell r="CN9">
            <v>0.23852966048331545</v>
          </cell>
          <cell r="CO9">
            <v>0.99020642032039874</v>
          </cell>
          <cell r="CP9">
            <v>5.9265796811640639E-4</v>
          </cell>
          <cell r="CR9">
            <v>0.23988816915883082</v>
          </cell>
          <cell r="CS9">
            <v>0.99270558387776597</v>
          </cell>
          <cell r="CT9">
            <v>6.3149012266683823E-4</v>
          </cell>
          <cell r="CV9">
            <v>0.24227298442426279</v>
          </cell>
          <cell r="CW9">
            <v>0.99170681977894459</v>
          </cell>
          <cell r="CX9">
            <v>4.8278073563182833E-4</v>
          </cell>
          <cell r="CZ9">
            <v>0.24141596783494124</v>
          </cell>
          <cell r="DA9">
            <v>0.99412356200130869</v>
          </cell>
          <cell r="DB9">
            <v>1.4632210865315302E-3</v>
          </cell>
        </row>
        <row r="10">
          <cell r="A10">
            <v>0.5</v>
          </cell>
          <cell r="CI10">
            <v>0.48105339095067512</v>
          </cell>
          <cell r="CJ10">
            <v>0.98264442940276631</v>
          </cell>
          <cell r="CK10">
            <v>3.1364983629361153E-3</v>
          </cell>
          <cell r="CN10">
            <v>0.4770593209666309</v>
          </cell>
          <cell r="CO10">
            <v>0.9787976195953777</v>
          </cell>
          <cell r="CP10">
            <v>1.0785125110839464E-3</v>
          </cell>
          <cell r="CR10">
            <v>0.47977633831766164</v>
          </cell>
          <cell r="CS10">
            <v>0.98421587343389039</v>
          </cell>
          <cell r="CT10">
            <v>6.1441334165640723E-4</v>
          </cell>
          <cell r="CV10">
            <v>0.48454596884852558</v>
          </cell>
          <cell r="CW10">
            <v>0.9813945202081773</v>
          </cell>
          <cell r="CX10">
            <v>7.9558815245573354E-4</v>
          </cell>
          <cell r="CZ10">
            <v>0.48283193566988247</v>
          </cell>
          <cell r="DA10">
            <v>0.98616970437362006</v>
          </cell>
          <cell r="DB10">
            <v>2.4330260523643113E-3</v>
          </cell>
        </row>
        <row r="11">
          <cell r="A11">
            <v>0.75</v>
          </cell>
          <cell r="CI11">
            <v>0.72158008642601279</v>
          </cell>
          <cell r="CJ11">
            <v>0.97254734959942379</v>
          </cell>
          <cell r="CK11">
            <v>4.1304908170211674E-3</v>
          </cell>
          <cell r="CN11">
            <v>0.71558898144994643</v>
          </cell>
          <cell r="CO11">
            <v>0.96726088666186916</v>
          </cell>
          <cell r="CP11">
            <v>1.5162876538240486E-3</v>
          </cell>
          <cell r="CR11">
            <v>0.71966450747649258</v>
          </cell>
          <cell r="CS11">
            <v>0.97547572571595331</v>
          </cell>
          <cell r="CT11">
            <v>1.061238995625127E-3</v>
          </cell>
          <cell r="CV11">
            <v>0.72681895327278845</v>
          </cell>
          <cell r="CW11">
            <v>0.97064260087590393</v>
          </cell>
          <cell r="CX11">
            <v>1.1219786844259055E-3</v>
          </cell>
          <cell r="CZ11">
            <v>0.7242479035048236</v>
          </cell>
          <cell r="DA11">
            <v>0.97681018514396911</v>
          </cell>
          <cell r="DB11">
            <v>2.2886050959295585E-3</v>
          </cell>
        </row>
        <row r="12">
          <cell r="A12">
            <v>1</v>
          </cell>
          <cell r="CI12">
            <v>0.96210678190135024</v>
          </cell>
          <cell r="CJ12">
            <v>0.96196375911626741</v>
          </cell>
          <cell r="CK12">
            <v>5.3467485508502969E-3</v>
          </cell>
          <cell r="CN12">
            <v>0.95411864193326179</v>
          </cell>
          <cell r="CO12">
            <v>0.95521899336535532</v>
          </cell>
          <cell r="CP12">
            <v>1.6885884130878237E-3</v>
          </cell>
          <cell r="CR12">
            <v>0.95955267663532329</v>
          </cell>
          <cell r="CS12">
            <v>0.96623021518441699</v>
          </cell>
          <cell r="CT12">
            <v>1.6154266328767238E-3</v>
          </cell>
          <cell r="CV12">
            <v>0.96909193769705115</v>
          </cell>
          <cell r="CW12">
            <v>0.95915257391775854</v>
          </cell>
          <cell r="CX12">
            <v>1.2065623468322296E-3</v>
          </cell>
          <cell r="CZ12">
            <v>0.96566387133976495</v>
          </cell>
          <cell r="DA12">
            <v>0.96725325399753947</v>
          </cell>
          <cell r="DB12">
            <v>2.8032343456833946E-3</v>
          </cell>
        </row>
        <row r="13">
          <cell r="A13">
            <v>1.25</v>
          </cell>
          <cell r="CI13">
            <v>1.2026334773766878</v>
          </cell>
          <cell r="CJ13">
            <v>0.95120123711239291</v>
          </cell>
          <cell r="CK13">
            <v>6.3743102909021767E-3</v>
          </cell>
          <cell r="CN13">
            <v>1.1926483024165773</v>
          </cell>
          <cell r="CO13">
            <v>0.94309034671834491</v>
          </cell>
          <cell r="CP13">
            <v>1.7668093882612296E-3</v>
          </cell>
          <cell r="CR13">
            <v>1.1994408457941541</v>
          </cell>
          <cell r="CS13">
            <v>0.95702147488364819</v>
          </cell>
          <cell r="CT13">
            <v>1.7625173343661152E-3</v>
          </cell>
          <cell r="CV13">
            <v>1.2113649221213139</v>
          </cell>
          <cell r="CW13">
            <v>0.94758386541542172</v>
          </cell>
          <cell r="CX13">
            <v>1.3038657144361682E-3</v>
          </cell>
          <cell r="CZ13">
            <v>1.2070798391747062</v>
          </cell>
          <cell r="DA13">
            <v>0.95710926143215724</v>
          </cell>
          <cell r="DB13">
            <v>2.6357803614779638E-3</v>
          </cell>
        </row>
        <row r="14">
          <cell r="A14">
            <v>1.5</v>
          </cell>
          <cell r="CI14">
            <v>1.4431601728520256</v>
          </cell>
          <cell r="CJ14">
            <v>0.94038003466529896</v>
          </cell>
          <cell r="CK14">
            <v>7.5445988478637701E-3</v>
          </cell>
          <cell r="CN14">
            <v>1.4311779628998929</v>
          </cell>
          <cell r="CO14">
            <v>0.9308669463260234</v>
          </cell>
          <cell r="CP14">
            <v>1.7705326976872274E-3</v>
          </cell>
          <cell r="CR14">
            <v>1.4393290149529852</v>
          </cell>
          <cell r="CS14">
            <v>0.94767985597823656</v>
          </cell>
          <cell r="CT14">
            <v>2.0816069079662176E-3</v>
          </cell>
          <cell r="CV14">
            <v>1.4536379065455769</v>
          </cell>
          <cell r="CW14">
            <v>0.93569064598168639</v>
          </cell>
          <cell r="CX14">
            <v>1.5263231922618176E-3</v>
          </cell>
          <cell r="CZ14">
            <v>1.4484958070096472</v>
          </cell>
          <cell r="DA14">
            <v>0.94728269037525015</v>
          </cell>
          <cell r="DB14">
            <v>2.1126022419872344E-3</v>
          </cell>
        </row>
        <row r="15">
          <cell r="A15">
            <v>1.75</v>
          </cell>
          <cell r="CI15">
            <v>1.6836868683273634</v>
          </cell>
          <cell r="CJ15">
            <v>0.92972034547388294</v>
          </cell>
          <cell r="CK15">
            <v>8.5580524858856945E-3</v>
          </cell>
          <cell r="CN15">
            <v>1.669707623383208</v>
          </cell>
          <cell r="CO15">
            <v>0.91916335075892874</v>
          </cell>
          <cell r="CP15">
            <v>1.9605136129700624E-3</v>
          </cell>
          <cell r="CR15">
            <v>1.679217184111816</v>
          </cell>
          <cell r="CS15">
            <v>0.93837834811381793</v>
          </cell>
          <cell r="CT15">
            <v>1.8921855344747542E-3</v>
          </cell>
          <cell r="CV15">
            <v>1.6959108909698395</v>
          </cell>
          <cell r="CW15">
            <v>0.92393818456744492</v>
          </cell>
          <cell r="CX15">
            <v>1.6172269330162014E-3</v>
          </cell>
          <cell r="CZ15">
            <v>1.6899117748445887</v>
          </cell>
          <cell r="DA15">
            <v>0.93740149845534049</v>
          </cell>
          <cell r="DB15">
            <v>2.0191591643852476E-3</v>
          </cell>
        </row>
        <row r="16">
          <cell r="A16">
            <v>1.9997222222222222</v>
          </cell>
          <cell r="CI16">
            <v>1.9239463119188391</v>
          </cell>
          <cell r="CJ16">
            <v>0.91919460854370338</v>
          </cell>
          <cell r="CK16">
            <v>9.5599581164599913E-3</v>
          </cell>
          <cell r="CN16">
            <v>1.9079722509104311</v>
          </cell>
          <cell r="CO16">
            <v>0.90766176700272994</v>
          </cell>
          <cell r="CP16">
            <v>2.2787096229809007E-3</v>
          </cell>
          <cell r="CR16">
            <v>1.9188388108604704</v>
          </cell>
          <cell r="CS16">
            <v>0.92904275178187701</v>
          </cell>
          <cell r="CT16">
            <v>1.8977126127028047E-3</v>
          </cell>
          <cell r="CV16">
            <v>1.9379146831891865</v>
          </cell>
          <cell r="CW16">
            <v>0.91231783299787272</v>
          </cell>
          <cell r="CX16">
            <v>1.8241183089729319E-3</v>
          </cell>
          <cell r="CZ16">
            <v>1.9310595027152686</v>
          </cell>
          <cell r="DA16">
            <v>0.92775608239233331</v>
          </cell>
          <cell r="DB16">
            <v>1.6937304464337995E-3</v>
          </cell>
        </row>
        <row r="17">
          <cell r="A17">
            <v>2.25</v>
          </cell>
          <cell r="CI17">
            <v>2.1844111075580899</v>
          </cell>
          <cell r="CJ17">
            <v>0.90782359629427312</v>
          </cell>
          <cell r="CK17">
            <v>1.1940944053245113E-2</v>
          </cell>
          <cell r="CN17">
            <v>2.2254503374700469</v>
          </cell>
          <cell r="CO17">
            <v>0.89260866929855498</v>
          </cell>
          <cell r="CP17">
            <v>4.9799851375393672E-3</v>
          </cell>
          <cell r="CR17">
            <v>2.1589935224294776</v>
          </cell>
          <cell r="CS17">
            <v>0.91966185907341702</v>
          </cell>
          <cell r="CT17">
            <v>2.0895203429871696E-3</v>
          </cell>
          <cell r="CV17">
            <v>2.1804568598183649</v>
          </cell>
          <cell r="CW17">
            <v>0.9006303822189875</v>
          </cell>
          <cell r="CX17">
            <v>1.9786843816005048E-3</v>
          </cell>
          <cell r="CZ17">
            <v>2.1727437105144709</v>
          </cell>
          <cell r="DA17">
            <v>0.91839347458613263</v>
          </cell>
          <cell r="DB17">
            <v>1.4696650857767485E-3</v>
          </cell>
        </row>
        <row r="18">
          <cell r="A18">
            <v>2.5</v>
          </cell>
          <cell r="CI18">
            <v>2.4446785418475874</v>
          </cell>
          <cell r="CJ18">
            <v>0.89683459447609604</v>
          </cell>
          <cell r="CK18">
            <v>1.2529355899515884E-2</v>
          </cell>
          <cell r="CN18">
            <v>2.4639799979533623</v>
          </cell>
          <cell r="CO18">
            <v>0.88159904668288069</v>
          </cell>
          <cell r="CP18">
            <v>4.9772403723616918E-3</v>
          </cell>
          <cell r="CR18">
            <v>2.477844646844948</v>
          </cell>
          <cell r="CS18">
            <v>0.90722879810489376</v>
          </cell>
          <cell r="CT18">
            <v>6.823792732014047E-3</v>
          </cell>
          <cell r="CV18">
            <v>2.4227298442426277</v>
          </cell>
          <cell r="CW18">
            <v>0.88927413907428587</v>
          </cell>
          <cell r="CX18">
            <v>2.2295204318028101E-3</v>
          </cell>
          <cell r="CZ18">
            <v>2.4141596783494124</v>
          </cell>
          <cell r="DA18">
            <v>0.90923639404232304</v>
          </cell>
          <cell r="DB18">
            <v>7.1042430804561254E-4</v>
          </cell>
        </row>
        <row r="19">
          <cell r="A19">
            <v>2.75</v>
          </cell>
          <cell r="CI19">
            <v>2.7050595928534986</v>
          </cell>
          <cell r="CJ19">
            <v>0.88568072447028356</v>
          </cell>
          <cell r="CK19">
            <v>1.4067367147415506E-2</v>
          </cell>
          <cell r="CN19">
            <v>2.7820148171759236</v>
          </cell>
          <cell r="CO19">
            <v>0.86746418473710596</v>
          </cell>
          <cell r="CP19">
            <v>2.6275655007050574E-3</v>
          </cell>
          <cell r="CR19">
            <v>2.717645079386827</v>
          </cell>
          <cell r="CS19">
            <v>0.89752999730778049</v>
          </cell>
          <cell r="CT19">
            <v>6.7536702371650296E-3</v>
          </cell>
          <cell r="CV19">
            <v>2.6650028286668905</v>
          </cell>
          <cell r="CW19">
            <v>0.87791924906142904</v>
          </cell>
          <cell r="CX19">
            <v>2.4422065170984007E-3</v>
          </cell>
          <cell r="CZ19">
            <v>2.6555756461843534</v>
          </cell>
          <cell r="DA19">
            <v>0.89980946677481866</v>
          </cell>
          <cell r="DB19">
            <v>9.8655601848845836E-4</v>
          </cell>
        </row>
        <row r="20">
          <cell r="A20">
            <v>2.9997222222222222</v>
          </cell>
          <cell r="CI20">
            <v>2.9454508850381331</v>
          </cell>
          <cell r="CJ20">
            <v>0.87529067324146814</v>
          </cell>
          <cell r="CK20">
            <v>1.4454200099784808E-2</v>
          </cell>
          <cell r="CN20">
            <v>3.0206313658418775</v>
          </cell>
          <cell r="CO20">
            <v>0.85683166729082583</v>
          </cell>
          <cell r="CP20">
            <v>2.714318240055219E-3</v>
          </cell>
          <cell r="CR20">
            <v>2.957442179369385</v>
          </cell>
          <cell r="CS20">
            <v>0.88746238578269265</v>
          </cell>
          <cell r="CT20">
            <v>6.6587954415134277E-3</v>
          </cell>
          <cell r="CV20">
            <v>2.9070066208862375</v>
          </cell>
          <cell r="CW20">
            <v>0.86687260707425262</v>
          </cell>
          <cell r="CX20">
            <v>2.5227005355049938E-3</v>
          </cell>
          <cell r="CZ20">
            <v>2.8967233740550338</v>
          </cell>
          <cell r="DA20">
            <v>0.88999603281810158</v>
          </cell>
          <cell r="DB20">
            <v>1.2757659349043465E-3</v>
          </cell>
        </row>
        <row r="21">
          <cell r="A21">
            <v>3.25</v>
          </cell>
          <cell r="CI21">
            <v>3.2462776742899639</v>
          </cell>
          <cell r="CJ21">
            <v>0.86211734548232721</v>
          </cell>
          <cell r="CK21">
            <v>1.6226438645386507E-2</v>
          </cell>
          <cell r="CN21">
            <v>3.339415246766416</v>
          </cell>
          <cell r="CO21">
            <v>0.84184160123393958</v>
          </cell>
          <cell r="CP21">
            <v>2.6883259606632331E-3</v>
          </cell>
          <cell r="CR21">
            <v>3.2777098839318164</v>
          </cell>
          <cell r="CS21">
            <v>0.8739829263094151</v>
          </cell>
          <cell r="CT21">
            <v>6.738234790704266E-3</v>
          </cell>
          <cell r="CV21">
            <v>3.2295779846073889</v>
          </cell>
          <cell r="CW21">
            <v>0.85244531052078143</v>
          </cell>
          <cell r="CX21">
            <v>4.9385078076368792E-3</v>
          </cell>
          <cell r="CZ21">
            <v>3.1384075818542363</v>
          </cell>
          <cell r="DA21">
            <v>0.88019954386517296</v>
          </cell>
          <cell r="DB21">
            <v>1.9384294349597314E-3</v>
          </cell>
        </row>
        <row r="22">
          <cell r="A22">
            <v>3.5</v>
          </cell>
          <cell r="CI22">
            <v>3.5270118865578883</v>
          </cell>
          <cell r="CJ22">
            <v>0.84975705537994684</v>
          </cell>
          <cell r="CK22">
            <v>1.5392884855232623E-2</v>
          </cell>
          <cell r="CN22">
            <v>3.5779449072497318</v>
          </cell>
          <cell r="CO22">
            <v>0.83035744794474875</v>
          </cell>
          <cell r="CP22">
            <v>2.9701855745807625E-3</v>
          </cell>
          <cell r="CR22">
            <v>3.5175980530906474</v>
          </cell>
          <cell r="CS22">
            <v>0.86357398408872799</v>
          </cell>
          <cell r="CT22">
            <v>6.8871348003489317E-3</v>
          </cell>
          <cell r="CV22">
            <v>3.4718509690316517</v>
          </cell>
          <cell r="CW22">
            <v>0.84139712741062755</v>
          </cell>
          <cell r="CX22">
            <v>5.2748454949069472E-3</v>
          </cell>
          <cell r="CZ22">
            <v>3.5406536168595211</v>
          </cell>
          <cell r="DA22">
            <v>0.86369966207568283</v>
          </cell>
          <cell r="DB22">
            <v>5.669923179154491E-3</v>
          </cell>
        </row>
        <row r="23">
          <cell r="A23">
            <v>3.75</v>
          </cell>
          <cell r="CI23">
            <v>3.7876850571993743</v>
          </cell>
          <cell r="CJ23">
            <v>0.83813158221883677</v>
          </cell>
          <cell r="CK23">
            <v>1.5126664077397357E-2</v>
          </cell>
          <cell r="CN23">
            <v>3.8164745677330472</v>
          </cell>
          <cell r="CO23">
            <v>0.8187228543561037</v>
          </cell>
          <cell r="CP23">
            <v>3.4414520807591639E-3</v>
          </cell>
          <cell r="CR23">
            <v>3.757486222249478</v>
          </cell>
          <cell r="CS23">
            <v>0.85293642096445144</v>
          </cell>
          <cell r="CT23">
            <v>7.2691296675755513E-3</v>
          </cell>
          <cell r="CV23">
            <v>3.7141239534559145</v>
          </cell>
          <cell r="CW23">
            <v>0.83048775101634398</v>
          </cell>
          <cell r="CX23">
            <v>5.5762751588282859E-3</v>
          </cell>
          <cell r="CZ23">
            <v>3.8626554853590598</v>
          </cell>
          <cell r="DA23">
            <v>0.85037930253844751</v>
          </cell>
          <cell r="DB23">
            <v>3.8946636868476591E-3</v>
          </cell>
        </row>
        <row r="24">
          <cell r="A24">
            <v>4</v>
          </cell>
          <cell r="CI24">
            <v>4.0481706895852865</v>
          </cell>
          <cell r="CJ24">
            <v>0.82650405862157827</v>
          </cell>
          <cell r="CK24">
            <v>1.4618086797696408E-2</v>
          </cell>
          <cell r="CN24">
            <v>4.0547391952602707</v>
          </cell>
          <cell r="CO24">
            <v>0.80690293316031292</v>
          </cell>
          <cell r="CP24">
            <v>4.0955121934911909E-3</v>
          </cell>
          <cell r="CR24">
            <v>4.0778323332899475</v>
          </cell>
          <cell r="CS24">
            <v>0.83905921990534216</v>
          </cell>
          <cell r="CT24">
            <v>2.6951342744338919E-3</v>
          </cell>
          <cell r="CV24">
            <v>3.9563080165611866</v>
          </cell>
          <cell r="CW24">
            <v>0.81971770252740883</v>
          </cell>
          <cell r="CX24">
            <v>5.7761383640482326E-3</v>
          </cell>
          <cell r="CZ24">
            <v>4.1038032132297397</v>
          </cell>
          <cell r="DA24">
            <v>0.8403363788932493</v>
          </cell>
          <cell r="DB24">
            <v>4.2578393429663899E-3</v>
          </cell>
        </row>
        <row r="25">
          <cell r="A25">
            <v>4.2497222222222222</v>
          </cell>
          <cell r="CI25">
            <v>4.3091321807891054</v>
          </cell>
          <cell r="CJ25">
            <v>0.81515789789752569</v>
          </cell>
          <cell r="CK25">
            <v>1.5787314767649344E-2</v>
          </cell>
          <cell r="CN25">
            <v>4.2935338886996783</v>
          </cell>
          <cell r="CO25">
            <v>0.79541188619183778</v>
          </cell>
          <cell r="CP25">
            <v>4.6216293167234256E-3</v>
          </cell>
          <cell r="CR25">
            <v>4.3179870448589552</v>
          </cell>
          <cell r="CS25">
            <v>0.82878764012342521</v>
          </cell>
          <cell r="CT25">
            <v>2.5476624385453121E-3</v>
          </cell>
          <cell r="CV25">
            <v>4.2795203685688481</v>
          </cell>
          <cell r="CW25">
            <v>0.80603234561649184</v>
          </cell>
          <cell r="CX25">
            <v>7.8438073662098432E-3</v>
          </cell>
          <cell r="CZ25">
            <v>4.3454874210289418</v>
          </cell>
          <cell r="DA25">
            <v>0.83039971965834791</v>
          </cell>
          <cell r="DB25">
            <v>4.0395777505803348E-3</v>
          </cell>
        </row>
        <row r="26">
          <cell r="A26">
            <v>4.5</v>
          </cell>
          <cell r="CI26">
            <v>4.5496814604351057</v>
          </cell>
          <cell r="CJ26">
            <v>0.80541616251189729</v>
          </cell>
          <cell r="CK26">
            <v>1.6027575803318001E-2</v>
          </cell>
          <cell r="CN26">
            <v>4.5320635491829933</v>
          </cell>
          <cell r="CO26">
            <v>0.78492356652475104</v>
          </cell>
          <cell r="CP26">
            <v>4.7078552891998398E-3</v>
          </cell>
          <cell r="CR26">
            <v>4.5578752140177849</v>
          </cell>
          <cell r="CS26">
            <v>0.8190774908599735</v>
          </cell>
          <cell r="CT26">
            <v>3.3332351895628575E-3</v>
          </cell>
          <cell r="CV26">
            <v>4.5218836896757608</v>
          </cell>
          <cell r="CW26">
            <v>0.79694327965048506</v>
          </cell>
          <cell r="CX26">
            <v>8.1942360455100616E-3</v>
          </cell>
          <cell r="CZ26">
            <v>4.5869033888638837</v>
          </cell>
          <cell r="DA26">
            <v>0.82072031301237924</v>
          </cell>
          <cell r="DB26">
            <v>3.8115263151303146E-3</v>
          </cell>
        </row>
        <row r="27">
          <cell r="A27">
            <v>4.75</v>
          </cell>
          <cell r="CI27">
            <v>4.7899634881972446</v>
          </cell>
          <cell r="CJ27">
            <v>0.79664072102694117</v>
          </cell>
          <cell r="CK27">
            <v>1.6041390356641448E-2</v>
          </cell>
          <cell r="CN27">
            <v>4.7703281767102164</v>
          </cell>
          <cell r="CO27">
            <v>0.77638894424277005</v>
          </cell>
          <cell r="CP27">
            <v>4.115261397703681E-3</v>
          </cell>
          <cell r="CR27">
            <v>4.7974968407664402</v>
          </cell>
          <cell r="CS27">
            <v>0.81053936167475682</v>
          </cell>
          <cell r="CT27">
            <v>5.6476861727319475E-3</v>
          </cell>
          <cell r="CV27">
            <v>4.7639778185777581</v>
          </cell>
          <cell r="CW27">
            <v>0.78831292909352058</v>
          </cell>
          <cell r="CX27">
            <v>9.2611491233481301E-3</v>
          </cell>
          <cell r="CZ27">
            <v>4.8280511167345637</v>
          </cell>
          <cell r="DA27">
            <v>0.81132164909671756</v>
          </cell>
          <cell r="DB27">
            <v>2.5525981832853028E-3</v>
          </cell>
        </row>
        <row r="28">
          <cell r="A28">
            <v>4.9997222222222222</v>
          </cell>
          <cell r="CI28">
            <v>5.0307122672151188</v>
          </cell>
          <cell r="CJ28">
            <v>0.78942496478669144</v>
          </cell>
          <cell r="CK28">
            <v>1.6116740047649878E-2</v>
          </cell>
          <cell r="CN28">
            <v>5.0091228701496249</v>
          </cell>
          <cell r="CO28">
            <v>0.76980733513957755</v>
          </cell>
          <cell r="CP28">
            <v>3.4990798185714472E-3</v>
          </cell>
          <cell r="CR28">
            <v>5.0376515523354479</v>
          </cell>
          <cell r="CS28">
            <v>0.80364676560433723</v>
          </cell>
          <cell r="CT28">
            <v>7.4868246926421333E-3</v>
          </cell>
          <cell r="CV28">
            <v>5.0063393218416365</v>
          </cell>
          <cell r="CW28">
            <v>0.78060491015685696</v>
          </cell>
          <cell r="CX28">
            <v>1.0164399526923771E-2</v>
          </cell>
          <cell r="CZ28">
            <v>5.0697353245337657</v>
          </cell>
          <cell r="DA28">
            <v>0.80364084824599369</v>
          </cell>
          <cell r="DB28">
            <v>6.2482004307254206E-4</v>
          </cell>
        </row>
        <row r="29">
          <cell r="A29">
            <v>5.25</v>
          </cell>
          <cell r="CI29">
            <v>5.2915873004574259</v>
          </cell>
          <cell r="CJ29">
            <v>0.78329437700878779</v>
          </cell>
          <cell r="CK29">
            <v>1.6793763063340031E-2</v>
          </cell>
          <cell r="CN29">
            <v>5.2476525306329398</v>
          </cell>
          <cell r="CO29">
            <v>0.76430789704464475</v>
          </cell>
          <cell r="CP29">
            <v>2.7019151289374055E-3</v>
          </cell>
          <cell r="CR29">
            <v>5.2775397214942785</v>
          </cell>
          <cell r="CS29">
            <v>0.79906480129474688</v>
          </cell>
          <cell r="CT29">
            <v>8.3846728325935021E-3</v>
          </cell>
          <cell r="CV29">
            <v>5.3300056573337811</v>
          </cell>
          <cell r="CW29">
            <v>0.77222922795794158</v>
          </cell>
          <cell r="CX29">
            <v>1.0640416045987772E-2</v>
          </cell>
          <cell r="CZ29">
            <v>5.3111512923687068</v>
          </cell>
          <cell r="DA29">
            <v>0.79757558173781795</v>
          </cell>
          <cell r="DB29">
            <v>1.310472505319118E-3</v>
          </cell>
        </row>
        <row r="30">
          <cell r="A30">
            <v>5.5</v>
          </cell>
          <cell r="CI30">
            <v>5.5321139959327637</v>
          </cell>
          <cell r="CJ30">
            <v>0.77929328616738591</v>
          </cell>
          <cell r="CK30">
            <v>1.7607724474047872E-2</v>
          </cell>
          <cell r="CN30">
            <v>5.4861821911162556</v>
          </cell>
          <cell r="CO30">
            <v>0.75964803289275407</v>
          </cell>
          <cell r="CP30">
            <v>2.6181568646744036E-3</v>
          </cell>
          <cell r="CR30">
            <v>5.51742789065311</v>
          </cell>
          <cell r="CS30">
            <v>0.79516893977465763</v>
          </cell>
          <cell r="CT30">
            <v>8.8405018861043069E-3</v>
          </cell>
          <cell r="CV30">
            <v>5.5722786417580439</v>
          </cell>
          <cell r="CW30">
            <v>0.76768418957677476</v>
          </cell>
          <cell r="CX30">
            <v>1.1671171217247782E-2</v>
          </cell>
          <cell r="CZ30">
            <v>5.5525672602036487</v>
          </cell>
          <cell r="DA30">
            <v>0.79467198242535753</v>
          </cell>
          <cell r="DB30">
            <v>3.1071871748838517E-3</v>
          </cell>
        </row>
        <row r="31">
          <cell r="A31">
            <v>5.75</v>
          </cell>
          <cell r="CI31">
            <v>5.772373439524241</v>
          </cell>
          <cell r="CJ31">
            <v>0.77493125011959918</v>
          </cell>
          <cell r="CK31">
            <v>1.7679846001076617E-2</v>
          </cell>
          <cell r="CN31">
            <v>5.7244468186434787</v>
          </cell>
          <cell r="CO31">
            <v>0.7556939114561998</v>
          </cell>
          <cell r="CP31">
            <v>2.8566938506543547E-3</v>
          </cell>
          <cell r="CR31">
            <v>5.7570495174017635</v>
          </cell>
          <cell r="CS31">
            <v>0.79167857290334176</v>
          </cell>
          <cell r="CT31">
            <v>9.2709372996239124E-3</v>
          </cell>
          <cell r="CV31">
            <v>5.8142824339773904</v>
          </cell>
          <cell r="CW31">
            <v>0.76314191405467791</v>
          </cell>
          <cell r="CX31">
            <v>1.2572558143703269E-2</v>
          </cell>
          <cell r="CZ31">
            <v>5.7937149880743286</v>
          </cell>
          <cell r="DA31">
            <v>0.78921060206417692</v>
          </cell>
          <cell r="DB31">
            <v>2.165933045701863E-3</v>
          </cell>
        </row>
        <row r="32">
          <cell r="A32">
            <v>5.9997222222222222</v>
          </cell>
          <cell r="CI32">
            <v>6.0131673868834392</v>
          </cell>
          <cell r="CJ32">
            <v>0.77152924869938022</v>
          </cell>
          <cell r="CK32">
            <v>1.8032824731468902E-2</v>
          </cell>
          <cell r="CN32">
            <v>5.9632415120828872</v>
          </cell>
          <cell r="CO32">
            <v>0.75223852791236079</v>
          </cell>
          <cell r="CP32">
            <v>3.116097298892334E-3</v>
          </cell>
          <cell r="CR32">
            <v>5.9972042289707721</v>
          </cell>
          <cell r="CS32">
            <v>0.78855712117254517</v>
          </cell>
          <cell r="CT32">
            <v>9.7175305999082622E-3</v>
          </cell>
          <cell r="CV32">
            <v>6.0568246106065695</v>
          </cell>
          <cell r="CW32">
            <v>0.75947601302411105</v>
          </cell>
          <cell r="CX32">
            <v>1.3346239197272822E-2</v>
          </cell>
          <cell r="CZ32">
            <v>6.0353991958735307</v>
          </cell>
          <cell r="DA32">
            <v>0.78584533268850387</v>
          </cell>
          <cell r="DB32">
            <v>2.4814122317814791E-3</v>
          </cell>
        </row>
        <row r="33">
          <cell r="A33">
            <v>6.25</v>
          </cell>
          <cell r="CI33">
            <v>6.2536940823587761</v>
          </cell>
          <cell r="CJ33">
            <v>0.76847689305819589</v>
          </cell>
          <cell r="CK33">
            <v>1.8258855293045228E-2</v>
          </cell>
          <cell r="CN33">
            <v>6.2017711725662013</v>
          </cell>
          <cell r="CO33">
            <v>0.74921146230219648</v>
          </cell>
          <cell r="CP33">
            <v>3.3989898779072667E-3</v>
          </cell>
          <cell r="CR33">
            <v>6.2370923981296018</v>
          </cell>
          <cell r="CS33">
            <v>0.78563819663554657</v>
          </cell>
          <cell r="CT33">
            <v>1.0035167819347594E-2</v>
          </cell>
          <cell r="CV33">
            <v>6.2990975950308323</v>
          </cell>
          <cell r="CW33">
            <v>0.75623607947674731</v>
          </cell>
          <cell r="CX33">
            <v>1.3899553960665802E-2</v>
          </cell>
          <cell r="CZ33">
            <v>6.2768151637084726</v>
          </cell>
          <cell r="DA33">
            <v>0.78282183381829296</v>
          </cell>
          <cell r="DB33">
            <v>2.608803472235782E-3</v>
          </cell>
        </row>
        <row r="34">
          <cell r="A34">
            <v>6.5</v>
          </cell>
          <cell r="CI34">
            <v>6.5138916261141659</v>
          </cell>
          <cell r="CJ34">
            <v>0.7652776817772643</v>
          </cell>
          <cell r="CK34">
            <v>1.8907684832442637E-2</v>
          </cell>
          <cell r="CN34">
            <v>6.5189842261697244</v>
          </cell>
          <cell r="CO34">
            <v>0.74555997198960311</v>
          </cell>
          <cell r="CP34">
            <v>4.5129008571500005E-3</v>
          </cell>
          <cell r="CR34">
            <v>6.4769805672884333</v>
          </cell>
          <cell r="CS34">
            <v>0.7830321156041552</v>
          </cell>
          <cell r="CT34">
            <v>1.026529752985263E-2</v>
          </cell>
          <cell r="CV34">
            <v>6.5413705794550951</v>
          </cell>
          <cell r="CW34">
            <v>0.75250500691797484</v>
          </cell>
          <cell r="CX34">
            <v>1.4550908026945588E-2</v>
          </cell>
          <cell r="CZ34">
            <v>6.5182311315434136</v>
          </cell>
          <cell r="DA34">
            <v>0.7800136325973247</v>
          </cell>
          <cell r="DB34">
            <v>2.8693521122695399E-3</v>
          </cell>
        </row>
        <row r="35">
          <cell r="A35">
            <v>6.75</v>
          </cell>
          <cell r="CI35">
            <v>6.7544183215895046</v>
          </cell>
          <cell r="CJ35">
            <v>0.76250406353502276</v>
          </cell>
          <cell r="CK35">
            <v>1.9234935597149398E-2</v>
          </cell>
          <cell r="CN35">
            <v>6.7575138866530402</v>
          </cell>
          <cell r="CO35">
            <v>0.7429934551288021</v>
          </cell>
          <cell r="CP35">
            <v>4.6319435873344739E-3</v>
          </cell>
          <cell r="CR35">
            <v>6.7168687364472639</v>
          </cell>
          <cell r="CS35">
            <v>0.78055227034657515</v>
          </cell>
          <cell r="CT35">
            <v>1.0483082175431696E-2</v>
          </cell>
          <cell r="CV35">
            <v>6.783643563879358</v>
          </cell>
          <cell r="CW35">
            <v>0.74905233043359043</v>
          </cell>
          <cell r="CX35">
            <v>1.5149505663938443E-2</v>
          </cell>
          <cell r="CZ35">
            <v>6.7596470993783546</v>
          </cell>
          <cell r="DA35">
            <v>0.77741819823112301</v>
          </cell>
          <cell r="DB35">
            <v>3.0481810792816269E-3</v>
          </cell>
        </row>
        <row r="36">
          <cell r="A36">
            <v>7</v>
          </cell>
          <cell r="CI36">
            <v>7.014685755879003</v>
          </cell>
          <cell r="CJ36">
            <v>0.75982424921017333</v>
          </cell>
          <cell r="CK36">
            <v>1.9372235877834612E-2</v>
          </cell>
          <cell r="CN36">
            <v>6.996043547136356</v>
          </cell>
          <cell r="CO36">
            <v>0.7405921595461028</v>
          </cell>
          <cell r="CP36">
            <v>4.7350335822536746E-3</v>
          </cell>
          <cell r="CR36">
            <v>7.0357198608627343</v>
          </cell>
          <cell r="CS36">
            <v>0.77734576880637751</v>
          </cell>
          <cell r="CT36">
            <v>1.159789103521789E-2</v>
          </cell>
          <cell r="CV36">
            <v>7.0259165483036208</v>
          </cell>
          <cell r="CW36">
            <v>0.74628547306546145</v>
          </cell>
          <cell r="CX36">
            <v>1.5532834433201109E-2</v>
          </cell>
          <cell r="CZ36">
            <v>7.0010630672132956</v>
          </cell>
          <cell r="DA36">
            <v>0.77507359542275189</v>
          </cell>
          <cell r="DB36">
            <v>3.1961829409518569E-3</v>
          </cell>
        </row>
        <row r="37">
          <cell r="A37">
            <v>7.25</v>
          </cell>
          <cell r="CI37">
            <v>7.2552124513543399</v>
          </cell>
          <cell r="CJ37">
            <v>0.75756272261904412</v>
          </cell>
          <cell r="CK37">
            <v>1.9468442894129426E-2</v>
          </cell>
          <cell r="CN37">
            <v>7.2345732076196718</v>
          </cell>
          <cell r="CO37">
            <v>0.73839230542516143</v>
          </cell>
          <cell r="CP37">
            <v>4.7866501969018021E-3</v>
          </cell>
          <cell r="CR37">
            <v>7.2756080300215649</v>
          </cell>
          <cell r="CS37">
            <v>0.77518743628665687</v>
          </cell>
          <cell r="CT37">
            <v>1.1684966971267035E-2</v>
          </cell>
          <cell r="CV37">
            <v>7.2681895327278836</v>
          </cell>
          <cell r="CW37">
            <v>0.74389626614760618</v>
          </cell>
          <cell r="CX37">
            <v>1.579555708722432E-2</v>
          </cell>
          <cell r="CZ37">
            <v>7.2424790350482375</v>
          </cell>
          <cell r="DA37">
            <v>0.77277488261675131</v>
          </cell>
          <cell r="DB37">
            <v>3.288420050824103E-3</v>
          </cell>
        </row>
        <row r="38">
          <cell r="A38">
            <v>7.5</v>
          </cell>
          <cell r="CI38">
            <v>7.4957391468296777</v>
          </cell>
          <cell r="CJ38">
            <v>0.75540464354614967</v>
          </cell>
          <cell r="CK38">
            <v>1.9542575376176444E-2</v>
          </cell>
          <cell r="CN38">
            <v>7.4731028681029876</v>
          </cell>
          <cell r="CO38">
            <v>0.73623790523286725</v>
          </cell>
          <cell r="CP38">
            <v>4.8395845467126544E-3</v>
          </cell>
          <cell r="CR38">
            <v>7.5154961991803946</v>
          </cell>
          <cell r="CS38">
            <v>0.77307668962464671</v>
          </cell>
          <cell r="CT38">
            <v>1.1754815469579931E-2</v>
          </cell>
          <cell r="CV38">
            <v>7.5104625171521464</v>
          </cell>
          <cell r="CW38">
            <v>0.74166182430408434</v>
          </cell>
          <cell r="CX38">
            <v>1.5929200304086885E-2</v>
          </cell>
          <cell r="CZ38">
            <v>7.4838950028831777</v>
          </cell>
          <cell r="DA38">
            <v>0.77064215502299993</v>
          </cell>
          <cell r="DB38">
            <v>3.4059381674037791E-3</v>
          </cell>
        </row>
        <row r="39">
          <cell r="A39">
            <v>7.75</v>
          </cell>
          <cell r="CI39">
            <v>7.7362220516526881</v>
          </cell>
          <cell r="CJ39">
            <v>0.75338393809009496</v>
          </cell>
          <cell r="CK39">
            <v>1.9572900945751745E-2</v>
          </cell>
          <cell r="CN39">
            <v>7.7115451025939477</v>
          </cell>
          <cell r="CO39">
            <v>0.73419584803705484</v>
          </cell>
          <cell r="CP39">
            <v>4.8879434283367936E-3</v>
          </cell>
          <cell r="CR39">
            <v>7.7552966317222749</v>
          </cell>
          <cell r="CS39">
            <v>0.77107253668711018</v>
          </cell>
          <cell r="CT39">
            <v>1.179590961052049E-2</v>
          </cell>
          <cell r="CV39">
            <v>7.7527355015764092</v>
          </cell>
          <cell r="CW39">
            <v>0.73968080514252676</v>
          </cell>
          <cell r="CX39">
            <v>1.6025196804972455E-2</v>
          </cell>
          <cell r="CZ39">
            <v>7.7253109707181196</v>
          </cell>
          <cell r="DA39">
            <v>0.76858656249368851</v>
          </cell>
          <cell r="DB39">
            <v>3.5477368909164046E-3</v>
          </cell>
        </row>
        <row r="40">
          <cell r="A40">
            <v>8</v>
          </cell>
          <cell r="CI40">
            <v>7.9765690765488175</v>
          </cell>
          <cell r="CJ40">
            <v>0.75142663628226192</v>
          </cell>
          <cell r="CK40">
            <v>1.9591617509861464E-2</v>
          </cell>
          <cell r="CN40">
            <v>7.9499845821058814</v>
          </cell>
          <cell r="CO40">
            <v>0.73220372920796228</v>
          </cell>
          <cell r="CP40">
            <v>4.9442577354702182E-3</v>
          </cell>
          <cell r="CR40">
            <v>7.9950937317048334</v>
          </cell>
          <cell r="CS40">
            <v>0.76914650351353497</v>
          </cell>
          <cell r="CT40">
            <v>1.1905889851091069E-2</v>
          </cell>
          <cell r="CV40">
            <v>7.9947392937957558</v>
          </cell>
          <cell r="CW40">
            <v>0.73780969105754435</v>
          </cell>
          <cell r="CX40">
            <v>1.6075656355028303E-2</v>
          </cell>
          <cell r="CZ40">
            <v>7.9664586985888013</v>
          </cell>
          <cell r="DA40">
            <v>0.76654662135000595</v>
          </cell>
          <cell r="DB40">
            <v>3.6268836322580445E-3</v>
          </cell>
        </row>
        <row r="41">
          <cell r="A41">
            <v>8.2497222222222231</v>
          </cell>
          <cell r="CI41">
            <v>8.2372395130828426</v>
          </cell>
          <cell r="CJ41">
            <v>0.74938979394434024</v>
          </cell>
          <cell r="CK41">
            <v>1.9768257789107228E-2</v>
          </cell>
          <cell r="CN41">
            <v>8.2683729688615433</v>
          </cell>
          <cell r="CO41">
            <v>0.72967561857489349</v>
          </cell>
          <cell r="CP41">
            <v>5.3354236913530787E-3</v>
          </cell>
          <cell r="CR41">
            <v>8.2351607066568899</v>
          </cell>
          <cell r="CS41">
            <v>0.76722619911372492</v>
          </cell>
          <cell r="CT41">
            <v>1.1903876904909428E-2</v>
          </cell>
          <cell r="CV41">
            <v>8.237281470424934</v>
          </cell>
          <cell r="CW41">
            <v>0.73600612401430832</v>
          </cell>
          <cell r="CX41">
            <v>1.6136953408482542E-2</v>
          </cell>
          <cell r="CZ41">
            <v>8.2081429063880016</v>
          </cell>
          <cell r="DA41">
            <v>0.76465123407443381</v>
          </cell>
          <cell r="DB41">
            <v>3.707496718966695E-3</v>
          </cell>
        </row>
        <row r="42">
          <cell r="A42">
            <v>8.5</v>
          </cell>
          <cell r="CI42">
            <v>8.4777662085581795</v>
          </cell>
          <cell r="CJ42">
            <v>0.74761247032929024</v>
          </cell>
          <cell r="CK42">
            <v>1.9759096113616235E-2</v>
          </cell>
          <cell r="CN42">
            <v>8.5069026293448591</v>
          </cell>
          <cell r="CO42">
            <v>0.72788504275632315</v>
          </cell>
          <cell r="CP42">
            <v>5.3847249643958076E-3</v>
          </cell>
          <cell r="CR42">
            <v>8.4750488758157196</v>
          </cell>
          <cell r="CS42">
            <v>0.76540458325434324</v>
          </cell>
          <cell r="CT42">
            <v>1.1922823221654607E-2</v>
          </cell>
          <cell r="CV42">
            <v>8.4795544548491986</v>
          </cell>
          <cell r="CW42">
            <v>0.73429258574056921</v>
          </cell>
          <cell r="CX42">
            <v>1.6147757944237083E-2</v>
          </cell>
          <cell r="CZ42">
            <v>8.4495588742229444</v>
          </cell>
          <cell r="DA42">
            <v>0.76286766956592578</v>
          </cell>
          <cell r="DB42">
            <v>3.7305956059345219E-3</v>
          </cell>
        </row>
        <row r="43">
          <cell r="A43">
            <v>8.75</v>
          </cell>
          <cell r="CI43">
            <v>8.7182929040335164</v>
          </cell>
          <cell r="CJ43">
            <v>0.74589253872599492</v>
          </cell>
          <cell r="CK43">
            <v>1.9774652010679527E-2</v>
          </cell>
          <cell r="CN43">
            <v>8.7454322898281749</v>
          </cell>
          <cell r="CO43">
            <v>0.72612500199432939</v>
          </cell>
          <cell r="CP43">
            <v>5.4342319097102996E-3</v>
          </cell>
          <cell r="CR43">
            <v>8.7149370449745494</v>
          </cell>
          <cell r="CS43">
            <v>0.76369029290246282</v>
          </cell>
          <cell r="CT43">
            <v>1.1972952847362252E-2</v>
          </cell>
          <cell r="CV43">
            <v>8.7218274392734596</v>
          </cell>
          <cell r="CW43">
            <v>0.73262356601656087</v>
          </cell>
          <cell r="CX43">
            <v>1.6162015998273552E-2</v>
          </cell>
          <cell r="CZ43">
            <v>8.6909748420578836</v>
          </cell>
          <cell r="DA43">
            <v>0.76113129399062618</v>
          </cell>
          <cell r="DB43">
            <v>3.7753609322818656E-3</v>
          </cell>
        </row>
        <row r="44">
          <cell r="A44">
            <v>9</v>
          </cell>
          <cell r="CI44">
            <v>8.9588195995088551</v>
          </cell>
          <cell r="CJ44">
            <v>0.74422948474559558</v>
          </cell>
          <cell r="CK44">
            <v>1.9782942872278636E-2</v>
          </cell>
          <cell r="CN44">
            <v>8.9839619503114907</v>
          </cell>
          <cell r="CO44">
            <v>0.72443906289958837</v>
          </cell>
          <cell r="CP44">
            <v>5.4720752266955736E-3</v>
          </cell>
          <cell r="CR44">
            <v>8.9548252141333808</v>
          </cell>
          <cell r="CS44">
            <v>0.76199836915817676</v>
          </cell>
          <cell r="CT44">
            <v>1.2066894290303831E-2</v>
          </cell>
          <cell r="CV44">
            <v>8.9641004236977224</v>
          </cell>
          <cell r="CW44">
            <v>0.73103196984891872</v>
          </cell>
          <cell r="CX44">
            <v>1.6186883755251607E-2</v>
          </cell>
          <cell r="CZ44">
            <v>8.9323908098928246</v>
          </cell>
          <cell r="DA44">
            <v>0.75944853707569837</v>
          </cell>
          <cell r="DB44">
            <v>3.8343918110098317E-3</v>
          </cell>
        </row>
        <row r="45">
          <cell r="A45">
            <v>9.25</v>
          </cell>
          <cell r="CI45">
            <v>9.2192654371308596</v>
          </cell>
          <cell r="CJ45">
            <v>0.74248700615261232</v>
          </cell>
          <cell r="CK45">
            <v>1.9739405091326705E-2</v>
          </cell>
          <cell r="CN45">
            <v>9.2223156502254415</v>
          </cell>
          <cell r="CO45">
            <v>0.72279423689902111</v>
          </cell>
          <cell r="CP45">
            <v>5.4950216307152822E-3</v>
          </cell>
          <cell r="CR45">
            <v>9.1946256466752612</v>
          </cell>
          <cell r="CS45">
            <v>0.76038007979913702</v>
          </cell>
          <cell r="CT45">
            <v>1.2160115386495083E-2</v>
          </cell>
          <cell r="CV45">
            <v>9.2863136738949681</v>
          </cell>
          <cell r="CW45">
            <v>0.7289750247378769</v>
          </cell>
          <cell r="CX45">
            <v>1.550385585611235E-2</v>
          </cell>
          <cell r="CZ45">
            <v>9.1738067777277674</v>
          </cell>
          <cell r="DA45">
            <v>0.75779868317441335</v>
          </cell>
          <cell r="DB45">
            <v>3.8929291964676736E-3</v>
          </cell>
        </row>
        <row r="46">
          <cell r="A46">
            <v>9.5</v>
          </cell>
          <cell r="CI46">
            <v>9.4797647450852942</v>
          </cell>
          <cell r="CJ46">
            <v>0.74081317534931357</v>
          </cell>
          <cell r="CK46">
            <v>1.9839963294829538E-2</v>
          </cell>
          <cell r="CN46">
            <v>9.5411864193326181</v>
          </cell>
          <cell r="CO46">
            <v>0.72070816216841649</v>
          </cell>
          <cell r="CP46">
            <v>4.8267515868106736E-3</v>
          </cell>
          <cell r="CR46">
            <v>9.4344227466578179</v>
          </cell>
          <cell r="CS46">
            <v>0.75882167162931713</v>
          </cell>
          <cell r="CT46">
            <v>1.225156256779773E-2</v>
          </cell>
          <cell r="CV46">
            <v>9.5284953087522961</v>
          </cell>
          <cell r="CW46">
            <v>0.72747643624457881</v>
          </cell>
          <cell r="CX46">
            <v>1.5522836758700665E-2</v>
          </cell>
          <cell r="CZ46">
            <v>9.4149545055984483</v>
          </cell>
          <cell r="DA46">
            <v>0.75624643135494241</v>
          </cell>
          <cell r="DB46">
            <v>3.9456688578789123E-3</v>
          </cell>
        </row>
        <row r="47">
          <cell r="A47">
            <v>9.7497222222222231</v>
          </cell>
          <cell r="CI47">
            <v>9.7404984521240792</v>
          </cell>
          <cell r="CJ47">
            <v>0.73917841818254593</v>
          </cell>
          <cell r="CK47">
            <v>1.9664557963634317E-2</v>
          </cell>
          <cell r="CN47">
            <v>9.7797160798159339</v>
          </cell>
          <cell r="CO47">
            <v>0.71917490755795477</v>
          </cell>
          <cell r="CP47">
            <v>4.8654208135705933E-3</v>
          </cell>
          <cell r="CR47">
            <v>9.7546904512202488</v>
          </cell>
          <cell r="CS47">
            <v>0.75683907994522726</v>
          </cell>
          <cell r="CT47">
            <v>1.1726730610683783E-2</v>
          </cell>
          <cell r="CV47">
            <v>9.7709485640624845</v>
          </cell>
          <cell r="CW47">
            <v>0.72598023269455425</v>
          </cell>
          <cell r="CX47">
            <v>1.5554237354819908E-2</v>
          </cell>
          <cell r="CZ47">
            <v>9.6566387133976495</v>
          </cell>
          <cell r="DA47">
            <v>0.7547194525324471</v>
          </cell>
          <cell r="DB47">
            <v>3.987639574682721E-3</v>
          </cell>
        </row>
        <row r="48">
          <cell r="A48">
            <v>10</v>
          </cell>
          <cell r="CI48">
            <v>9.9810251475994178</v>
          </cell>
          <cell r="CJ48">
            <v>0.73771381930644908</v>
          </cell>
          <cell r="CK48">
            <v>1.9691827096647949E-2</v>
          </cell>
          <cell r="CN48">
            <v>10.01824574029925</v>
          </cell>
          <cell r="CO48">
            <v>0.71767711328619599</v>
          </cell>
          <cell r="CP48">
            <v>4.9187228682193614E-3</v>
          </cell>
          <cell r="CR48">
            <v>9.9945786203790785</v>
          </cell>
          <cell r="CS48">
            <v>0.75540000153182374</v>
          </cell>
          <cell r="CT48">
            <v>1.1825673539452176E-2</v>
          </cell>
          <cell r="CV48">
            <v>10.013221548486747</v>
          </cell>
          <cell r="CW48">
            <v>0.72454417459400122</v>
          </cell>
          <cell r="CX48">
            <v>1.5564653740331259E-2</v>
          </cell>
          <cell r="CZ48">
            <v>9.8980546812325922</v>
          </cell>
          <cell r="DA48">
            <v>0.75323398781377549</v>
          </cell>
          <cell r="DB48">
            <v>4.0233791824220225E-3</v>
          </cell>
        </row>
        <row r="49">
          <cell r="A49">
            <v>10.25</v>
          </cell>
          <cell r="CI49">
            <v>10.241646443103788</v>
          </cell>
          <cell r="CJ49">
            <v>0.73618687863258969</v>
          </cell>
          <cell r="CK49">
            <v>1.9658504441365219E-2</v>
          </cell>
          <cell r="CN49">
            <v>10.256775400782566</v>
          </cell>
          <cell r="CO49">
            <v>0.71623354402302952</v>
          </cell>
          <cell r="CP49">
            <v>4.9637118015551131E-3</v>
          </cell>
          <cell r="CR49">
            <v>10.234466789537912</v>
          </cell>
          <cell r="CS49">
            <v>0.75399986969727673</v>
          </cell>
          <cell r="CT49">
            <v>1.1904091767199728E-2</v>
          </cell>
          <cell r="CV49">
            <v>10.25549453291101</v>
          </cell>
          <cell r="CW49">
            <v>0.7231721871300919</v>
          </cell>
          <cell r="CX49">
            <v>1.5566948981652777E-2</v>
          </cell>
          <cell r="CZ49">
            <v>10.21984904918366</v>
          </cell>
          <cell r="DA49">
            <v>0.75134191367995984</v>
          </cell>
          <cell r="DB49">
            <v>4.7598273427315839E-3</v>
          </cell>
        </row>
        <row r="50">
          <cell r="A50">
            <v>10.5</v>
          </cell>
          <cell r="CI50">
            <v>10.502286055342678</v>
          </cell>
          <cell r="CJ50">
            <v>0.73468439974871458</v>
          </cell>
          <cell r="CK50">
            <v>1.958035957515801E-2</v>
          </cell>
          <cell r="CN50">
            <v>10.49530506126588</v>
          </cell>
          <cell r="CO50">
            <v>0.71480543154793574</v>
          </cell>
          <cell r="CP50">
            <v>5.0305394946982733E-3</v>
          </cell>
          <cell r="CR50">
            <v>10.474354958696741</v>
          </cell>
          <cell r="CS50">
            <v>0.75261233950295425</v>
          </cell>
          <cell r="CT50">
            <v>1.1982036566333289E-2</v>
          </cell>
          <cell r="CV50">
            <v>10.497767517335273</v>
          </cell>
          <cell r="CW50">
            <v>0.72183107941435265</v>
          </cell>
          <cell r="CX50">
            <v>1.5598322609830746E-2</v>
          </cell>
          <cell r="CZ50">
            <v>10.541716684072817</v>
          </cell>
          <cell r="DA50">
            <v>0.74948874852961522</v>
          </cell>
          <cell r="DB50">
            <v>4.518599477869617E-3</v>
          </cell>
        </row>
        <row r="51">
          <cell r="A51">
            <v>10.75</v>
          </cell>
          <cell r="CI51">
            <v>10.76246174259998</v>
          </cell>
          <cell r="CJ51">
            <v>0.73321719851824929</v>
          </cell>
          <cell r="CK51">
            <v>1.9759814838346344E-2</v>
          </cell>
          <cell r="CN51">
            <v>10.812430688877049</v>
          </cell>
          <cell r="CO51">
            <v>0.71296566786153093</v>
          </cell>
          <cell r="CP51">
            <v>5.4646351461005889E-3</v>
          </cell>
          <cell r="CR51">
            <v>10.714243127855573</v>
          </cell>
          <cell r="CS51">
            <v>0.75127397354366465</v>
          </cell>
          <cell r="CT51">
            <v>1.2107128017726928E-2</v>
          </cell>
          <cell r="CV51">
            <v>10.740040501759536</v>
          </cell>
          <cell r="CW51">
            <v>0.72048358921384414</v>
          </cell>
          <cell r="CX51">
            <v>1.5603026156192922E-2</v>
          </cell>
          <cell r="CZ51">
            <v>10.783132651907758</v>
          </cell>
          <cell r="DA51">
            <v>0.74814556345395777</v>
          </cell>
          <cell r="DB51">
            <v>4.5529566882488732E-3</v>
          </cell>
        </row>
        <row r="52">
          <cell r="A52">
            <v>11</v>
          </cell>
          <cell r="CI52">
            <v>11.022978865543122</v>
          </cell>
          <cell r="CJ52">
            <v>0.73178423524749547</v>
          </cell>
          <cell r="CK52">
            <v>1.9692141533256234E-2</v>
          </cell>
          <cell r="CN52">
            <v>11.050870168388983</v>
          </cell>
          <cell r="CO52">
            <v>0.71159993262121601</v>
          </cell>
          <cell r="CP52">
            <v>5.4978874172613573E-3</v>
          </cell>
          <cell r="CR52">
            <v>10.953954448475661</v>
          </cell>
          <cell r="CS52">
            <v>0.74994585064700436</v>
          </cell>
          <cell r="CT52">
            <v>1.2188874924670469E-2</v>
          </cell>
          <cell r="CV52">
            <v>10.982224564864808</v>
          </cell>
          <cell r="CW52">
            <v>0.71917984809218949</v>
          </cell>
          <cell r="CX52">
            <v>1.5621707953390931E-2</v>
          </cell>
          <cell r="CZ52">
            <v>11.104866280443035</v>
          </cell>
          <cell r="DA52">
            <v>0.74641130962957158</v>
          </cell>
          <cell r="DB52">
            <v>4.2680590824703121E-3</v>
          </cell>
        </row>
        <row r="53">
          <cell r="A53">
            <v>11.25</v>
          </cell>
          <cell r="CI53">
            <v>11.263615974025553</v>
          </cell>
          <cell r="CJ53">
            <v>0.73050957806938743</v>
          </cell>
          <cell r="CK53">
            <v>1.9734605878624859E-2</v>
          </cell>
          <cell r="CN53">
            <v>11.289577435836035</v>
          </cell>
          <cell r="CO53">
            <v>0.71030669990984341</v>
          </cell>
          <cell r="CP53">
            <v>5.5391151732930742E-3</v>
          </cell>
          <cell r="CR53">
            <v>11.1939297723018</v>
          </cell>
          <cell r="CS53">
            <v>0.74871759996317089</v>
          </cell>
          <cell r="CT53">
            <v>1.2286646348007033E-2</v>
          </cell>
          <cell r="CV53">
            <v>11.224406199722134</v>
          </cell>
          <cell r="CW53">
            <v>0.71788366193955333</v>
          </cell>
          <cell r="CX53">
            <v>1.5651236465253526E-2</v>
          </cell>
          <cell r="CZ53">
            <v>11.346550488242238</v>
          </cell>
          <cell r="DA53">
            <v>0.74513035046498277</v>
          </cell>
          <cell r="DB53">
            <v>4.2830955730704849E-3</v>
          </cell>
        </row>
        <row r="54">
          <cell r="A54">
            <v>11.499722222222223</v>
          </cell>
          <cell r="CI54">
            <v>11.52395089950439</v>
          </cell>
          <cell r="CJ54">
            <v>0.72913952384425373</v>
          </cell>
          <cell r="CK54">
            <v>1.9746583298797585E-2</v>
          </cell>
          <cell r="CN54">
            <v>11.528107096319351</v>
          </cell>
          <cell r="CO54">
            <v>0.70902411040895552</v>
          </cell>
          <cell r="CP54">
            <v>5.5537040526355769E-3</v>
          </cell>
          <cell r="CR54">
            <v>11.512870590588705</v>
          </cell>
          <cell r="CS54">
            <v>0.74701855048530019</v>
          </cell>
          <cell r="CT54">
            <v>1.2858171779158224E-2</v>
          </cell>
          <cell r="CV54">
            <v>11.466859455032326</v>
          </cell>
          <cell r="CW54">
            <v>0.71660638739185167</v>
          </cell>
          <cell r="CX54">
            <v>1.5658162031006922E-2</v>
          </cell>
          <cell r="CZ54">
            <v>11.587966456077178</v>
          </cell>
          <cell r="DA54">
            <v>0.74390904709090755</v>
          </cell>
          <cell r="DB54">
            <v>4.341449289965312E-3</v>
          </cell>
        </row>
        <row r="55">
          <cell r="A55">
            <v>11.75</v>
          </cell>
          <cell r="CI55">
            <v>11.784658716052681</v>
          </cell>
          <cell r="CJ55">
            <v>0.72782684507554052</v>
          </cell>
          <cell r="CK55">
            <v>1.9700115610108579E-2</v>
          </cell>
          <cell r="CN55">
            <v>11.766636756802667</v>
          </cell>
          <cell r="CO55">
            <v>0.70777667962535384</v>
          </cell>
          <cell r="CP55">
            <v>5.6152083171931225E-3</v>
          </cell>
          <cell r="CR55">
            <v>11.833483244039352</v>
          </cell>
          <cell r="CS55">
            <v>0.74544310700788119</v>
          </cell>
          <cell r="CT55">
            <v>1.300359816594226E-2</v>
          </cell>
          <cell r="CV55">
            <v>11.709132439456587</v>
          </cell>
          <cell r="CW55">
            <v>0.71540674496558287</v>
          </cell>
          <cell r="CX55">
            <v>1.5677377366017983E-2</v>
          </cell>
          <cell r="CZ55">
            <v>11.829382423912122</v>
          </cell>
          <cell r="DA55">
            <v>0.74268084870334405</v>
          </cell>
          <cell r="DB55">
            <v>4.3280249373594997E-3</v>
          </cell>
        </row>
        <row r="56">
          <cell r="A56">
            <v>12</v>
          </cell>
          <cell r="CI56">
            <v>12.025185411528019</v>
          </cell>
          <cell r="CJ56">
            <v>0.72663733468766767</v>
          </cell>
          <cell r="CK56">
            <v>1.9742906632285531E-2</v>
          </cell>
          <cell r="CN56">
            <v>12.005166417285983</v>
          </cell>
          <cell r="CO56">
            <v>0.70654193303372648</v>
          </cell>
          <cell r="CP56">
            <v>5.6259461781308397E-3</v>
          </cell>
          <cell r="CR56">
            <v>12.073371413198181</v>
          </cell>
          <cell r="CS56">
            <v>0.74428557652526972</v>
          </cell>
          <cell r="CT56">
            <v>1.311098938091022E-2</v>
          </cell>
          <cell r="CV56">
            <v>11.95140542388085</v>
          </cell>
          <cell r="CW56">
            <v>0.7142081917500559</v>
          </cell>
          <cell r="CX56">
            <v>1.5669678256020347E-2</v>
          </cell>
          <cell r="CZ56">
            <v>12.070798391747061</v>
          </cell>
          <cell r="DA56">
            <v>0.74151363744161858</v>
          </cell>
          <cell r="DB56">
            <v>4.3551962285661343E-3</v>
          </cell>
        </row>
        <row r="57">
          <cell r="A57">
            <v>12.25</v>
          </cell>
          <cell r="CI57">
            <v>12.265712107003358</v>
          </cell>
          <cell r="CJ57">
            <v>0.72547821206403518</v>
          </cell>
          <cell r="CK57">
            <v>1.9773083765391147E-2</v>
          </cell>
          <cell r="CN57">
            <v>12.243696077769295</v>
          </cell>
          <cell r="CO57">
            <v>0.70534667730751455</v>
          </cell>
          <cell r="CP57">
            <v>5.6803832051910861E-3</v>
          </cell>
          <cell r="CR57">
            <v>12.313259582357013</v>
          </cell>
          <cell r="CS57">
            <v>0.74315516839070861</v>
          </cell>
          <cell r="CT57">
            <v>1.3158025698123351E-2</v>
          </cell>
          <cell r="CV57">
            <v>12.193678408305113</v>
          </cell>
          <cell r="CW57">
            <v>0.71305399562488792</v>
          </cell>
          <cell r="CX57">
            <v>1.5675911768139691E-2</v>
          </cell>
          <cell r="CZ57">
            <v>12.312214359582006</v>
          </cell>
          <cell r="DA57">
            <v>0.74035700693302975</v>
          </cell>
          <cell r="DB57">
            <v>4.3899425362292849E-3</v>
          </cell>
        </row>
        <row r="58">
          <cell r="A58">
            <v>12.5</v>
          </cell>
          <cell r="CI58">
            <v>12.506238802478691</v>
          </cell>
          <cell r="CJ58">
            <v>0.7243295019452235</v>
          </cell>
          <cell r="CK58">
            <v>1.9799998633216631E-2</v>
          </cell>
          <cell r="CN58">
            <v>12.482225738252611</v>
          </cell>
          <cell r="CO58">
            <v>0.70416972816782308</v>
          </cell>
          <cell r="CP58">
            <v>5.6878366853220473E-3</v>
          </cell>
          <cell r="CR58">
            <v>12.553147751515844</v>
          </cell>
          <cell r="CS58">
            <v>0.74202611290351506</v>
          </cell>
          <cell r="CT58">
            <v>1.3245581064646688E-2</v>
          </cell>
          <cell r="CV58">
            <v>12.435951392729374</v>
          </cell>
          <cell r="CW58">
            <v>0.71190373846566646</v>
          </cell>
          <cell r="CX58">
            <v>1.5659500713400162E-2</v>
          </cell>
          <cell r="CZ58">
            <v>12.553630327416945</v>
          </cell>
          <cell r="DA58">
            <v>0.73921842824388861</v>
          </cell>
          <cell r="DB58">
            <v>4.4132385464029341E-3</v>
          </cell>
        </row>
        <row r="59">
          <cell r="A59">
            <v>12.75</v>
          </cell>
          <cell r="CI59">
            <v>12.766956903038469</v>
          </cell>
          <cell r="CJ59">
            <v>0.72312078261979307</v>
          </cell>
          <cell r="CK59">
            <v>1.9959448322317101E-2</v>
          </cell>
          <cell r="CN59">
            <v>12.720667972743572</v>
          </cell>
          <cell r="CO59">
            <v>0.70303499389487023</v>
          </cell>
          <cell r="CP59">
            <v>5.7401447227465978E-3</v>
          </cell>
          <cell r="CR59">
            <v>12.792948184057723</v>
          </cell>
          <cell r="CS59">
            <v>0.74095571426959383</v>
          </cell>
          <cell r="CT59">
            <v>1.3325736314716024E-2</v>
          </cell>
          <cell r="CV59">
            <v>12.759165160100695</v>
          </cell>
          <cell r="CW59">
            <v>0.71039263710392619</v>
          </cell>
          <cell r="CX59">
            <v>1.5985687583408948E-2</v>
          </cell>
          <cell r="CZ59">
            <v>12.795046295251886</v>
          </cell>
          <cell r="DA59">
            <v>0.73809978521078234</v>
          </cell>
          <cell r="DB59">
            <v>4.4217292424989568E-3</v>
          </cell>
        </row>
        <row r="60">
          <cell r="A60">
            <v>13</v>
          </cell>
          <cell r="CI60">
            <v>13.00732651210526</v>
          </cell>
          <cell r="CJ60">
            <v>0.72203231967504722</v>
          </cell>
          <cell r="CK60">
            <v>1.9984813439789303E-2</v>
          </cell>
          <cell r="CN60">
            <v>12.959107452255507</v>
          </cell>
          <cell r="CO60">
            <v>0.70192287449693891</v>
          </cell>
          <cell r="CP60">
            <v>5.7748299351001696E-3</v>
          </cell>
          <cell r="CR60">
            <v>13.032745284040281</v>
          </cell>
          <cell r="CS60">
            <v>0.7398881274204222</v>
          </cell>
          <cell r="CT60">
            <v>1.3408473455576501E-2</v>
          </cell>
          <cell r="CV60">
            <v>13.001259289002695</v>
          </cell>
          <cell r="CW60">
            <v>0.70931156217031088</v>
          </cell>
          <cell r="CX60">
            <v>1.5985974453712134E-2</v>
          </cell>
          <cell r="CZ60">
            <v>13.036194023122567</v>
          </cell>
          <cell r="DA60">
            <v>0.73700671461251677</v>
          </cell>
          <cell r="DB60">
            <v>4.4287742797536681E-3</v>
          </cell>
        </row>
        <row r="61">
          <cell r="A61">
            <v>13.25</v>
          </cell>
          <cell r="CI61">
            <v>13.248031500470809</v>
          </cell>
          <cell r="CJ61">
            <v>0.72094888889573117</v>
          </cell>
          <cell r="CK61">
            <v>2.0016503490177619E-2</v>
          </cell>
          <cell r="CN61">
            <v>13.197814719702558</v>
          </cell>
          <cell r="CO61">
            <v>0.70078786790831804</v>
          </cell>
          <cell r="CP61">
            <v>5.8049472913193562E-3</v>
          </cell>
          <cell r="CR61">
            <v>13.272812258992337</v>
          </cell>
          <cell r="CS61">
            <v>0.7388510350565437</v>
          </cell>
          <cell r="CT61">
            <v>1.3473187935957838E-2</v>
          </cell>
          <cell r="CV61">
            <v>13.243620792266571</v>
          </cell>
          <cell r="CW61">
            <v>0.70823287502986831</v>
          </cell>
          <cell r="CX61">
            <v>1.5959847407362539E-2</v>
          </cell>
          <cell r="CZ61">
            <v>13.27787823092177</v>
          </cell>
          <cell r="DA61">
            <v>0.73592377758819405</v>
          </cell>
          <cell r="DB61">
            <v>4.4500346070293585E-3</v>
          </cell>
        </row>
        <row r="62">
          <cell r="A62">
            <v>13.499722222222223</v>
          </cell>
          <cell r="CI62">
            <v>13.488580780116811</v>
          </cell>
          <cell r="CJ62">
            <v>0.71989039978422964</v>
          </cell>
          <cell r="CK62">
            <v>2.0048959891171392E-2</v>
          </cell>
          <cell r="CN62">
            <v>13.436344380185872</v>
          </cell>
          <cell r="CO62">
            <v>0.69971738939002481</v>
          </cell>
          <cell r="CP62">
            <v>5.8336720616353616E-3</v>
          </cell>
          <cell r="CR62">
            <v>13.512700428151168</v>
          </cell>
          <cell r="CS62">
            <v>0.73781518075301256</v>
          </cell>
          <cell r="CT62">
            <v>1.3559775418088034E-2</v>
          </cell>
          <cell r="CV62">
            <v>13.485984113373483</v>
          </cell>
          <cell r="CW62">
            <v>0.70715813425215701</v>
          </cell>
          <cell r="CX62">
            <v>1.5978631628963701E-2</v>
          </cell>
          <cell r="CZ62">
            <v>13.519294198756709</v>
          </cell>
          <cell r="DA62">
            <v>0.73487089474172429</v>
          </cell>
          <cell r="DB62">
            <v>4.4557072537505299E-3</v>
          </cell>
        </row>
        <row r="63">
          <cell r="A63">
            <v>13.75</v>
          </cell>
          <cell r="CI63">
            <v>13.74896183112272</v>
          </cell>
          <cell r="CJ63">
            <v>0.71876978682018011</v>
          </cell>
          <cell r="CK63">
            <v>2.0169999401665865E-2</v>
          </cell>
          <cell r="CN63">
            <v>13.754379199408435</v>
          </cell>
          <cell r="CO63">
            <v>0.69830359249519935</v>
          </cell>
          <cell r="CP63">
            <v>6.0557724876795739E-3</v>
          </cell>
          <cell r="CR63">
            <v>13.752500860693045</v>
          </cell>
          <cell r="CS63">
            <v>0.73680005551555328</v>
          </cell>
          <cell r="CT63">
            <v>1.361668936656686E-2</v>
          </cell>
          <cell r="CV63">
            <v>13.728257097797746</v>
          </cell>
          <cell r="CW63">
            <v>0.70612124589419822</v>
          </cell>
          <cell r="CX63">
            <v>1.5939283438177805E-2</v>
          </cell>
          <cell r="CZ63">
            <v>13.76071016659165</v>
          </cell>
          <cell r="DA63">
            <v>0.73385425337576926</v>
          </cell>
          <cell r="DB63">
            <v>4.4368591372695677E-3</v>
          </cell>
        </row>
        <row r="64">
          <cell r="A64">
            <v>14</v>
          </cell>
          <cell r="CI64">
            <v>13.989375707478013</v>
          </cell>
          <cell r="CJ64">
            <v>0.71773881649572713</v>
          </cell>
          <cell r="CK64">
            <v>2.0197646056766438E-2</v>
          </cell>
          <cell r="CN64">
            <v>13.992995748074387</v>
          </cell>
          <cell r="CO64">
            <v>0.69724245729483092</v>
          </cell>
          <cell r="CP64">
            <v>6.0762004192416938E-3</v>
          </cell>
          <cell r="CR64">
            <v>13.992297960675605</v>
          </cell>
          <cell r="CS64">
            <v>0.73579939471674083</v>
          </cell>
          <cell r="CT64">
            <v>1.3691291397165701E-2</v>
          </cell>
          <cell r="CV64">
            <v>13.970351226699746</v>
          </cell>
          <cell r="CW64">
            <v>0.70509073157011082</v>
          </cell>
          <cell r="CX64">
            <v>1.5936077866714488E-2</v>
          </cell>
          <cell r="CZ64">
            <v>14.001857894462333</v>
          </cell>
          <cell r="DA64">
            <v>0.73282268240122594</v>
          </cell>
          <cell r="DB64">
            <v>4.4347588882112342E-3</v>
          </cell>
        </row>
        <row r="65">
          <cell r="A65">
            <v>14.25</v>
          </cell>
          <cell r="CI65">
            <v>14.230058562199311</v>
          </cell>
          <cell r="CJ65">
            <v>0.71674658385975276</v>
          </cell>
          <cell r="CK65">
            <v>2.0223766374997336E-2</v>
          </cell>
          <cell r="CN65">
            <v>14.23161448094443</v>
          </cell>
          <cell r="CO65">
            <v>0.69623347025410431</v>
          </cell>
          <cell r="CP65">
            <v>6.1009974874727422E-3</v>
          </cell>
          <cell r="CR65">
            <v>14.232364935627658</v>
          </cell>
          <cell r="CS65">
            <v>0.73484476318588943</v>
          </cell>
          <cell r="CT65">
            <v>1.3765878903545829E-2</v>
          </cell>
          <cell r="CV65">
            <v>14.212712729963622</v>
          </cell>
          <cell r="CW65">
            <v>0.70409101411999597</v>
          </cell>
          <cell r="CX65">
            <v>1.5935932748635924E-2</v>
          </cell>
          <cell r="CZ65">
            <v>14.243542102261534</v>
          </cell>
          <cell r="DA65">
            <v>0.73181708787902178</v>
          </cell>
          <cell r="DB65">
            <v>4.4398084543951022E-3</v>
          </cell>
        </row>
        <row r="66">
          <cell r="A66">
            <v>14.499722222222223</v>
          </cell>
          <cell r="CI66">
            <v>14.470607841845313</v>
          </cell>
          <cell r="CJ66">
            <v>0.7157683138002503</v>
          </cell>
          <cell r="CK66">
            <v>2.0259902364880303E-2</v>
          </cell>
          <cell r="CN66">
            <v>14.470144141427745</v>
          </cell>
          <cell r="CO66">
            <v>0.69523225100894981</v>
          </cell>
          <cell r="CP66">
            <v>6.1368863156832576E-3</v>
          </cell>
          <cell r="CR66">
            <v>14.472253104786489</v>
          </cell>
          <cell r="CS66">
            <v>0.73388557556581413</v>
          </cell>
          <cell r="CT66">
            <v>1.3866320006249341E-2</v>
          </cell>
          <cell r="CV66">
            <v>14.455076051070535</v>
          </cell>
          <cell r="CW66">
            <v>0.70310123819974046</v>
          </cell>
          <cell r="CX66">
            <v>1.5940969918186158E-2</v>
          </cell>
          <cell r="CZ66">
            <v>14.484958070096475</v>
          </cell>
          <cell r="DA66">
            <v>0.73085419042649635</v>
          </cell>
          <cell r="DB66">
            <v>4.4497553344567432E-3</v>
          </cell>
        </row>
        <row r="67">
          <cell r="A67">
            <v>14.75</v>
          </cell>
          <cell r="CI67">
            <v>14.71106861302407</v>
          </cell>
          <cell r="CJ67">
            <v>0.71479642784010355</v>
          </cell>
          <cell r="CK67">
            <v>2.0270888702418579E-2</v>
          </cell>
          <cell r="CN67">
            <v>14.708497841341696</v>
          </cell>
          <cell r="CO67">
            <v>0.69425270168471076</v>
          </cell>
          <cell r="CP67">
            <v>6.1718609138605857E-3</v>
          </cell>
          <cell r="CR67">
            <v>14.712053537328368</v>
          </cell>
          <cell r="CS67">
            <v>0.73293354216868589</v>
          </cell>
          <cell r="CT67">
            <v>1.3918932798583616E-2</v>
          </cell>
          <cell r="CV67">
            <v>14.697349035494797</v>
          </cell>
          <cell r="CW67">
            <v>0.70211975740491495</v>
          </cell>
          <cell r="CX67">
            <v>1.589994934732843E-2</v>
          </cell>
          <cell r="CZ67">
            <v>14.726374037931416</v>
          </cell>
          <cell r="DA67">
            <v>0.72987971010210229</v>
          </cell>
          <cell r="DB67">
            <v>4.4492461014062267E-3</v>
          </cell>
        </row>
        <row r="68">
          <cell r="A68">
            <v>15</v>
          </cell>
          <cell r="CI68">
            <v>14.971153337659421</v>
          </cell>
          <cell r="CJ68">
            <v>0.71375847657801195</v>
          </cell>
          <cell r="CK68">
            <v>2.0405498170074834E-2</v>
          </cell>
          <cell r="CN68">
            <v>15.025797783127858</v>
          </cell>
          <cell r="CO68">
            <v>0.69294894968271203</v>
          </cell>
          <cell r="CP68">
            <v>6.493818744318868E-3</v>
          </cell>
          <cell r="CR68">
            <v>14.951850637310928</v>
          </cell>
          <cell r="CS68">
            <v>0.73199675309014989</v>
          </cell>
          <cell r="CT68">
            <v>1.3986843429342592E-2</v>
          </cell>
          <cell r="CV68">
            <v>14.939443164396797</v>
          </cell>
          <cell r="CW68">
            <v>0.70115473664605865</v>
          </cell>
          <cell r="CX68">
            <v>1.5914493842592959E-2</v>
          </cell>
          <cell r="CZ68">
            <v>14.967521765802097</v>
          </cell>
          <cell r="DA68">
            <v>0.72893346689312699</v>
          </cell>
          <cell r="DB68">
            <v>4.4338590339796464E-3</v>
          </cell>
        </row>
        <row r="69">
          <cell r="A69">
            <v>15.25</v>
          </cell>
          <cell r="CI69">
            <v>15.252191826920678</v>
          </cell>
          <cell r="CJ69">
            <v>0.71266949235312638</v>
          </cell>
          <cell r="CK69">
            <v>2.0472226616950254E-2</v>
          </cell>
          <cell r="CN69">
            <v>15.264416515997901</v>
          </cell>
          <cell r="CO69">
            <v>0.6919838020608684</v>
          </cell>
          <cell r="CP69">
            <v>6.511197588986114E-3</v>
          </cell>
          <cell r="CR69">
            <v>15.191917612262984</v>
          </cell>
          <cell r="CS69">
            <v>0.73109236924401744</v>
          </cell>
          <cell r="CT69">
            <v>1.4020550135117249E-2</v>
          </cell>
          <cell r="CV69">
            <v>15.343227205820527</v>
          </cell>
          <cell r="CW69">
            <v>0.69960402180499504</v>
          </cell>
          <cell r="CX69">
            <v>1.5647410432732142E-2</v>
          </cell>
          <cell r="CZ69">
            <v>15.2092059736013</v>
          </cell>
          <cell r="DA69">
            <v>0.72799777630262452</v>
          </cell>
          <cell r="DB69">
            <v>4.4353457535877454E-3</v>
          </cell>
        </row>
        <row r="70">
          <cell r="A70">
            <v>15.499722222222223</v>
          </cell>
          <cell r="CI70">
            <v>15.492696665897924</v>
          </cell>
          <cell r="CJ70">
            <v>0.71174522294836617</v>
          </cell>
          <cell r="CK70">
            <v>2.0488554684294315E-2</v>
          </cell>
          <cell r="CN70">
            <v>15.50285875048886</v>
          </cell>
          <cell r="CO70">
            <v>0.69104120533867641</v>
          </cell>
          <cell r="CP70">
            <v>6.5374656821622331E-3</v>
          </cell>
          <cell r="CR70">
            <v>15.431805781421813</v>
          </cell>
          <cell r="CS70">
            <v>0.73017277221351506</v>
          </cell>
          <cell r="CT70">
            <v>1.408499982029229E-2</v>
          </cell>
          <cell r="CV70">
            <v>15.585500190244792</v>
          </cell>
          <cell r="CW70">
            <v>0.69868803688347814</v>
          </cell>
          <cell r="CX70">
            <v>1.5636034056561863E-2</v>
          </cell>
          <cell r="CZ70">
            <v>15.450621941436239</v>
          </cell>
          <cell r="DA70">
            <v>0.72707887735779531</v>
          </cell>
          <cell r="DB70">
            <v>4.4351179377189014E-3</v>
          </cell>
        </row>
        <row r="71">
          <cell r="A71">
            <v>15.75</v>
          </cell>
          <cell r="CI71">
            <v>15.733178919743116</v>
          </cell>
          <cell r="CJ71">
            <v>0.7108391046973449</v>
          </cell>
          <cell r="CK71">
            <v>2.0496057949768741E-2</v>
          </cell>
          <cell r="CN71">
            <v>15.741387302387523</v>
          </cell>
          <cell r="CO71">
            <v>0.6901436981643978</v>
          </cell>
          <cell r="CP71">
            <v>6.5512927928132155E-3</v>
          </cell>
          <cell r="CR71">
            <v>15.671606213963692</v>
          </cell>
          <cell r="CS71">
            <v>0.72928412305109258</v>
          </cell>
          <cell r="CT71">
            <v>1.4122210650980379E-2</v>
          </cell>
          <cell r="CV71">
            <v>15.827684253350062</v>
          </cell>
          <cell r="CW71">
            <v>0.69775877656488527</v>
          </cell>
          <cell r="CX71">
            <v>1.5611708454913607E-2</v>
          </cell>
          <cell r="CZ71">
            <v>15.69203790927118</v>
          </cell>
          <cell r="DA71">
            <v>0.72616982100900407</v>
          </cell>
          <cell r="DB71">
            <v>4.4302882295218964E-3</v>
          </cell>
        </row>
        <row r="72">
          <cell r="A72">
            <v>16</v>
          </cell>
          <cell r="CI72">
            <v>16.033469570396665</v>
          </cell>
          <cell r="CJ72">
            <v>0.70973693192965548</v>
          </cell>
          <cell r="CK72">
            <v>2.0421060274755921E-2</v>
          </cell>
          <cell r="CN72">
            <v>16.060170645502343</v>
          </cell>
          <cell r="CO72">
            <v>0.68896813057955197</v>
          </cell>
          <cell r="CP72">
            <v>6.1882364764380242E-3</v>
          </cell>
          <cell r="CR72">
            <v>16.070656110735055</v>
          </cell>
          <cell r="CS72">
            <v>0.72784561847948981</v>
          </cell>
          <cell r="CT72">
            <v>1.4154993596184735E-2</v>
          </cell>
          <cell r="CV72">
            <v>16.069865888207392</v>
          </cell>
          <cell r="CW72">
            <v>0.69686858550952768</v>
          </cell>
          <cell r="CX72">
            <v>1.561903891768871E-2</v>
          </cell>
          <cell r="CZ72">
            <v>15.933185637141859</v>
          </cell>
          <cell r="DA72">
            <v>0.72526539315005312</v>
          </cell>
          <cell r="DB72">
            <v>4.4126221603722898E-3</v>
          </cell>
        </row>
        <row r="73">
          <cell r="A73">
            <v>16.25</v>
          </cell>
          <cell r="CI73">
            <v>16.274130817052406</v>
          </cell>
          <cell r="CJ73">
            <v>0.70884986791579541</v>
          </cell>
          <cell r="CK73">
            <v>2.0442498430962387E-2</v>
          </cell>
          <cell r="CN73">
            <v>16.298700305985658</v>
          </cell>
          <cell r="CO73">
            <v>0.68806064864700012</v>
          </cell>
          <cell r="CP73">
            <v>6.2183913676742983E-3</v>
          </cell>
          <cell r="CR73">
            <v>16.31063397376532</v>
          </cell>
          <cell r="CS73">
            <v>0.72698521098508728</v>
          </cell>
          <cell r="CT73">
            <v>1.4187091229946049E-2</v>
          </cell>
          <cell r="CV73">
            <v>16.31231914351758</v>
          </cell>
          <cell r="CW73">
            <v>0.69597502466055527</v>
          </cell>
          <cell r="CX73">
            <v>1.5626439301271854E-2</v>
          </cell>
          <cell r="CZ73">
            <v>16.17486984494106</v>
          </cell>
          <cell r="DA73">
            <v>0.72437858737053862</v>
          </cell>
          <cell r="DB73">
            <v>4.4125266681115756E-3</v>
          </cell>
        </row>
        <row r="74">
          <cell r="A74">
            <v>16.499722222222221</v>
          </cell>
          <cell r="CI74">
            <v>16.514657512527744</v>
          </cell>
          <cell r="CJ74">
            <v>0.70797742174944966</v>
          </cell>
          <cell r="CK74">
            <v>2.0453664729345504E-2</v>
          </cell>
          <cell r="CN74">
            <v>16.537229966468974</v>
          </cell>
          <cell r="CO74">
            <v>0.68716898880227051</v>
          </cell>
          <cell r="CP74">
            <v>6.2474113803019718E-3</v>
          </cell>
          <cell r="CR74">
            <v>16.550522142924152</v>
          </cell>
          <cell r="CS74">
            <v>0.72614330006280081</v>
          </cell>
          <cell r="CT74">
            <v>1.4233816077778101E-2</v>
          </cell>
          <cell r="CV74">
            <v>16.554592127941842</v>
          </cell>
          <cell r="CW74">
            <v>0.69511703269916847</v>
          </cell>
          <cell r="CX74">
            <v>1.5613449487674571E-2</v>
          </cell>
          <cell r="CZ74">
            <v>16.416285812776003</v>
          </cell>
          <cell r="DA74">
            <v>0.72348036543355887</v>
          </cell>
          <cell r="DB74">
            <v>4.3905857737890838E-3</v>
          </cell>
        </row>
        <row r="75">
          <cell r="A75">
            <v>16.75</v>
          </cell>
          <cell r="CI75">
            <v>16.755184208003083</v>
          </cell>
          <cell r="CJ75">
            <v>0.70712771952355558</v>
          </cell>
          <cell r="CK75">
            <v>2.0474277579965294E-2</v>
          </cell>
          <cell r="CN75">
            <v>16.77575962695229</v>
          </cell>
          <cell r="CO75">
            <v>0.68629874493563159</v>
          </cell>
          <cell r="CP75">
            <v>6.2671210838849394E-3</v>
          </cell>
          <cell r="CR75">
            <v>16.790410312082983</v>
          </cell>
          <cell r="CS75">
            <v>0.72532985237493586</v>
          </cell>
          <cell r="CT75">
            <v>1.4279574800572178E-2</v>
          </cell>
          <cell r="CV75">
            <v>16.796865112366106</v>
          </cell>
          <cell r="CW75">
            <v>0.69426467038728312</v>
          </cell>
          <cell r="CX75">
            <v>1.5611417074773478E-2</v>
          </cell>
          <cell r="CZ75">
            <v>16.657701780610946</v>
          </cell>
          <cell r="DA75">
            <v>0.7226176103963714</v>
          </cell>
          <cell r="DB75">
            <v>4.3961560914683633E-3</v>
          </cell>
        </row>
        <row r="76">
          <cell r="A76">
            <v>17</v>
          </cell>
          <cell r="CI76">
            <v>16.995710903478422</v>
          </cell>
          <cell r="CJ76">
            <v>0.70628164404448002</v>
          </cell>
          <cell r="CK76">
            <v>2.0491704698833341E-2</v>
          </cell>
          <cell r="CN76">
            <v>17.014289287435606</v>
          </cell>
          <cell r="CO76">
            <v>0.68544532830280891</v>
          </cell>
          <cell r="CP76">
            <v>6.2906099556818426E-3</v>
          </cell>
          <cell r="CR76">
            <v>17.030298481241815</v>
          </cell>
          <cell r="CS76">
            <v>0.72450789305792984</v>
          </cell>
          <cell r="CT76">
            <v>1.4331422865435588E-2</v>
          </cell>
          <cell r="CV76">
            <v>17.039138096790367</v>
          </cell>
          <cell r="CW76">
            <v>0.69341003117615241</v>
          </cell>
          <cell r="CX76">
            <v>1.5611224989893232E-2</v>
          </cell>
          <cell r="CZ76">
            <v>16.899117748445889</v>
          </cell>
          <cell r="DA76">
            <v>0.7217633236410288</v>
          </cell>
          <cell r="DB76">
            <v>4.3885097083232513E-3</v>
          </cell>
        </row>
        <row r="77">
          <cell r="A77">
            <v>17.25</v>
          </cell>
          <cell r="CI77">
            <v>17.256332198982786</v>
          </cell>
          <cell r="CJ77">
            <v>0.70538388130171137</v>
          </cell>
          <cell r="CK77">
            <v>2.0469031764982101E-2</v>
          </cell>
          <cell r="CN77">
            <v>17.252818947918922</v>
          </cell>
          <cell r="CO77">
            <v>0.6846001254058115</v>
          </cell>
          <cell r="CP77">
            <v>6.3200616776634376E-3</v>
          </cell>
          <cell r="CR77">
            <v>17.270186650400646</v>
          </cell>
          <cell r="CS77">
            <v>0.72370676666349543</v>
          </cell>
          <cell r="CT77">
            <v>1.4347508860670906E-2</v>
          </cell>
          <cell r="CV77">
            <v>17.281411081214632</v>
          </cell>
          <cell r="CW77">
            <v>0.69259612329695319</v>
          </cell>
          <cell r="CX77">
            <v>1.5603699253163761E-2</v>
          </cell>
          <cell r="CZ77">
            <v>17.220912116396956</v>
          </cell>
          <cell r="DA77">
            <v>0.72063250984058469</v>
          </cell>
          <cell r="DB77">
            <v>4.7869991495163022E-3</v>
          </cell>
        </row>
        <row r="78">
          <cell r="A78">
            <v>17.5</v>
          </cell>
          <cell r="CI78">
            <v>17.516928020569349</v>
          </cell>
          <cell r="CJ78">
            <v>0.70449838418832966</v>
          </cell>
          <cell r="CK78">
            <v>2.0426707889948267E-2</v>
          </cell>
          <cell r="CN78">
            <v>17.491261182409882</v>
          </cell>
          <cell r="CO78">
            <v>0.68377639354348518</v>
          </cell>
          <cell r="CP78">
            <v>6.3350245753695574E-3</v>
          </cell>
          <cell r="CR78">
            <v>17.509987082942519</v>
          </cell>
          <cell r="CS78">
            <v>0.72291939901280733</v>
          </cell>
          <cell r="CT78">
            <v>1.439922714093959E-2</v>
          </cell>
          <cell r="CV78">
            <v>17.523684065638893</v>
          </cell>
          <cell r="CW78">
            <v>0.6917658098444508</v>
          </cell>
          <cell r="CX78">
            <v>1.5608239268353682E-2</v>
          </cell>
          <cell r="CZ78">
            <v>17.542779751286115</v>
          </cell>
          <cell r="DA78">
            <v>0.71953193435257579</v>
          </cell>
          <cell r="DB78">
            <v>4.5883990441171049E-3</v>
          </cell>
        </row>
        <row r="79">
          <cell r="A79">
            <v>17.75</v>
          </cell>
          <cell r="CI79">
            <v>17.757364921627232</v>
          </cell>
          <cell r="CJ79">
            <v>0.70368899224599613</v>
          </cell>
          <cell r="CK79">
            <v>2.0427387968323805E-2</v>
          </cell>
          <cell r="CN79">
            <v>17.729700661921814</v>
          </cell>
          <cell r="CO79">
            <v>0.68296470939619403</v>
          </cell>
          <cell r="CP79">
            <v>6.3548240901264317E-3</v>
          </cell>
          <cell r="CR79">
            <v>17.749873876796517</v>
          </cell>
          <cell r="CS79">
            <v>0.72211981651813417</v>
          </cell>
          <cell r="CT79">
            <v>1.443217431303646E-2</v>
          </cell>
          <cell r="CV79">
            <v>17.765868128744163</v>
          </cell>
          <cell r="CW79">
            <v>0.69097103311706343</v>
          </cell>
          <cell r="CX79">
            <v>1.5590999000913871E-2</v>
          </cell>
          <cell r="CZ79">
            <v>17.78401701904642</v>
          </cell>
          <cell r="DA79">
            <v>0.71870040995259288</v>
          </cell>
          <cell r="DB79">
            <v>4.5914805251358855E-3</v>
          </cell>
        </row>
        <row r="80">
          <cell r="A80">
            <v>18</v>
          </cell>
          <cell r="CI80">
            <v>17.997935326010609</v>
          </cell>
          <cell r="CJ80">
            <v>0.70289145885817594</v>
          </cell>
          <cell r="CK80">
            <v>2.0436967595524453E-2</v>
          </cell>
          <cell r="CN80">
            <v>17.968407929368865</v>
          </cell>
          <cell r="CO80">
            <v>0.68215107131650932</v>
          </cell>
          <cell r="CP80">
            <v>6.381429348202833E-3</v>
          </cell>
          <cell r="CR80">
            <v>17.989761464005699</v>
          </cell>
          <cell r="CS80">
            <v>0.72135308954106758</v>
          </cell>
          <cell r="CT80">
            <v>1.4453711801979571E-2</v>
          </cell>
          <cell r="CV80">
            <v>18.008049763601495</v>
          </cell>
          <cell r="CW80">
            <v>0.69018121201045124</v>
          </cell>
          <cell r="CX80">
            <v>1.5583836707024592E-2</v>
          </cell>
          <cell r="CZ80">
            <v>18.025522147066368</v>
          </cell>
          <cell r="DA80">
            <v>0.71788046256467586</v>
          </cell>
          <cell r="DB80">
            <v>4.5797484883453076E-3</v>
          </cell>
        </row>
        <row r="81">
          <cell r="A81">
            <v>18.25</v>
          </cell>
          <cell r="CI81">
            <v>18.238551897647692</v>
          </cell>
          <cell r="CJ81">
            <v>0.70210656727577858</v>
          </cell>
          <cell r="CK81">
            <v>2.0450407358300993E-2</v>
          </cell>
          <cell r="CN81">
            <v>18.206937589852185</v>
          </cell>
          <cell r="CO81">
            <v>0.68135390261742701</v>
          </cell>
          <cell r="CP81">
            <v>6.3976426313821343E-3</v>
          </cell>
          <cell r="CR81">
            <v>18.229739327035968</v>
          </cell>
          <cell r="CS81">
            <v>0.72059078799012355</v>
          </cell>
          <cell r="CT81">
            <v>1.4467920532254383E-2</v>
          </cell>
          <cell r="CV81">
            <v>18.250503018911683</v>
          </cell>
          <cell r="CW81">
            <v>0.68938309185166335</v>
          </cell>
          <cell r="CX81">
            <v>1.5580959870647467E-2</v>
          </cell>
          <cell r="CZ81">
            <v>18.267027654790937</v>
          </cell>
          <cell r="DA81">
            <v>0.71709848664389997</v>
          </cell>
          <cell r="DB81">
            <v>4.569004177896221E-3</v>
          </cell>
        </row>
        <row r="82">
          <cell r="A82">
            <v>18.499722222222221</v>
          </cell>
          <cell r="CI82">
            <v>18.49918127763685</v>
          </cell>
          <cell r="CJ82">
            <v>0.70125955383311522</v>
          </cell>
          <cell r="CK82">
            <v>2.038862419630753E-2</v>
          </cell>
          <cell r="CN82">
            <v>18.445379824343142</v>
          </cell>
          <cell r="CO82">
            <v>0.6805852348305822</v>
          </cell>
          <cell r="CP82">
            <v>6.448752710934277E-3</v>
          </cell>
          <cell r="CR82">
            <v>18.469539759577845</v>
          </cell>
          <cell r="CS82">
            <v>0.71980967477594149</v>
          </cell>
          <cell r="CT82">
            <v>1.4508916368359246E-2</v>
          </cell>
          <cell r="CV82">
            <v>18.492776003335944</v>
          </cell>
          <cell r="CW82">
            <v>0.68861476016918199</v>
          </cell>
          <cell r="CX82">
            <v>1.5563988691312746E-2</v>
          </cell>
          <cell r="CZ82">
            <v>18.589029523290478</v>
          </cell>
          <cell r="DA82">
            <v>0.7160285455567551</v>
          </cell>
          <cell r="DB82">
            <v>4.3477350690356124E-3</v>
          </cell>
        </row>
        <row r="83">
          <cell r="A83">
            <v>18.75</v>
          </cell>
          <cell r="CI83">
            <v>18.739595793722319</v>
          </cell>
          <cell r="CJ83">
            <v>0.70048921989962398</v>
          </cell>
          <cell r="CK83">
            <v>2.0402004080883235E-2</v>
          </cell>
          <cell r="CN83">
            <v>18.683819303855074</v>
          </cell>
          <cell r="CO83">
            <v>0.67980901826585827</v>
          </cell>
          <cell r="CP83">
            <v>6.4817570621751091E-3</v>
          </cell>
          <cell r="CR83">
            <v>18.70942655343184</v>
          </cell>
          <cell r="CS83">
            <v>0.71906018481473899</v>
          </cell>
          <cell r="CT83">
            <v>1.4543703476848609E-2</v>
          </cell>
          <cell r="CV83">
            <v>18.734960066441214</v>
          </cell>
          <cell r="CW83">
            <v>0.68784528139715262</v>
          </cell>
          <cell r="CX83">
            <v>1.5568415402495255E-2</v>
          </cell>
          <cell r="CZ83">
            <v>18.830177251161157</v>
          </cell>
          <cell r="DA83">
            <v>0.71524239512074594</v>
          </cell>
          <cell r="DB83">
            <v>4.3568567837670392E-3</v>
          </cell>
        </row>
        <row r="84">
          <cell r="A84">
            <v>19</v>
          </cell>
          <cell r="CI84">
            <v>18.980210968050514</v>
          </cell>
          <cell r="CJ84">
            <v>0.69973740042005306</v>
          </cell>
          <cell r="CK84">
            <v>2.041594690129751E-2</v>
          </cell>
          <cell r="CN84">
            <v>18.922526571302129</v>
          </cell>
          <cell r="CO84">
            <v>0.67903715414699306</v>
          </cell>
          <cell r="CP84">
            <v>6.4937146604271637E-3</v>
          </cell>
          <cell r="CR84">
            <v>18.949314140641022</v>
          </cell>
          <cell r="CS84">
            <v>0.71835027061735535</v>
          </cell>
          <cell r="CT84">
            <v>1.4580569565148983E-2</v>
          </cell>
          <cell r="CV84">
            <v>18.977141701298546</v>
          </cell>
          <cell r="CW84">
            <v>0.68709562341277941</v>
          </cell>
          <cell r="CX84">
            <v>1.5545882630350749E-2</v>
          </cell>
          <cell r="CZ84">
            <v>19.07186145896036</v>
          </cell>
          <cell r="DA84">
            <v>0.71446655350308463</v>
          </cell>
          <cell r="DB84">
            <v>4.3710566940489354E-3</v>
          </cell>
        </row>
        <row r="85">
          <cell r="A85">
            <v>19.25</v>
          </cell>
          <cell r="CI85">
            <v>19.260374426324308</v>
          </cell>
          <cell r="CJ85">
            <v>0.69886863891055606</v>
          </cell>
          <cell r="CK85">
            <v>2.0584861957327148E-2</v>
          </cell>
          <cell r="CN85">
            <v>19.319333318221904</v>
          </cell>
          <cell r="CO85">
            <v>0.67778676033380003</v>
          </cell>
          <cell r="CP85">
            <v>6.8659024954037043E-3</v>
          </cell>
          <cell r="CR85">
            <v>19.189292003671294</v>
          </cell>
          <cell r="CS85">
            <v>0.71762127596120118</v>
          </cell>
          <cell r="CT85">
            <v>1.4627920450904898E-2</v>
          </cell>
          <cell r="CV85">
            <v>19.219594956608734</v>
          </cell>
          <cell r="CW85">
            <v>0.68634683807280439</v>
          </cell>
          <cell r="CX85">
            <v>1.5538373047587685E-2</v>
          </cell>
          <cell r="CZ85">
            <v>19.313277426795299</v>
          </cell>
          <cell r="DA85">
            <v>0.71371968127441854</v>
          </cell>
          <cell r="DB85">
            <v>4.3511493029532271E-3</v>
          </cell>
        </row>
        <row r="86">
          <cell r="A86">
            <v>19.499722222222221</v>
          </cell>
          <cell r="CI86">
            <v>19.521060031572198</v>
          </cell>
          <cell r="CJ86">
            <v>0.69807028769932833</v>
          </cell>
          <cell r="CK86">
            <v>2.0547075254455434E-2</v>
          </cell>
          <cell r="CN86">
            <v>19.557861870120572</v>
          </cell>
          <cell r="CO86">
            <v>0.67704146502084095</v>
          </cell>
          <cell r="CP86">
            <v>6.8839810179372784E-3</v>
          </cell>
          <cell r="CR86">
            <v>19.509816920504985</v>
          </cell>
          <cell r="CS86">
            <v>0.71666454280372227</v>
          </cell>
          <cell r="CT86">
            <v>1.4704036168575288E-2</v>
          </cell>
          <cell r="CV86">
            <v>19.461867941032995</v>
          </cell>
          <cell r="CW86">
            <v>0.68561020686405738</v>
          </cell>
          <cell r="CX86">
            <v>1.5531839197208153E-2</v>
          </cell>
          <cell r="CZ86">
            <v>19.554693394630238</v>
          </cell>
          <cell r="DA86">
            <v>0.7129649361086926</v>
          </cell>
          <cell r="DB86">
            <v>4.3395196863689426E-3</v>
          </cell>
        </row>
        <row r="87">
          <cell r="A87">
            <v>19.75</v>
          </cell>
          <cell r="CI87">
            <v>19.761474534980223</v>
          </cell>
          <cell r="CJ87">
            <v>0.69732745247822203</v>
          </cell>
          <cell r="CK87">
            <v>2.0547197852685412E-2</v>
          </cell>
          <cell r="CN87">
            <v>19.796390992794169</v>
          </cell>
          <cell r="CO87">
            <v>0.67630729995504524</v>
          </cell>
          <cell r="CP87">
            <v>6.8889310723194846E-3</v>
          </cell>
          <cell r="CR87">
            <v>19.749614020487545</v>
          </cell>
          <cell r="CS87">
            <v>0.71594033238652821</v>
          </cell>
          <cell r="CT87">
            <v>1.4743773707496155E-2</v>
          </cell>
          <cell r="CV87">
            <v>19.704052004138266</v>
          </cell>
          <cell r="CW87">
            <v>0.68487547618290423</v>
          </cell>
          <cell r="CX87">
            <v>1.5522035003731068E-2</v>
          </cell>
          <cell r="CZ87">
            <v>19.795841122500921</v>
          </cell>
          <cell r="DA87">
            <v>0.71218670138841011</v>
          </cell>
          <cell r="DB87">
            <v>4.3410195648938884E-3</v>
          </cell>
        </row>
        <row r="88">
          <cell r="A88">
            <v>20</v>
          </cell>
          <cell r="CI88">
            <v>20.002112422599879</v>
          </cell>
          <cell r="CJ88">
            <v>0.69660126848424053</v>
          </cell>
          <cell r="CK88">
            <v>2.0556365392078432E-2</v>
          </cell>
          <cell r="CN88">
            <v>20.03500972566421</v>
          </cell>
          <cell r="CO88">
            <v>0.67556709542039561</v>
          </cell>
          <cell r="CP88">
            <v>6.9037614017492107E-3</v>
          </cell>
          <cell r="CR88">
            <v>19.989680995439599</v>
          </cell>
          <cell r="CS88">
            <v>0.71524124353248608</v>
          </cell>
          <cell r="CT88">
            <v>1.476827238136438E-2</v>
          </cell>
          <cell r="CV88">
            <v>19.946233638995597</v>
          </cell>
          <cell r="CW88">
            <v>0.68415348225933392</v>
          </cell>
          <cell r="CX88">
            <v>1.5513686181826934E-2</v>
          </cell>
          <cell r="CZ88">
            <v>20.037525330300124</v>
          </cell>
          <cell r="DA88">
            <v>0.71144325272474662</v>
          </cell>
          <cell r="DB88">
            <v>4.3245113694489199E-3</v>
          </cell>
        </row>
        <row r="89">
          <cell r="A89">
            <v>20.25</v>
          </cell>
          <cell r="CI89">
            <v>20.242662329298611</v>
          </cell>
          <cell r="CJ89">
            <v>0.69587738391811493</v>
          </cell>
          <cell r="CK89">
            <v>2.0558368920546511E-2</v>
          </cell>
          <cell r="CN89">
            <v>20.273451960155167</v>
          </cell>
          <cell r="CO89">
            <v>0.67483875346163991</v>
          </cell>
          <cell r="CP89">
            <v>6.9190302109242716E-3</v>
          </cell>
          <cell r="CR89">
            <v>20.229569164598431</v>
          </cell>
          <cell r="CS89">
            <v>0.71452614059921016</v>
          </cell>
          <cell r="CT89">
            <v>1.4790573821660363E-2</v>
          </cell>
          <cell r="CV89">
            <v>20.188686894305786</v>
          </cell>
          <cell r="CW89">
            <v>0.68343516633263401</v>
          </cell>
          <cell r="CX89">
            <v>1.5494727473152486E-2</v>
          </cell>
          <cell r="CZ89">
            <v>20.278941298135063</v>
          </cell>
          <cell r="DA89">
            <v>0.71070947527897543</v>
          </cell>
          <cell r="DB89">
            <v>4.320380582315945E-3</v>
          </cell>
        </row>
        <row r="90">
          <cell r="A90">
            <v>20.499722222222221</v>
          </cell>
          <cell r="CI90">
            <v>20.502929486441946</v>
          </cell>
          <cell r="CJ90">
            <v>0.69511330577368546</v>
          </cell>
          <cell r="CK90">
            <v>2.0555240420885169E-2</v>
          </cell>
          <cell r="CN90">
            <v>20.511980512053832</v>
          </cell>
          <cell r="CO90">
            <v>0.67413424676069145</v>
          </cell>
          <cell r="CP90">
            <v>6.9292016032902557E-3</v>
          </cell>
          <cell r="CR90">
            <v>20.548420289013901</v>
          </cell>
          <cell r="CS90">
            <v>0.71361676131416429</v>
          </cell>
          <cell r="CT90">
            <v>1.5077559471666306E-2</v>
          </cell>
          <cell r="CV90">
            <v>20.430959878730047</v>
          </cell>
          <cell r="CW90">
            <v>0.68273658707746521</v>
          </cell>
          <cell r="CX90">
            <v>1.548531320635428E-2</v>
          </cell>
          <cell r="CZ90">
            <v>20.520357265970006</v>
          </cell>
          <cell r="DA90">
            <v>0.70996562794242024</v>
          </cell>
          <cell r="DB90">
            <v>4.3193346667725774E-3</v>
          </cell>
        </row>
        <row r="91">
          <cell r="A91">
            <v>20.75</v>
          </cell>
          <cell r="CI91">
            <v>20.743322055695732</v>
          </cell>
          <cell r="CJ91">
            <v>0.69441436922690747</v>
          </cell>
          <cell r="CK91">
            <v>2.0572736572871033E-2</v>
          </cell>
          <cell r="CN91">
            <v>20.750509634727429</v>
          </cell>
          <cell r="CO91">
            <v>0.673422003277245</v>
          </cell>
          <cell r="CP91">
            <v>6.9408821108796455E-3</v>
          </cell>
          <cell r="CR91">
            <v>20.788129652379506</v>
          </cell>
          <cell r="CS91">
            <v>0.71296813360922628</v>
          </cell>
          <cell r="CT91">
            <v>1.5127804422644451E-2</v>
          </cell>
          <cell r="CV91">
            <v>20.67314394183532</v>
          </cell>
          <cell r="CW91">
            <v>0.68203338846622896</v>
          </cell>
          <cell r="CX91">
            <v>1.5474289193137005E-2</v>
          </cell>
          <cell r="CZ91">
            <v>20.761504993840685</v>
          </cell>
          <cell r="DA91">
            <v>0.70923395155493019</v>
          </cell>
          <cell r="DB91">
            <v>4.3173738933232446E-3</v>
          </cell>
        </row>
        <row r="92">
          <cell r="A92">
            <v>21</v>
          </cell>
          <cell r="CI92">
            <v>20.983959943315391</v>
          </cell>
          <cell r="CJ92">
            <v>0.69371962145023103</v>
          </cell>
          <cell r="CK92">
            <v>2.0579632537378652E-2</v>
          </cell>
          <cell r="CN92">
            <v>20.98912836759747</v>
          </cell>
          <cell r="CO92">
            <v>0.67271850683135437</v>
          </cell>
          <cell r="CP92">
            <v>6.9516351535328065E-3</v>
          </cell>
          <cell r="CR92">
            <v>21.028196627331564</v>
          </cell>
          <cell r="CS92">
            <v>0.71229706250670921</v>
          </cell>
          <cell r="CT92">
            <v>1.514813382288039E-2</v>
          </cell>
          <cell r="CV92">
            <v>20.915325576692648</v>
          </cell>
          <cell r="CW92">
            <v>0.68134493364970306</v>
          </cell>
          <cell r="CX92">
            <v>1.5467319238222949E-2</v>
          </cell>
          <cell r="CZ92">
            <v>21.003189201639888</v>
          </cell>
          <cell r="DA92">
            <v>0.70851798281315748</v>
          </cell>
          <cell r="DB92">
            <v>4.3316762139961867E-3</v>
          </cell>
        </row>
        <row r="93">
          <cell r="A93">
            <v>21.25</v>
          </cell>
          <cell r="CI93">
            <v>21.26473040836964</v>
          </cell>
          <cell r="CJ93">
            <v>0.69292322578918952</v>
          </cell>
          <cell r="CK93">
            <v>2.0620597099256805E-2</v>
          </cell>
          <cell r="CN93">
            <v>21.227570602088431</v>
          </cell>
          <cell r="CO93">
            <v>0.67203936055713054</v>
          </cell>
          <cell r="CP93">
            <v>6.9744200482429845E-3</v>
          </cell>
          <cell r="CR93">
            <v>21.267997059873441</v>
          </cell>
          <cell r="CS93">
            <v>0.71162648240923465</v>
          </cell>
          <cell r="CT93">
            <v>1.5158222605782597E-2</v>
          </cell>
          <cell r="CV93">
            <v>21.318748802041867</v>
          </cell>
          <cell r="CW93">
            <v>0.68022507965133272</v>
          </cell>
          <cell r="CX93">
            <v>1.5336013629924469E-2</v>
          </cell>
          <cell r="CZ93">
            <v>21.244605169474827</v>
          </cell>
          <cell r="DA93">
            <v>0.70780198053906052</v>
          </cell>
          <cell r="DB93">
            <v>4.3197967330939101E-3</v>
          </cell>
        </row>
        <row r="94">
          <cell r="A94">
            <v>21.499722222222221</v>
          </cell>
          <cell r="CI94">
            <v>21.505256530523301</v>
          </cell>
          <cell r="CJ94">
            <v>0.6922557687376143</v>
          </cell>
          <cell r="CK94">
            <v>2.061038300935961E-2</v>
          </cell>
          <cell r="CN94">
            <v>21.466099153987091</v>
          </cell>
          <cell r="CO94">
            <v>0.67137624959199338</v>
          </cell>
          <cell r="CP94">
            <v>6.9930948526602307E-3</v>
          </cell>
          <cell r="CR94">
            <v>21.50797296564922</v>
          </cell>
          <cell r="CS94">
            <v>0.7109623374747156</v>
          </cell>
          <cell r="CT94">
            <v>1.5163711760050184E-2</v>
          </cell>
          <cell r="CV94">
            <v>21.560932865147137</v>
          </cell>
          <cell r="CW94">
            <v>0.6795902219005443</v>
          </cell>
          <cell r="CX94">
            <v>1.5335003562109257E-2</v>
          </cell>
          <cell r="CZ94">
            <v>21.486021137309773</v>
          </cell>
          <cell r="DA94">
            <v>0.70709426598320435</v>
          </cell>
          <cell r="DB94">
            <v>4.3197888955675574E-3</v>
          </cell>
        </row>
        <row r="95">
          <cell r="A95">
            <v>21.75</v>
          </cell>
          <cell r="CI95">
            <v>21.74567107688577</v>
          </cell>
          <cell r="CJ95">
            <v>0.69152686952030817</v>
          </cell>
          <cell r="CK95">
            <v>2.0614495196726937E-2</v>
          </cell>
          <cell r="CN95">
            <v>21.704628276660689</v>
          </cell>
          <cell r="CO95">
            <v>0.67070827275104905</v>
          </cell>
          <cell r="CP95">
            <v>7.0001199853908782E-3</v>
          </cell>
          <cell r="CR95">
            <v>21.747682329014832</v>
          </cell>
          <cell r="CS95">
            <v>0.71008905869923844</v>
          </cell>
          <cell r="CT95">
            <v>1.54572104115458E-2</v>
          </cell>
          <cell r="CV95">
            <v>21.803204836687115</v>
          </cell>
          <cell r="CW95">
            <v>0.67891315701878463</v>
          </cell>
          <cell r="CX95">
            <v>1.5329199191422099E-2</v>
          </cell>
          <cell r="CZ95">
            <v>21.727168865180449</v>
          </cell>
          <cell r="DA95">
            <v>0.70639698961216002</v>
          </cell>
          <cell r="DB95">
            <v>4.3270329700563111E-3</v>
          </cell>
        </row>
        <row r="96">
          <cell r="A96">
            <v>22</v>
          </cell>
          <cell r="CI96">
            <v>21.986331701277322</v>
          </cell>
          <cell r="CJ96">
            <v>0.69081552513630173</v>
          </cell>
          <cell r="CK96">
            <v>2.062019411802923E-2</v>
          </cell>
          <cell r="CN96">
            <v>21.943247009530733</v>
          </cell>
          <cell r="CO96">
            <v>0.67002532133258208</v>
          </cell>
          <cell r="CP96">
            <v>7.0034952170905558E-3</v>
          </cell>
          <cell r="CR96">
            <v>21.987749303966883</v>
          </cell>
          <cell r="CS96">
            <v>0.70925788390472899</v>
          </cell>
          <cell r="CT96">
            <v>1.5718801771500555E-2</v>
          </cell>
          <cell r="CV96">
            <v>22.045477418632004</v>
          </cell>
          <cell r="CW96">
            <v>0.67827116110137731</v>
          </cell>
          <cell r="CX96">
            <v>1.5310611421917234E-2</v>
          </cell>
          <cell r="CZ96">
            <v>21.968853072979655</v>
          </cell>
          <cell r="DA96">
            <v>0.70570773420651856</v>
          </cell>
          <cell r="DB96">
            <v>4.3281629110977337E-3</v>
          </cell>
        </row>
        <row r="97">
          <cell r="A97">
            <v>22.25</v>
          </cell>
          <cell r="CI97">
            <v>22.246830520904741</v>
          </cell>
          <cell r="CJ97">
            <v>0.68999407407702762</v>
          </cell>
          <cell r="CK97">
            <v>2.060474469392699E-2</v>
          </cell>
          <cell r="CN97">
            <v>22.340537785196393</v>
          </cell>
          <cell r="CO97">
            <v>0.66892554801507409</v>
          </cell>
          <cell r="CP97">
            <v>6.9747539755676269E-3</v>
          </cell>
          <cell r="CR97">
            <v>22.148674517869079</v>
          </cell>
          <cell r="CS97">
            <v>0.70863292830012226</v>
          </cell>
          <cell r="CT97">
            <v>1.5205700720504872E-2</v>
          </cell>
          <cell r="CV97">
            <v>22.287840739738915</v>
          </cell>
          <cell r="CW97">
            <v>0.67741831805407526</v>
          </cell>
          <cell r="CX97">
            <v>1.5002436396166404E-2</v>
          </cell>
          <cell r="CZ97">
            <v>22.210269040814595</v>
          </cell>
          <cell r="DA97">
            <v>0.70499950193883887</v>
          </cell>
          <cell r="DB97">
            <v>4.322754715171585E-3</v>
          </cell>
        </row>
        <row r="98">
          <cell r="A98">
            <v>22.499722222222221</v>
          </cell>
          <cell r="CI98">
            <v>22.467254735156235</v>
          </cell>
          <cell r="CJ98">
            <v>0.68925457692188596</v>
          </cell>
          <cell r="CK98">
            <v>2.0399726997207802E-2</v>
          </cell>
          <cell r="CN98">
            <v>22.499811489236606</v>
          </cell>
          <cell r="CO98">
            <v>0.66852336107148247</v>
          </cell>
          <cell r="CP98">
            <v>7.0864597241313302E-3</v>
          </cell>
          <cell r="CR98">
            <v>22.467437905667595</v>
          </cell>
          <cell r="CS98">
            <v>0.70739627835543128</v>
          </cell>
          <cell r="CT98">
            <v>1.5274197616109623E-2</v>
          </cell>
          <cell r="CV98">
            <v>22.450084537071206</v>
          </cell>
          <cell r="CW98">
            <v>0.67699508092645766</v>
          </cell>
          <cell r="CX98">
            <v>1.5298576595126321E-2</v>
          </cell>
          <cell r="CZ98">
            <v>22.451685008649534</v>
          </cell>
          <cell r="DA98">
            <v>0.70410358733417289</v>
          </cell>
          <cell r="DB98">
            <v>4.163770207604168E-3</v>
          </cell>
        </row>
        <row r="99">
          <cell r="A99">
            <v>22.75</v>
          </cell>
          <cell r="CI99">
            <v>22.807219133491248</v>
          </cell>
          <cell r="CJ99">
            <v>0.68844983915374858</v>
          </cell>
          <cell r="CK99">
            <v>2.0256928347549389E-2</v>
          </cell>
          <cell r="CN99">
            <v>22.817506925191648</v>
          </cell>
          <cell r="CO99">
            <v>0.66765233472927921</v>
          </cell>
          <cell r="CP99">
            <v>7.0227742207179611E-3</v>
          </cell>
          <cell r="CR99">
            <v>22.785763900096786</v>
          </cell>
          <cell r="CS99">
            <v>0.70657204738585833</v>
          </cell>
          <cell r="CT99">
            <v>1.5213814358251063E-2</v>
          </cell>
          <cell r="CV99">
            <v>22.691357004321393</v>
          </cell>
          <cell r="CW99">
            <v>0.67637079995258864</v>
          </cell>
          <cell r="CX99">
            <v>1.4821449154141325E-2</v>
          </cell>
          <cell r="CZ99">
            <v>22.934248704355156</v>
          </cell>
          <cell r="DA99">
            <v>0.70320417454726802</v>
          </cell>
          <cell r="DB99">
            <v>4.0464183889348223E-3</v>
          </cell>
        </row>
        <row r="100">
          <cell r="A100">
            <v>23</v>
          </cell>
          <cell r="CI100">
            <v>22.96849847641252</v>
          </cell>
          <cell r="CJ100">
            <v>0.68802827994221871</v>
          </cell>
          <cell r="CK100">
            <v>2.0525139799836174E-2</v>
          </cell>
          <cell r="CN100">
            <v>22.976957698385878</v>
          </cell>
          <cell r="CO100">
            <v>0.66722864152410144</v>
          </cell>
          <cell r="CP100">
            <v>7.1369329110532991E-3</v>
          </cell>
          <cell r="CR100">
            <v>22.947123174808983</v>
          </cell>
          <cell r="CS100">
            <v>0.70613554142993984</v>
          </cell>
          <cell r="CT100">
            <v>1.5293313144522517E-2</v>
          </cell>
          <cell r="CV100">
            <v>23.015664328100048</v>
          </cell>
          <cell r="CW100">
            <v>0.67554476226756532</v>
          </cell>
          <cell r="CX100">
            <v>1.5404117878463035E-2</v>
          </cell>
          <cell r="CZ100">
            <v>22.934248704355156</v>
          </cell>
          <cell r="DA100">
            <v>0.70320417454726802</v>
          </cell>
          <cell r="DB100">
            <v>4.0464183889348223E-3</v>
          </cell>
        </row>
        <row r="101">
          <cell r="A101">
            <v>23.25</v>
          </cell>
          <cell r="CI101">
            <v>23.328701878256215</v>
          </cell>
          <cell r="CJ101">
            <v>0.68708030643356632</v>
          </cell>
          <cell r="CK101">
            <v>2.0198716301066889E-2</v>
          </cell>
          <cell r="CN101">
            <v>23.294656427129656</v>
          </cell>
          <cell r="CO101">
            <v>0.66636775577094065</v>
          </cell>
          <cell r="CP101">
            <v>7.0408758378028092E-3</v>
          </cell>
          <cell r="CR101">
            <v>23.426990582302921</v>
          </cell>
          <cell r="CS101">
            <v>0.70495103343316723</v>
          </cell>
          <cell r="CT101">
            <v>1.5368391753520082E-2</v>
          </cell>
          <cell r="CV101">
            <v>23.175811623602986</v>
          </cell>
          <cell r="CW101">
            <v>0.67511588844063219</v>
          </cell>
          <cell r="CX101">
            <v>1.4802342162600146E-2</v>
          </cell>
          <cell r="CZ101">
            <v>23.417348879989301</v>
          </cell>
          <cell r="DA101">
            <v>0.70188654808952489</v>
          </cell>
          <cell r="DB101">
            <v>4.0419180300748751E-3</v>
          </cell>
        </row>
        <row r="102">
          <cell r="A102">
            <v>23.749722222222221</v>
          </cell>
          <cell r="CI102">
            <v>23.809665734070645</v>
          </cell>
          <cell r="CJ102">
            <v>0.68583716249885152</v>
          </cell>
          <cell r="CK102">
            <v>2.0191999765109318E-2</v>
          </cell>
          <cell r="CN102">
            <v>23.771625567124904</v>
          </cell>
          <cell r="CO102">
            <v>0.66513153314251816</v>
          </cell>
          <cell r="CP102">
            <v>7.0829443010558234E-3</v>
          </cell>
          <cell r="CR102">
            <v>23.906675851444305</v>
          </cell>
          <cell r="CS102">
            <v>0.70373218752394129</v>
          </cell>
          <cell r="CT102">
            <v>1.5371781847019482E-2</v>
          </cell>
          <cell r="CV102">
            <v>23.660448942018444</v>
          </cell>
          <cell r="CW102">
            <v>0.67390017985200756</v>
          </cell>
          <cell r="CX102">
            <v>1.4798333101309293E-2</v>
          </cell>
          <cell r="CZ102">
            <v>23.899912575694923</v>
          </cell>
          <cell r="DA102">
            <v>0.70058474947693894</v>
          </cell>
          <cell r="DB102">
            <v>4.059445070132099E-3</v>
          </cell>
        </row>
        <row r="103">
          <cell r="A103">
            <v>24.25</v>
          </cell>
          <cell r="CI103">
            <v>24.290852450809894</v>
          </cell>
          <cell r="CJ103">
            <v>0.68462455475056627</v>
          </cell>
          <cell r="CK103">
            <v>2.0207380452630194E-2</v>
          </cell>
          <cell r="CN103">
            <v>24.248862495055278</v>
          </cell>
          <cell r="CO103">
            <v>0.66388154806892474</v>
          </cell>
          <cell r="CP103">
            <v>7.1051601487528149E-3</v>
          </cell>
          <cell r="CR103">
            <v>24.386630995555194</v>
          </cell>
          <cell r="CS103">
            <v>0.70259123100568066</v>
          </cell>
          <cell r="CT103">
            <v>1.5419363353372833E-2</v>
          </cell>
          <cell r="CV103">
            <v>24.144903561300037</v>
          </cell>
          <cell r="CW103">
            <v>0.67270644102928723</v>
          </cell>
          <cell r="CX103">
            <v>1.4755988082003945E-2</v>
          </cell>
          <cell r="CZ103">
            <v>24.383012751329062</v>
          </cell>
          <cell r="DA103">
            <v>0.69931899889837279</v>
          </cell>
          <cell r="DB103">
            <v>4.0412550591739033E-3</v>
          </cell>
        </row>
        <row r="104">
          <cell r="A104">
            <v>24.749722222222221</v>
          </cell>
          <cell r="CI104">
            <v>24.771950909482047</v>
          </cell>
          <cell r="CJ104">
            <v>0.68341400958078646</v>
          </cell>
          <cell r="CK104">
            <v>2.0203291255489839E-2</v>
          </cell>
          <cell r="CN104">
            <v>24.725921816021909</v>
          </cell>
          <cell r="CO104">
            <v>0.66268167032598713</v>
          </cell>
          <cell r="CP104">
            <v>7.1259068635835931E-3</v>
          </cell>
          <cell r="CR104">
            <v>24.866407333872854</v>
          </cell>
          <cell r="CS104">
            <v>0.7014135528880493</v>
          </cell>
          <cell r="CT104">
            <v>1.5444960427610521E-2</v>
          </cell>
          <cell r="CV104">
            <v>24.629629801034486</v>
          </cell>
          <cell r="CW104">
            <v>0.67151133855550871</v>
          </cell>
          <cell r="CX104">
            <v>1.4745167909432127E-2</v>
          </cell>
          <cell r="CZ104">
            <v>24.865844686998951</v>
          </cell>
          <cell r="DA104">
            <v>0.69804947655360072</v>
          </cell>
          <cell r="DB104">
            <v>4.0326989728827452E-3</v>
          </cell>
        </row>
        <row r="105">
          <cell r="A105">
            <v>25.25</v>
          </cell>
          <cell r="CI105">
            <v>25.252960509780397</v>
          </cell>
          <cell r="CJ105">
            <v>0.68222713317996442</v>
          </cell>
          <cell r="CK105">
            <v>2.0211172014082811E-2</v>
          </cell>
          <cell r="CN105">
            <v>25.202893710996182</v>
          </cell>
          <cell r="CO105">
            <v>0.6614796935095173</v>
          </cell>
          <cell r="CP105">
            <v>7.1529974432245885E-3</v>
          </cell>
          <cell r="CR105">
            <v>25.346095935573569</v>
          </cell>
          <cell r="CS105">
            <v>0.70028864439530503</v>
          </cell>
          <cell r="CT105">
            <v>1.5479479324238578E-2</v>
          </cell>
          <cell r="CV105">
            <v>25.114175769883015</v>
          </cell>
          <cell r="CW105">
            <v>0.67035113163659854</v>
          </cell>
          <cell r="CX105">
            <v>1.4739577457669167E-2</v>
          </cell>
          <cell r="CZ105">
            <v>25.34867662266883</v>
          </cell>
          <cell r="DA105">
            <v>0.69678906317843714</v>
          </cell>
          <cell r="DB105">
            <v>4.0208758161973529E-3</v>
          </cell>
        </row>
        <row r="106">
          <cell r="A106">
            <v>25.75</v>
          </cell>
          <cell r="CI106">
            <v>25.774327205796059</v>
          </cell>
          <cell r="CJ106">
            <v>0.68096903322127966</v>
          </cell>
          <cell r="CK106">
            <v>2.0319862664847282E-2</v>
          </cell>
          <cell r="CN106">
            <v>25.67986285099143</v>
          </cell>
          <cell r="CO106">
            <v>0.66032843322481016</v>
          </cell>
          <cell r="CP106">
            <v>7.1772672481798354E-3</v>
          </cell>
          <cell r="CR106">
            <v>25.825781204714954</v>
          </cell>
          <cell r="CS106">
            <v>0.6991556501185604</v>
          </cell>
          <cell r="CT106">
            <v>1.5519711383054812E-2</v>
          </cell>
          <cell r="CV106">
            <v>25.760424449103386</v>
          </cell>
          <cell r="CW106">
            <v>0.66881147635055915</v>
          </cell>
          <cell r="CX106">
            <v>1.5004215365101069E-2</v>
          </cell>
          <cell r="CZ106">
            <v>25.831240318374455</v>
          </cell>
          <cell r="DA106">
            <v>0.69558057319118871</v>
          </cell>
          <cell r="DB106">
            <v>3.9994371911316624E-3</v>
          </cell>
        </row>
        <row r="107">
          <cell r="A107">
            <v>26.25</v>
          </cell>
          <cell r="CI107">
            <v>26.255558889636944</v>
          </cell>
          <cell r="CJ107">
            <v>0.67980861296881567</v>
          </cell>
          <cell r="CK107">
            <v>2.0324192578293647E-2</v>
          </cell>
          <cell r="CN107">
            <v>26.157099778921804</v>
          </cell>
          <cell r="CO107">
            <v>0.65914367003477115</v>
          </cell>
          <cell r="CP107">
            <v>7.195076399212871E-3</v>
          </cell>
          <cell r="CR107">
            <v>26.305736348825842</v>
          </cell>
          <cell r="CS107">
            <v>0.69802945320769005</v>
          </cell>
          <cell r="CT107">
            <v>1.5522638999565254E-2</v>
          </cell>
          <cell r="CV107">
            <v>26.245058936791526</v>
          </cell>
          <cell r="CW107">
            <v>0.66769171367806501</v>
          </cell>
          <cell r="CX107">
            <v>1.5028736442175519E-2</v>
          </cell>
          <cell r="CZ107">
            <v>26.314340494008594</v>
          </cell>
          <cell r="DA107">
            <v>0.69436961495473681</v>
          </cell>
          <cell r="DB107">
            <v>3.9781827703694664E-3</v>
          </cell>
        </row>
        <row r="108">
          <cell r="A108">
            <v>26.749722222222221</v>
          </cell>
          <cell r="CI108">
            <v>26.736634864758276</v>
          </cell>
          <cell r="CJ108">
            <v>0.67868269480392629</v>
          </cell>
          <cell r="CK108">
            <v>2.0330155865671679E-2</v>
          </cell>
          <cell r="CN108">
            <v>26.634159099888432</v>
          </cell>
          <cell r="CO108">
            <v>0.65802744477305863</v>
          </cell>
          <cell r="CP108">
            <v>7.2402457272642308E-3</v>
          </cell>
          <cell r="CR108">
            <v>26.785512687143505</v>
          </cell>
          <cell r="CS108">
            <v>0.69694601268452072</v>
          </cell>
          <cell r="CT108">
            <v>1.5571251272920916E-2</v>
          </cell>
          <cell r="CV108">
            <v>26.729695242322709</v>
          </cell>
          <cell r="CW108">
            <v>0.666577279514739</v>
          </cell>
          <cell r="CX108">
            <v>1.502390427391574E-2</v>
          </cell>
          <cell r="CZ108">
            <v>26.797172429678479</v>
          </cell>
          <cell r="DA108">
            <v>0.6931800422433877</v>
          </cell>
          <cell r="DB108">
            <v>3.9693740203186481E-3</v>
          </cell>
        </row>
        <row r="109">
          <cell r="A109">
            <v>27.25</v>
          </cell>
          <cell r="CI109">
            <v>27.217688255708953</v>
          </cell>
          <cell r="CJ109">
            <v>0.6775689231586246</v>
          </cell>
          <cell r="CK109">
            <v>2.0328702164217716E-2</v>
          </cell>
          <cell r="CN109">
            <v>27.111218420855064</v>
          </cell>
          <cell r="CO109">
            <v>0.65688555190823983</v>
          </cell>
          <cell r="CP109">
            <v>7.250727576512031E-3</v>
          </cell>
          <cell r="CR109">
            <v>27.265289025461161</v>
          </cell>
          <cell r="CS109">
            <v>0.69587943339411584</v>
          </cell>
          <cell r="CT109">
            <v>1.561523069816299E-2</v>
          </cell>
          <cell r="CV109">
            <v>27.214241211171231</v>
          </cell>
          <cell r="CW109">
            <v>0.665500244458197</v>
          </cell>
          <cell r="CX109">
            <v>1.4959366666922099E-2</v>
          </cell>
          <cell r="CZ109">
            <v>27.280004365348361</v>
          </cell>
          <cell r="DA109">
            <v>0.69201046287394574</v>
          </cell>
          <cell r="DB109">
            <v>3.9428022035341275E-3</v>
          </cell>
        </row>
        <row r="110">
          <cell r="A110">
            <v>27.75</v>
          </cell>
          <cell r="CI110">
            <v>27.738582206313936</v>
          </cell>
          <cell r="CJ110">
            <v>0.6763724708036376</v>
          </cell>
          <cell r="CK110">
            <v>2.0418405893293589E-2</v>
          </cell>
          <cell r="CN110">
            <v>27.747639980438919</v>
          </cell>
          <cell r="CO110">
            <v>0.65542325533280921</v>
          </cell>
          <cell r="CP110">
            <v>7.3563203943051523E-3</v>
          </cell>
          <cell r="CR110">
            <v>27.745065363778824</v>
          </cell>
          <cell r="CS110">
            <v>0.69478168599975032</v>
          </cell>
          <cell r="CT110">
            <v>1.5611236553146876E-2</v>
          </cell>
          <cell r="CV110">
            <v>27.698787180019753</v>
          </cell>
          <cell r="CW110">
            <v>0.66442459178520652</v>
          </cell>
          <cell r="CX110">
            <v>1.4967933448898619E-2</v>
          </cell>
          <cell r="CZ110">
            <v>27.762836301018243</v>
          </cell>
          <cell r="DA110">
            <v>0.69086035009678481</v>
          </cell>
          <cell r="DB110">
            <v>3.91927496721665E-3</v>
          </cell>
        </row>
        <row r="111">
          <cell r="A111">
            <v>28.25</v>
          </cell>
          <cell r="CI111">
            <v>28.219569672968035</v>
          </cell>
          <cell r="CJ111">
            <v>0.67528602895337386</v>
          </cell>
          <cell r="CK111">
            <v>2.0419915576076055E-2</v>
          </cell>
          <cell r="CN111">
            <v>28.224523340836175</v>
          </cell>
          <cell r="CO111">
            <v>0.65431160317954806</v>
          </cell>
          <cell r="CP111">
            <v>7.3896651823951382E-3</v>
          </cell>
          <cell r="CR111">
            <v>28.224753965479536</v>
          </cell>
          <cell r="CS111">
            <v>0.69372757609366253</v>
          </cell>
          <cell r="CT111">
            <v>1.5640406097542848E-2</v>
          </cell>
          <cell r="CV111">
            <v>28.183333148868286</v>
          </cell>
          <cell r="CW111">
            <v>0.66335995599591968</v>
          </cell>
          <cell r="CX111">
            <v>1.4901841716148292E-2</v>
          </cell>
          <cell r="CZ111">
            <v>28.245668236688122</v>
          </cell>
          <cell r="DA111">
            <v>0.6897449805443655</v>
          </cell>
          <cell r="DB111">
            <v>3.9099581625402927E-3</v>
          </cell>
        </row>
        <row r="112">
          <cell r="A112">
            <v>28.75</v>
          </cell>
          <cell r="CI112">
            <v>28.700510244798664</v>
          </cell>
          <cell r="CJ112">
            <v>0.67420727611369358</v>
          </cell>
          <cell r="CK112">
            <v>2.0428571253281635E-2</v>
          </cell>
          <cell r="CN112">
            <v>28.70166954998545</v>
          </cell>
          <cell r="CO112">
            <v>0.65321889682387435</v>
          </cell>
          <cell r="CP112">
            <v>7.3947382247162236E-3</v>
          </cell>
          <cell r="CR112">
            <v>28.704439234620924</v>
          </cell>
          <cell r="CS112">
            <v>0.69269309295721904</v>
          </cell>
          <cell r="CT112">
            <v>1.5685723907151981E-2</v>
          </cell>
          <cell r="CV112">
            <v>28.667700262194543</v>
          </cell>
          <cell r="CW112">
            <v>0.66229957547690865</v>
          </cell>
          <cell r="CX112">
            <v>1.4894158997531295E-2</v>
          </cell>
          <cell r="CZ112">
            <v>28.728231932393744</v>
          </cell>
          <cell r="DA112">
            <v>0.68861753919677227</v>
          </cell>
          <cell r="DB112">
            <v>3.8806607027525096E-3</v>
          </cell>
        </row>
        <row r="113">
          <cell r="A113">
            <v>29.25</v>
          </cell>
          <cell r="CI113">
            <v>29.181719794995303</v>
          </cell>
          <cell r="CJ113">
            <v>0.67314730194536299</v>
          </cell>
          <cell r="CK113">
            <v>2.0418830599526778E-2</v>
          </cell>
          <cell r="CN113">
            <v>29.17881794333881</v>
          </cell>
          <cell r="CO113">
            <v>0.65215220622215897</v>
          </cell>
          <cell r="CP113">
            <v>7.4272421907130484E-3</v>
          </cell>
          <cell r="CR113">
            <v>29.184394378731813</v>
          </cell>
          <cell r="CS113">
            <v>0.69166084381339266</v>
          </cell>
          <cell r="CT113">
            <v>1.5675347169895038E-2</v>
          </cell>
          <cell r="CV113">
            <v>29.152334749882684</v>
          </cell>
          <cell r="CW113">
            <v>0.66127544239330271</v>
          </cell>
          <cell r="CX113">
            <v>1.4882589617336994E-2</v>
          </cell>
          <cell r="CZ113">
            <v>29.211332108027889</v>
          </cell>
          <cell r="DA113">
            <v>0.68750071535259816</v>
          </cell>
          <cell r="DB113">
            <v>3.8517347320060316E-3</v>
          </cell>
        </row>
        <row r="114">
          <cell r="A114">
            <v>29.749722222222221</v>
          </cell>
          <cell r="CI114">
            <v>29.702115610178652</v>
          </cell>
          <cell r="CJ114">
            <v>0.67199195824521551</v>
          </cell>
          <cell r="CK114">
            <v>2.055837483389002E-2</v>
          </cell>
          <cell r="CN114">
            <v>29.8131566245535</v>
          </cell>
          <cell r="CO114">
            <v>0.65069821406819794</v>
          </cell>
          <cell r="CP114">
            <v>7.8805767726493788E-3</v>
          </cell>
          <cell r="CR114">
            <v>29.664170717049473</v>
          </cell>
          <cell r="CS114">
            <v>0.69061962917573361</v>
          </cell>
          <cell r="CT114">
            <v>1.5697519399238843E-2</v>
          </cell>
          <cell r="CV114">
            <v>29.636971055413863</v>
          </cell>
          <cell r="CW114">
            <v>0.66022100405179396</v>
          </cell>
          <cell r="CX114">
            <v>1.4826005359701916E-2</v>
          </cell>
          <cell r="CZ114">
            <v>29.694164043697779</v>
          </cell>
          <cell r="DA114">
            <v>0.68642898568513688</v>
          </cell>
          <cell r="DB114">
            <v>3.8554213078821377E-3</v>
          </cell>
        </row>
        <row r="115">
          <cell r="A115">
            <v>30.25</v>
          </cell>
          <cell r="CI115">
            <v>30.223798297021542</v>
          </cell>
          <cell r="CJ115">
            <v>0.67087680010505757</v>
          </cell>
          <cell r="CK115">
            <v>2.064587111106814E-2</v>
          </cell>
          <cell r="CN115">
            <v>30.290214836935476</v>
          </cell>
          <cell r="CO115">
            <v>0.64963207872909057</v>
          </cell>
          <cell r="CP115">
            <v>7.9033438139059289E-3</v>
          </cell>
          <cell r="CR115">
            <v>30.143859318750184</v>
          </cell>
          <cell r="CS115">
            <v>0.68963331715895126</v>
          </cell>
          <cell r="CT115">
            <v>1.5719777369649697E-2</v>
          </cell>
          <cell r="CV115">
            <v>30.284123053032847</v>
          </cell>
          <cell r="CW115">
            <v>0.65889643759141092</v>
          </cell>
          <cell r="CX115">
            <v>1.4990970746599464E-2</v>
          </cell>
          <cell r="CZ115">
            <v>30.176995979367657</v>
          </cell>
          <cell r="DA115">
            <v>0.68534536694077752</v>
          </cell>
          <cell r="DB115">
            <v>3.8328706276412215E-3</v>
          </cell>
        </row>
        <row r="116">
          <cell r="A116">
            <v>30.75</v>
          </cell>
          <cell r="CI116">
            <v>30.744709395561063</v>
          </cell>
          <cell r="CJ116">
            <v>0.66976360381332178</v>
          </cell>
          <cell r="CK116">
            <v>2.0619213280786471E-2</v>
          </cell>
          <cell r="CN116">
            <v>30.767186194100031</v>
          </cell>
          <cell r="CO116">
            <v>0.64859579303805692</v>
          </cell>
          <cell r="CP116">
            <v>7.9358089482625196E-3</v>
          </cell>
          <cell r="CR116">
            <v>30.623544587891569</v>
          </cell>
          <cell r="CS116">
            <v>0.68865205908905869</v>
          </cell>
          <cell r="CT116">
            <v>1.5762059454937329E-2</v>
          </cell>
          <cell r="CV116">
            <v>30.928547125179392</v>
          </cell>
          <cell r="CW116">
            <v>0.65752005735486874</v>
          </cell>
          <cell r="CX116">
            <v>1.4457918611844336E-2</v>
          </cell>
          <cell r="CZ116">
            <v>30.659559675073279</v>
          </cell>
          <cell r="DA116">
            <v>0.6842865057713029</v>
          </cell>
          <cell r="DB116">
            <v>3.8062797954000979E-3</v>
          </cell>
        </row>
        <row r="117">
          <cell r="A117">
            <v>31.25</v>
          </cell>
          <cell r="CI117">
            <v>31.225897442139132</v>
          </cell>
          <cell r="CJ117">
            <v>0.66874590115780508</v>
          </cell>
          <cell r="CK117">
            <v>2.0622757607858165E-2</v>
          </cell>
          <cell r="CN117">
            <v>31.244333478868739</v>
          </cell>
          <cell r="CO117">
            <v>0.64756958761224082</v>
          </cell>
          <cell r="CP117">
            <v>7.9796639036261857E-3</v>
          </cell>
          <cell r="CR117">
            <v>31.10341199538551</v>
          </cell>
          <cell r="CS117">
            <v>0.68764350848975353</v>
          </cell>
          <cell r="CT117">
            <v>1.5743370199144371E-2</v>
          </cell>
          <cell r="CV117">
            <v>31.413184443594854</v>
          </cell>
          <cell r="CW117">
            <v>0.65651694989975173</v>
          </cell>
          <cell r="CX117">
            <v>1.4473975709463642E-2</v>
          </cell>
          <cell r="CZ117">
            <v>31.142659850707417</v>
          </cell>
          <cell r="DA117">
            <v>0.68325355862947379</v>
          </cell>
          <cell r="DB117">
            <v>3.8200286504071301E-3</v>
          </cell>
        </row>
        <row r="118">
          <cell r="A118">
            <v>31.749722222222221</v>
          </cell>
          <cell r="CI118">
            <v>31.786380563060433</v>
          </cell>
          <cell r="CJ118">
            <v>0.66756551459647673</v>
          </cell>
          <cell r="CK118">
            <v>2.0668420725077095E-2</v>
          </cell>
          <cell r="CN118">
            <v>31.881724204529011</v>
          </cell>
          <cell r="CO118">
            <v>0.64618955717885129</v>
          </cell>
          <cell r="CP118">
            <v>7.5816011453280286E-3</v>
          </cell>
          <cell r="CR118">
            <v>31.740935438423225</v>
          </cell>
          <cell r="CS118">
            <v>0.68632767446663256</v>
          </cell>
          <cell r="CT118">
            <v>1.6122059868891161E-2</v>
          </cell>
          <cell r="CV118">
            <v>31.897639062876451</v>
          </cell>
          <cell r="CW118">
            <v>0.65553342155999161</v>
          </cell>
          <cell r="CX118">
            <v>1.4445692565584334E-2</v>
          </cell>
          <cell r="CZ118">
            <v>31.625223546413043</v>
          </cell>
          <cell r="DA118">
            <v>0.68221140518043055</v>
          </cell>
          <cell r="DB118">
            <v>3.7988636042447042E-3</v>
          </cell>
        </row>
        <row r="119">
          <cell r="A119">
            <v>32.25</v>
          </cell>
          <cell r="CI119">
            <v>32.30764602857834</v>
          </cell>
          <cell r="CJ119">
            <v>0.66650037455155342</v>
          </cell>
          <cell r="CK119">
            <v>2.0537474560267076E-2</v>
          </cell>
          <cell r="CN119">
            <v>32.358693344524262</v>
          </cell>
          <cell r="CO119">
            <v>0.64517494575942058</v>
          </cell>
          <cell r="CP119">
            <v>7.6239694139434754E-3</v>
          </cell>
          <cell r="CR119">
            <v>32.38129066645002</v>
          </cell>
          <cell r="CS119">
            <v>0.6850890497770209</v>
          </cell>
          <cell r="CT119">
            <v>1.5751893263048652E-2</v>
          </cell>
          <cell r="CV119">
            <v>32.382276381291909</v>
          </cell>
          <cell r="CW119">
            <v>0.6545510351084326</v>
          </cell>
          <cell r="CX119">
            <v>1.4421075754935925E-2</v>
          </cell>
          <cell r="CZ119">
            <v>32.108323722047182</v>
          </cell>
          <cell r="DA119">
            <v>0.6811864675613396</v>
          </cell>
          <cell r="DB119">
            <v>3.7624682728758995E-3</v>
          </cell>
        </row>
        <row r="120">
          <cell r="A120">
            <v>32.749722222222225</v>
          </cell>
          <cell r="CI120">
            <v>32.788653778399748</v>
          </cell>
          <cell r="CJ120">
            <v>0.66552151485549838</v>
          </cell>
          <cell r="CK120">
            <v>2.0546959525805004E-2</v>
          </cell>
          <cell r="CN120">
            <v>32.83593027245464</v>
          </cell>
          <cell r="CO120">
            <v>0.64416878374659803</v>
          </cell>
          <cell r="CP120">
            <v>7.6588950609387885E-3</v>
          </cell>
          <cell r="CR120">
            <v>32.861066422818034</v>
          </cell>
          <cell r="CS120">
            <v>0.68414191514874811</v>
          </cell>
          <cell r="CT120">
            <v>1.576757961399217E-2</v>
          </cell>
          <cell r="CV120">
            <v>32.866731000573502</v>
          </cell>
          <cell r="CW120">
            <v>0.65359067845309426</v>
          </cell>
          <cell r="CX120">
            <v>1.4395490781423015E-2</v>
          </cell>
          <cell r="CZ120">
            <v>32.590887417752811</v>
          </cell>
          <cell r="DA120">
            <v>0.68018468207355298</v>
          </cell>
          <cell r="DB120">
            <v>3.7673631002023479E-3</v>
          </cell>
        </row>
        <row r="121">
          <cell r="A121">
            <v>33.25</v>
          </cell>
          <cell r="CI121">
            <v>33.26984172053082</v>
          </cell>
          <cell r="CJ121">
            <v>0.66455841862726173</v>
          </cell>
          <cell r="CK121">
            <v>2.0539127483913882E-2</v>
          </cell>
          <cell r="CN121">
            <v>33.312989593421264</v>
          </cell>
          <cell r="CO121">
            <v>0.64318316027637179</v>
          </cell>
          <cell r="CP121">
            <v>7.6679969147745936E-3</v>
          </cell>
          <cell r="CR121">
            <v>33.340932455007135</v>
          </cell>
          <cell r="CS121">
            <v>0.6832091319683723</v>
          </cell>
          <cell r="CT121">
            <v>1.5746166052182119E-2</v>
          </cell>
          <cell r="CV121">
            <v>33.351457240307944</v>
          </cell>
          <cell r="CW121">
            <v>0.65265589967536941</v>
          </cell>
          <cell r="CX121">
            <v>1.436065809329057E-2</v>
          </cell>
          <cell r="CZ121">
            <v>33.073987593386953</v>
          </cell>
          <cell r="DA121">
            <v>0.67918548258893308</v>
          </cell>
          <cell r="DB121">
            <v>3.7527154252670015E-3</v>
          </cell>
        </row>
        <row r="122">
          <cell r="A122">
            <v>33.749722222222225</v>
          </cell>
          <cell r="CI122">
            <v>33.750851320829177</v>
          </cell>
          <cell r="CJ122">
            <v>0.66359623862621553</v>
          </cell>
          <cell r="CK122">
            <v>2.0553181502510599E-2</v>
          </cell>
          <cell r="CN122">
            <v>33.789961488395541</v>
          </cell>
          <cell r="CO122">
            <v>0.64219060219717761</v>
          </cell>
          <cell r="CP122">
            <v>7.7210800478275856E-3</v>
          </cell>
          <cell r="CR122">
            <v>33.820621056707843</v>
          </cell>
          <cell r="CS122">
            <v>0.68227443472659477</v>
          </cell>
          <cell r="CT122">
            <v>1.5746219392748926E-2</v>
          </cell>
          <cell r="CV122">
            <v>33.836003209156473</v>
          </cell>
          <cell r="CW122">
            <v>0.65170258540309389</v>
          </cell>
          <cell r="CX122">
            <v>1.4352894715800736E-2</v>
          </cell>
          <cell r="CZ122">
            <v>33.556819529056831</v>
          </cell>
          <cell r="DA122">
            <v>0.67821733217799574</v>
          </cell>
          <cell r="DB122">
            <v>3.7225456840740308E-3</v>
          </cell>
        </row>
        <row r="123">
          <cell r="A123">
            <v>34.25</v>
          </cell>
          <cell r="CI123">
            <v>34.272026465105746</v>
          </cell>
          <cell r="CJ123">
            <v>0.66256473573192498</v>
          </cell>
          <cell r="CK123">
            <v>2.0528978726927875E-2</v>
          </cell>
          <cell r="CN123">
            <v>34.266930628390789</v>
          </cell>
          <cell r="CO123">
            <v>0.64121996939777415</v>
          </cell>
          <cell r="CP123">
            <v>7.7681551925447723E-3</v>
          </cell>
          <cell r="CR123">
            <v>34.300396019720672</v>
          </cell>
          <cell r="CS123">
            <v>0.68135144011205473</v>
          </cell>
          <cell r="CT123">
            <v>1.5763499809336619E-2</v>
          </cell>
          <cell r="CV123">
            <v>34.320460256686012</v>
          </cell>
          <cell r="CW123">
            <v>0.65074541912150796</v>
          </cell>
          <cell r="CX123">
            <v>1.4306364784298781E-2</v>
          </cell>
          <cell r="CZ123">
            <v>34.200318955625512</v>
          </cell>
          <cell r="DA123">
            <v>0.67694211429636297</v>
          </cell>
          <cell r="DB123">
            <v>4.1601760489739237E-3</v>
          </cell>
        </row>
        <row r="124">
          <cell r="A124">
            <v>34.75</v>
          </cell>
          <cell r="CI124">
            <v>34.753078869593871</v>
          </cell>
          <cell r="CJ124">
            <v>0.66163122472177482</v>
          </cell>
          <cell r="CK124">
            <v>2.0542753146062374E-2</v>
          </cell>
          <cell r="CN124">
            <v>34.744167556321152</v>
          </cell>
          <cell r="CO124">
            <v>0.64025366113843962</v>
          </cell>
          <cell r="CP124">
            <v>7.811948232599621E-3</v>
          </cell>
          <cell r="CR124">
            <v>34.780171776088686</v>
          </cell>
          <cell r="CS124">
            <v>0.68047003949286244</v>
          </cell>
          <cell r="CT124">
            <v>1.5770441059436993E-2</v>
          </cell>
          <cell r="CV124">
            <v>34.804914875967597</v>
          </cell>
          <cell r="CW124">
            <v>0.64982589076101538</v>
          </cell>
          <cell r="CX124">
            <v>1.4284744622689898E-2</v>
          </cell>
          <cell r="CZ124">
            <v>34.683061269998056</v>
          </cell>
          <cell r="DA124">
            <v>0.6759753074947823</v>
          </cell>
          <cell r="DB124">
            <v>4.1487063868064144E-3</v>
          </cell>
        </row>
        <row r="125">
          <cell r="A125">
            <v>35.25</v>
          </cell>
          <cell r="CI125">
            <v>35.274470317918691</v>
          </cell>
          <cell r="CJ125">
            <v>0.66062949670306725</v>
          </cell>
          <cell r="CK125">
            <v>2.0498874638572844E-2</v>
          </cell>
          <cell r="CN125">
            <v>35.221226877287783</v>
          </cell>
          <cell r="CO125">
            <v>0.63928962831460312</v>
          </cell>
          <cell r="CP125">
            <v>7.8469162776879393E-3</v>
          </cell>
          <cell r="CR125">
            <v>35.260037808277779</v>
          </cell>
          <cell r="CS125">
            <v>0.67958174820618211</v>
          </cell>
          <cell r="CT125">
            <v>1.5800268877902438E-2</v>
          </cell>
          <cell r="CV125">
            <v>35.289641115702047</v>
          </cell>
          <cell r="CW125">
            <v>0.64892637914744611</v>
          </cell>
          <cell r="CX125">
            <v>1.4264453841780874E-2</v>
          </cell>
          <cell r="CZ125">
            <v>35.32697547040717</v>
          </cell>
          <cell r="DA125">
            <v>0.67472023114403801</v>
          </cell>
          <cell r="DB125">
            <v>4.0035775530649978E-3</v>
          </cell>
        </row>
        <row r="126">
          <cell r="A126">
            <v>35.749722222222225</v>
          </cell>
          <cell r="CI126">
            <v>35.755523708869369</v>
          </cell>
          <cell r="CJ126">
            <v>0.65972060512217612</v>
          </cell>
          <cell r="CK126">
            <v>2.0512734178355363E-2</v>
          </cell>
          <cell r="CN126">
            <v>35.698286198254415</v>
          </cell>
          <cell r="CO126">
            <v>0.63832380770579089</v>
          </cell>
          <cell r="CP126">
            <v>7.8905463478538742E-3</v>
          </cell>
          <cell r="CR126">
            <v>35.739814146595442</v>
          </cell>
          <cell r="CS126">
            <v>0.67870468381847715</v>
          </cell>
          <cell r="CT126">
            <v>1.5796770910073425E-2</v>
          </cell>
          <cell r="CV126">
            <v>35.774187084550576</v>
          </cell>
          <cell r="CW126">
            <v>0.64803652611610574</v>
          </cell>
          <cell r="CX126">
            <v>1.4211847693231716E-2</v>
          </cell>
          <cell r="CZ126">
            <v>35.809807406077049</v>
          </cell>
          <cell r="DA126">
            <v>0.67381740284833036</v>
          </cell>
          <cell r="DB126">
            <v>3.9822298026982996E-3</v>
          </cell>
        </row>
        <row r="127">
          <cell r="A127">
            <v>36.25</v>
          </cell>
          <cell r="CI127">
            <v>36.236577099820046</v>
          </cell>
          <cell r="CJ127">
            <v>0.65882382520049709</v>
          </cell>
          <cell r="CK127">
            <v>2.0529019568887155E-2</v>
          </cell>
          <cell r="CN127">
            <v>36.175345519221054</v>
          </cell>
          <cell r="CO127">
            <v>0.6373921254514513</v>
          </cell>
          <cell r="CP127">
            <v>7.9216697890545744E-3</v>
          </cell>
          <cell r="CR127">
            <v>36.219590484913105</v>
          </cell>
          <cell r="CS127">
            <v>0.67784952551231925</v>
          </cell>
          <cell r="CT127">
            <v>1.5809882284669896E-2</v>
          </cell>
          <cell r="CV127">
            <v>36.258733053399105</v>
          </cell>
          <cell r="CW127">
            <v>0.64714201390606962</v>
          </cell>
          <cell r="CX127">
            <v>1.4182990048531154E-2</v>
          </cell>
          <cell r="CZ127">
            <v>36.292639341746934</v>
          </cell>
          <cell r="DA127">
            <v>0.67291163593214798</v>
          </cell>
          <cell r="DB127">
            <v>3.959038797786571E-3</v>
          </cell>
        </row>
        <row r="128">
          <cell r="A128">
            <v>36.75</v>
          </cell>
          <cell r="CI128">
            <v>36.757923441103024</v>
          </cell>
          <cell r="CJ128">
            <v>0.6578378513218518</v>
          </cell>
          <cell r="CK128">
            <v>2.0468988833847731E-2</v>
          </cell>
          <cell r="CN128">
            <v>36.652404840187678</v>
          </cell>
          <cell r="CO128">
            <v>0.63646703356129031</v>
          </cell>
          <cell r="CP128">
            <v>7.9681347555926908E-3</v>
          </cell>
          <cell r="CR128">
            <v>36.699366823230768</v>
          </cell>
          <cell r="CS128">
            <v>0.67697430463851316</v>
          </cell>
          <cell r="CT128">
            <v>1.5814771015998066E-2</v>
          </cell>
          <cell r="CV128">
            <v>36.743279022247627</v>
          </cell>
          <cell r="CW128">
            <v>0.64622418529668035</v>
          </cell>
          <cell r="CX128">
            <v>1.4127825314788681E-2</v>
          </cell>
          <cell r="CZ128">
            <v>36.936643078746009</v>
          </cell>
          <cell r="DA128">
            <v>0.67168588179092359</v>
          </cell>
          <cell r="DB128">
            <v>3.6281579226041184E-3</v>
          </cell>
        </row>
        <row r="129">
          <cell r="A129">
            <v>37.25</v>
          </cell>
          <cell r="CI129">
            <v>37.238976832053694</v>
          </cell>
          <cell r="CJ129">
            <v>0.65696278115483142</v>
          </cell>
          <cell r="CK129">
            <v>2.0481923768011376E-2</v>
          </cell>
          <cell r="CN129">
            <v>37.12946416115431</v>
          </cell>
          <cell r="CO129">
            <v>0.63555109718787417</v>
          </cell>
          <cell r="CP129">
            <v>7.9965459451406297E-3</v>
          </cell>
          <cell r="CR129">
            <v>37.179143161548431</v>
          </cell>
          <cell r="CS129">
            <v>0.67612787343575953</v>
          </cell>
          <cell r="CT129">
            <v>1.5819197953742082E-2</v>
          </cell>
          <cell r="CV129">
            <v>37.227824991096156</v>
          </cell>
          <cell r="CW129">
            <v>0.64536772297074307</v>
          </cell>
          <cell r="CX129">
            <v>1.4101482261529939E-2</v>
          </cell>
          <cell r="CZ129">
            <v>37.419475014415887</v>
          </cell>
          <cell r="DA129">
            <v>0.67080443102494847</v>
          </cell>
          <cell r="DB129">
            <v>3.6325767952241107E-3</v>
          </cell>
        </row>
        <row r="130">
          <cell r="A130">
            <v>37.75</v>
          </cell>
          <cell r="CI130">
            <v>37.720030223004379</v>
          </cell>
          <cell r="CJ130">
            <v>0.65607733860997919</v>
          </cell>
          <cell r="CK130">
            <v>2.0505542270356558E-2</v>
          </cell>
          <cell r="CN130">
            <v>37.606523482120942</v>
          </cell>
          <cell r="CO130">
            <v>0.63462903081552469</v>
          </cell>
          <cell r="CP130">
            <v>8.0545008811951542E-3</v>
          </cell>
          <cell r="CR130">
            <v>37.658919499866087</v>
          </cell>
          <cell r="CS130">
            <v>0.67527084638909818</v>
          </cell>
          <cell r="CT130">
            <v>1.5804801229553182E-2</v>
          </cell>
          <cell r="CV130">
            <v>37.712370959944678</v>
          </cell>
          <cell r="CW130">
            <v>0.64447117206528048</v>
          </cell>
          <cell r="CX130">
            <v>1.4106988007282625E-2</v>
          </cell>
          <cell r="CZ130">
            <v>37.902306950085773</v>
          </cell>
          <cell r="DA130">
            <v>0.66993830517001329</v>
          </cell>
          <cell r="DB130">
            <v>3.6034808536490872E-3</v>
          </cell>
        </row>
        <row r="131">
          <cell r="A131">
            <v>38.25</v>
          </cell>
          <cell r="CI131">
            <v>38.280265870169465</v>
          </cell>
          <cell r="CJ131">
            <v>0.65505208467141762</v>
          </cell>
          <cell r="CK131">
            <v>2.0723840667275395E-2</v>
          </cell>
          <cell r="CN131">
            <v>38.40031182794521</v>
          </cell>
          <cell r="CO131">
            <v>0.63311271662804225</v>
          </cell>
          <cell r="CP131">
            <v>8.5110430081091638E-3</v>
          </cell>
          <cell r="CR131">
            <v>38.138695838183757</v>
          </cell>
          <cell r="CS131">
            <v>0.67444305791306813</v>
          </cell>
          <cell r="CT131">
            <v>1.5803346110706572E-2</v>
          </cell>
          <cell r="CV131">
            <v>38.1969169287932</v>
          </cell>
          <cell r="CW131">
            <v>0.64360278249901881</v>
          </cell>
          <cell r="CX131">
            <v>1.4084871723004638E-2</v>
          </cell>
          <cell r="CZ131">
            <v>38.385138885755659</v>
          </cell>
          <cell r="DA131">
            <v>0.66904978164554141</v>
          </cell>
          <cell r="DB131">
            <v>3.6021272827211834E-3</v>
          </cell>
        </row>
        <row r="132">
          <cell r="A132">
            <v>38.75</v>
          </cell>
          <cell r="CI132">
            <v>38.801681503266046</v>
          </cell>
          <cell r="CJ132">
            <v>0.65412740633976962</v>
          </cell>
          <cell r="CK132">
            <v>2.0672285842393015E-2</v>
          </cell>
          <cell r="CN132">
            <v>38.877371148911841</v>
          </cell>
          <cell r="CO132">
            <v>0.63223862275501552</v>
          </cell>
          <cell r="CP132">
            <v>8.5452506059161566E-3</v>
          </cell>
          <cell r="CR132">
            <v>38.779921145085041</v>
          </cell>
          <cell r="CS132">
            <v>0.6733311175183937</v>
          </cell>
          <cell r="CT132">
            <v>1.5853634690808249E-2</v>
          </cell>
          <cell r="CV132">
            <v>38.68146289764173</v>
          </cell>
          <cell r="CW132">
            <v>0.64275799127990774</v>
          </cell>
          <cell r="CX132">
            <v>1.4048791468222153E-2</v>
          </cell>
          <cell r="CZ132">
            <v>38.867970821425537</v>
          </cell>
          <cell r="DA132">
            <v>0.66818189380576154</v>
          </cell>
          <cell r="DB132">
            <v>3.5989496614933403E-3</v>
          </cell>
        </row>
        <row r="133">
          <cell r="A133">
            <v>39.25</v>
          </cell>
          <cell r="CI133">
            <v>39.282734894216716</v>
          </cell>
          <cell r="CJ133">
            <v>0.65327648717328379</v>
          </cell>
          <cell r="CK133">
            <v>2.0694645937628101E-2</v>
          </cell>
          <cell r="CN133">
            <v>39.354430469878473</v>
          </cell>
          <cell r="CO133">
            <v>0.63135462913033269</v>
          </cell>
          <cell r="CP133">
            <v>8.5694390345694375E-3</v>
          </cell>
          <cell r="CR133">
            <v>39.259697483402711</v>
          </cell>
          <cell r="CS133">
            <v>0.67251862310730903</v>
          </cell>
          <cell r="CT133">
            <v>1.5832927791503065E-2</v>
          </cell>
          <cell r="CV133">
            <v>39.166008866490252</v>
          </cell>
          <cell r="CW133">
            <v>0.64186837721969636</v>
          </cell>
          <cell r="CX133">
            <v>1.4021024147314419E-2</v>
          </cell>
          <cell r="CZ133">
            <v>39.350802757095416</v>
          </cell>
          <cell r="DA133">
            <v>0.66736431923579653</v>
          </cell>
          <cell r="DB133">
            <v>3.5955299587005448E-3</v>
          </cell>
        </row>
        <row r="134">
          <cell r="A134">
            <v>39.75</v>
          </cell>
          <cell r="CI134">
            <v>39.7637664286693</v>
          </cell>
          <cell r="CJ134">
            <v>0.6524298418396155</v>
          </cell>
          <cell r="CK134">
            <v>2.0718901219187468E-2</v>
          </cell>
          <cell r="CN134">
            <v>39.83140236485275</v>
          </cell>
          <cell r="CO134">
            <v>0.63047037354395119</v>
          </cell>
          <cell r="CP134">
            <v>8.6245432336163538E-3</v>
          </cell>
          <cell r="CR134">
            <v>39.739473821720367</v>
          </cell>
          <cell r="CS134">
            <v>0.6717186384203826</v>
          </cell>
          <cell r="CT134">
            <v>1.5835123520506138E-2</v>
          </cell>
          <cell r="CV134">
            <v>39.650554835338781</v>
          </cell>
          <cell r="CW134">
            <v>0.64100871222633493</v>
          </cell>
          <cell r="CX134">
            <v>1.3994891143666971E-2</v>
          </cell>
          <cell r="CZ134">
            <v>39.833634692765308</v>
          </cell>
          <cell r="DA134">
            <v>0.66652164316779317</v>
          </cell>
          <cell r="DB134">
            <v>3.5782149490792932E-3</v>
          </cell>
        </row>
        <row r="135">
          <cell r="A135">
            <v>40.25</v>
          </cell>
          <cell r="CI135">
            <v>40.24479760831958</v>
          </cell>
          <cell r="CJ135">
            <v>0.65159033912383768</v>
          </cell>
          <cell r="CK135">
            <v>2.0729221428076944E-2</v>
          </cell>
          <cell r="CN135">
            <v>40.308460577234719</v>
          </cell>
          <cell r="CO135">
            <v>0.62960838694162247</v>
          </cell>
          <cell r="CP135">
            <v>8.6552043681541544E-3</v>
          </cell>
          <cell r="CR135">
            <v>40.219162423421089</v>
          </cell>
          <cell r="CS135">
            <v>0.67092421685283199</v>
          </cell>
          <cell r="CT135">
            <v>1.5822629284681197E-2</v>
          </cell>
          <cell r="CV135">
            <v>40.13510080418731</v>
          </cell>
          <cell r="CW135">
            <v>0.64015894669061846</v>
          </cell>
          <cell r="CX135">
            <v>1.3964689153094291E-2</v>
          </cell>
          <cell r="CZ135">
            <v>40.316466628435187</v>
          </cell>
          <cell r="DA135">
            <v>0.66566980601027781</v>
          </cell>
          <cell r="DB135">
            <v>3.5508604914782408E-3</v>
          </cell>
        </row>
        <row r="136">
          <cell r="A136">
            <v>40.75</v>
          </cell>
          <cell r="CI136">
            <v>40.765220284831265</v>
          </cell>
          <cell r="CJ136">
            <v>0.65071461172054867</v>
          </cell>
          <cell r="CK136">
            <v>2.0733156465531005E-2</v>
          </cell>
          <cell r="CN136">
            <v>40.785519360391639</v>
          </cell>
          <cell r="CO136">
            <v>0.62877103682340418</v>
          </cell>
          <cell r="CP136">
            <v>8.6783084853773451E-3</v>
          </cell>
          <cell r="CR136">
            <v>40.856773603075744</v>
          </cell>
          <cell r="CS136">
            <v>0.66988145526284981</v>
          </cell>
          <cell r="CT136">
            <v>1.6098496471588106E-2</v>
          </cell>
          <cell r="CV136">
            <v>40.619557851716841</v>
          </cell>
          <cell r="CW136">
            <v>0.63934233676951724</v>
          </cell>
          <cell r="CX136">
            <v>1.3926596536775044E-2</v>
          </cell>
          <cell r="CZ136">
            <v>40.799030324140809</v>
          </cell>
          <cell r="DA136">
            <v>0.66486361802642346</v>
          </cell>
          <cell r="DB136">
            <v>3.5523235407760555E-3</v>
          </cell>
        </row>
        <row r="137">
          <cell r="A137">
            <v>41.25</v>
          </cell>
          <cell r="CI137">
            <v>41.246341077273932</v>
          </cell>
          <cell r="CJ137">
            <v>0.64989815683535634</v>
          </cell>
          <cell r="CK137">
            <v>2.073381775907476E-2</v>
          </cell>
          <cell r="CN137">
            <v>41.262580327752651</v>
          </cell>
          <cell r="CO137">
            <v>0.62792546556559714</v>
          </cell>
          <cell r="CP137">
            <v>8.7103306987329817E-3</v>
          </cell>
          <cell r="CR137">
            <v>41.336641010569679</v>
          </cell>
          <cell r="CS137">
            <v>0.66910778060812925</v>
          </cell>
          <cell r="CT137">
            <v>1.6089382700403436E-2</v>
          </cell>
          <cell r="CV137">
            <v>41.104012470998434</v>
          </cell>
          <cell r="CW137">
            <v>0.63854331695838729</v>
          </cell>
          <cell r="CX137">
            <v>1.3867686672675359E-2</v>
          </cell>
          <cell r="CZ137">
            <v>41.282130499774951</v>
          </cell>
          <cell r="DA137">
            <v>0.66401606420931181</v>
          </cell>
          <cell r="DB137">
            <v>3.5295128381180206E-3</v>
          </cell>
        </row>
        <row r="138">
          <cell r="A138">
            <v>41.75</v>
          </cell>
          <cell r="CI138">
            <v>41.727461192954159</v>
          </cell>
          <cell r="CJ138">
            <v>0.64909329189805043</v>
          </cell>
          <cell r="CK138">
            <v>2.0757733050534473E-2</v>
          </cell>
          <cell r="CN138">
            <v>41.739638540134621</v>
          </cell>
          <cell r="CO138">
            <v>0.62708427225995989</v>
          </cell>
          <cell r="CP138">
            <v>8.7458897362259654E-3</v>
          </cell>
          <cell r="CR138">
            <v>41.816505085504296</v>
          </cell>
          <cell r="CS138">
            <v>0.66834555380865923</v>
          </cell>
          <cell r="CT138">
            <v>1.608270414444821E-2</v>
          </cell>
          <cell r="CV138">
            <v>41.588738710732883</v>
          </cell>
          <cell r="CW138">
            <v>0.63771607239435735</v>
          </cell>
          <cell r="CX138">
            <v>1.3845773299099858E-2</v>
          </cell>
          <cell r="CZ138">
            <v>41.764962435444836</v>
          </cell>
          <cell r="DA138">
            <v>0.66322726912922525</v>
          </cell>
          <cell r="DB138">
            <v>3.5252740817911248E-3</v>
          </cell>
        </row>
        <row r="139">
          <cell r="A139">
            <v>42.249722222222225</v>
          </cell>
          <cell r="CI139">
            <v>42.208336667030956</v>
          </cell>
          <cell r="CJ139">
            <v>0.64827475882188057</v>
          </cell>
          <cell r="CK139">
            <v>2.0763719945250229E-2</v>
          </cell>
          <cell r="CN139">
            <v>42.216609897299179</v>
          </cell>
          <cell r="CO139">
            <v>0.62624417699384571</v>
          </cell>
          <cell r="CP139">
            <v>8.7886207707403904E-3</v>
          </cell>
          <cell r="CR139">
            <v>42.296014881411786</v>
          </cell>
          <cell r="CS139">
            <v>0.66759187165676115</v>
          </cell>
          <cell r="CT139">
            <v>1.6079536677878734E-2</v>
          </cell>
          <cell r="CV139">
            <v>42.073195758262422</v>
          </cell>
          <cell r="CW139">
            <v>0.63689881771617851</v>
          </cell>
          <cell r="CX139">
            <v>1.3786219364263243E-2</v>
          </cell>
          <cell r="CZ139">
            <v>42.247526131150458</v>
          </cell>
          <cell r="DA139">
            <v>0.66236416892073702</v>
          </cell>
          <cell r="DB139">
            <v>3.500880994978731E-3</v>
          </cell>
        </row>
        <row r="140">
          <cell r="A140">
            <v>42.75</v>
          </cell>
          <cell r="CI140">
            <v>42.770008145374618</v>
          </cell>
          <cell r="CJ140">
            <v>0.64733200652045886</v>
          </cell>
          <cell r="CK140">
            <v>2.0809537339739857E-2</v>
          </cell>
          <cell r="CN140">
            <v>42.693757182067884</v>
          </cell>
          <cell r="CO140">
            <v>0.62542415128058282</v>
          </cell>
          <cell r="CP140">
            <v>8.8090720808512001E-3</v>
          </cell>
          <cell r="CR140">
            <v>42.776057762139622</v>
          </cell>
          <cell r="CS140">
            <v>0.66684687858854141</v>
          </cell>
          <cell r="CT140">
            <v>1.6066238261771709E-2</v>
          </cell>
          <cell r="CV140">
            <v>42.879591330506351</v>
          </cell>
          <cell r="CW140">
            <v>0.6355407922914611</v>
          </cell>
          <cell r="CX140">
            <v>1.3548404501465629E-2</v>
          </cell>
          <cell r="CZ140">
            <v>42.730626306784607</v>
          </cell>
          <cell r="DA140">
            <v>0.66151620392125021</v>
          </cell>
          <cell r="DB140">
            <v>3.443226377599399E-3</v>
          </cell>
        </row>
        <row r="141">
          <cell r="A141">
            <v>43.25</v>
          </cell>
          <cell r="CI141">
            <v>43.25092818073076</v>
          </cell>
          <cell r="CJ141">
            <v>0.64653159483779898</v>
          </cell>
          <cell r="CK141">
            <v>2.0808194286527849E-2</v>
          </cell>
          <cell r="CN141">
            <v>43.170728539232435</v>
          </cell>
          <cell r="CO141">
            <v>0.62460647011180181</v>
          </cell>
          <cell r="CP141">
            <v>8.8436947017860815E-3</v>
          </cell>
          <cell r="CR141">
            <v>43.255567558047098</v>
          </cell>
          <cell r="CS141">
            <v>0.66611452692312245</v>
          </cell>
          <cell r="CT141">
            <v>1.6053830104484208E-2</v>
          </cell>
          <cell r="CV141">
            <v>43.36422662315325</v>
          </cell>
          <cell r="CW141">
            <v>0.63473925424253641</v>
          </cell>
          <cell r="CX141">
            <v>1.3467076612265512E-2</v>
          </cell>
          <cell r="CZ141">
            <v>43.213190002490222</v>
          </cell>
          <cell r="DA141">
            <v>0.66066612807373515</v>
          </cell>
          <cell r="DB141">
            <v>3.4027339830649873E-3</v>
          </cell>
        </row>
        <row r="142">
          <cell r="A142">
            <v>43.749722222222225</v>
          </cell>
          <cell r="CI142">
            <v>43.732114927275965</v>
          </cell>
          <cell r="CJ142">
            <v>0.64570460756537951</v>
          </cell>
          <cell r="CK142">
            <v>2.0794144331464127E-2</v>
          </cell>
          <cell r="CN142">
            <v>43.64787582400114</v>
          </cell>
          <cell r="CO142">
            <v>0.62380534992304859</v>
          </cell>
          <cell r="CP142">
            <v>8.8792534347952225E-3</v>
          </cell>
          <cell r="CR142">
            <v>43.735610438774934</v>
          </cell>
          <cell r="CS142">
            <v>0.66537155037586593</v>
          </cell>
          <cell r="CT142">
            <v>1.6026360564617204E-2</v>
          </cell>
          <cell r="CV142">
            <v>43.848683268203409</v>
          </cell>
          <cell r="CW142">
            <v>0.63389148512430726</v>
          </cell>
          <cell r="CX142">
            <v>1.3392666853243791E-2</v>
          </cell>
          <cell r="CZ142">
            <v>43.696290178124364</v>
          </cell>
          <cell r="DA142">
            <v>0.65975004483829625</v>
          </cell>
          <cell r="DB142">
            <v>3.3684654030129097E-3</v>
          </cell>
        </row>
        <row r="143">
          <cell r="A143">
            <v>44.25</v>
          </cell>
          <cell r="CI143">
            <v>44.213078753284428</v>
          </cell>
          <cell r="CJ143">
            <v>0.64488884849794681</v>
          </cell>
          <cell r="CK143">
            <v>2.0782033605736369E-2</v>
          </cell>
          <cell r="CN143">
            <v>44.124934607158053</v>
          </cell>
          <cell r="CO143">
            <v>0.62301262631714072</v>
          </cell>
          <cell r="CP143">
            <v>8.924354897613989E-3</v>
          </cell>
          <cell r="CR143">
            <v>44.215207971299378</v>
          </cell>
          <cell r="CS143">
            <v>0.6646495953852628</v>
          </cell>
          <cell r="CT143">
            <v>1.6025559994182693E-2</v>
          </cell>
          <cell r="CV143">
            <v>44.333318560850294</v>
          </cell>
          <cell r="CW143">
            <v>0.63307798648316893</v>
          </cell>
          <cell r="CX143">
            <v>1.3325118443990758E-2</v>
          </cell>
          <cell r="CZ143">
            <v>44.178853873829986</v>
          </cell>
          <cell r="DA143">
            <v>0.65881518580621456</v>
          </cell>
          <cell r="DB143">
            <v>3.3248565898981262E-3</v>
          </cell>
        </row>
        <row r="144">
          <cell r="A144">
            <v>44.749722222222225</v>
          </cell>
          <cell r="CI144">
            <v>44.734348647178564</v>
          </cell>
          <cell r="CJ144">
            <v>0.64399206661394326</v>
          </cell>
          <cell r="CK144">
            <v>2.0766401439837635E-2</v>
          </cell>
          <cell r="CN144">
            <v>44.762413296620402</v>
          </cell>
          <cell r="CO144">
            <v>0.62198032217835963</v>
          </cell>
          <cell r="CP144">
            <v>8.6458210680546606E-3</v>
          </cell>
          <cell r="CR144">
            <v>44.69516311541026</v>
          </cell>
          <cell r="CS144">
            <v>0.66393388307992474</v>
          </cell>
          <cell r="CT144">
            <v>1.6027268241232694E-2</v>
          </cell>
          <cell r="CV144">
            <v>44.817864127219451</v>
          </cell>
          <cell r="CW144">
            <v>0.63230932929472283</v>
          </cell>
          <cell r="CX144">
            <v>1.322562349890757E-2</v>
          </cell>
          <cell r="CZ144">
            <v>44.661954049464136</v>
          </cell>
          <cell r="DA144">
            <v>0.65774473190276572</v>
          </cell>
          <cell r="DB144">
            <v>3.2585208321006093E-3</v>
          </cell>
        </row>
        <row r="145">
          <cell r="A145">
            <v>45.25</v>
          </cell>
          <cell r="CI145">
            <v>45.255524987105098</v>
          </cell>
          <cell r="CJ145">
            <v>0.64307249707000469</v>
          </cell>
          <cell r="CK145">
            <v>2.0583649748876894E-2</v>
          </cell>
          <cell r="CN145">
            <v>45.239472617587033</v>
          </cell>
          <cell r="CO145">
            <v>0.62121861476410956</v>
          </cell>
          <cell r="CP145">
            <v>8.692335852080681E-3</v>
          </cell>
          <cell r="CR145">
            <v>45.335340912948681</v>
          </cell>
          <cell r="CS145">
            <v>0.66299383836206516</v>
          </cell>
          <cell r="CT145">
            <v>1.5671765076288056E-2</v>
          </cell>
          <cell r="CV145">
            <v>45.302500432750627</v>
          </cell>
          <cell r="CW145">
            <v>0.63149698134540566</v>
          </cell>
          <cell r="CX145">
            <v>1.3146418151182044E-2</v>
          </cell>
          <cell r="CZ145">
            <v>45.144785985134007</v>
          </cell>
          <cell r="DA145">
            <v>0.65658055380843783</v>
          </cell>
          <cell r="DB145">
            <v>3.1376970386669885E-3</v>
          </cell>
        </row>
        <row r="146">
          <cell r="A146">
            <v>45.749722222222225</v>
          </cell>
          <cell r="CI146">
            <v>45.736534587403433</v>
          </cell>
          <cell r="CJ146">
            <v>0.6421920428239235</v>
          </cell>
          <cell r="CK146">
            <v>2.052887236137433E-2</v>
          </cell>
          <cell r="CN146">
            <v>45.71644451256131</v>
          </cell>
          <cell r="CO146">
            <v>0.62043237273050567</v>
          </cell>
          <cell r="CP146">
            <v>8.7451525820118579E-3</v>
          </cell>
          <cell r="CR146">
            <v>45.815029514649382</v>
          </cell>
          <cell r="CS146">
            <v>0.66226670769265461</v>
          </cell>
          <cell r="CT146">
            <v>1.5664400294087118E-2</v>
          </cell>
          <cell r="CV146">
            <v>45.787046401599149</v>
          </cell>
          <cell r="CW146">
            <v>0.63066952061942039</v>
          </cell>
          <cell r="CX146">
            <v>1.3063965788180797E-2</v>
          </cell>
          <cell r="CZ146">
            <v>45.627617920803893</v>
          </cell>
          <cell r="DA146">
            <v>0.65539957025311291</v>
          </cell>
          <cell r="DB146">
            <v>3.0882613936104165E-3</v>
          </cell>
        </row>
        <row r="147">
          <cell r="A147">
            <v>46.25</v>
          </cell>
          <cell r="CI147">
            <v>46.217542858955305</v>
          </cell>
          <cell r="CJ147">
            <v>0.64133015129990545</v>
          </cell>
          <cell r="CK147">
            <v>2.0470765002120622E-2</v>
          </cell>
          <cell r="CN147">
            <v>46.193413652556558</v>
          </cell>
          <cell r="CO147">
            <v>0.61966990779106745</v>
          </cell>
          <cell r="CP147">
            <v>8.7876588485352874E-3</v>
          </cell>
          <cell r="CR147">
            <v>46.294804477662211</v>
          </cell>
          <cell r="CS147">
            <v>0.66156359295992029</v>
          </cell>
          <cell r="CT147">
            <v>1.5656659970339108E-2</v>
          </cell>
          <cell r="CV147">
            <v>46.271503449128687</v>
          </cell>
          <cell r="CW147">
            <v>0.62986282930748083</v>
          </cell>
          <cell r="CX147">
            <v>1.2942450113934119E-2</v>
          </cell>
          <cell r="CZ147">
            <v>46.110449856473771</v>
          </cell>
          <cell r="DA147">
            <v>0.65422427514115322</v>
          </cell>
          <cell r="DB147">
            <v>3.1672860762325498E-3</v>
          </cell>
        </row>
        <row r="148">
          <cell r="A148">
            <v>46.75</v>
          </cell>
          <cell r="CI148">
            <v>46.737892955353239</v>
          </cell>
          <cell r="CJ148">
            <v>0.64037993886660372</v>
          </cell>
          <cell r="CK148">
            <v>2.051510064476848E-2</v>
          </cell>
          <cell r="CN148">
            <v>46.828017366727344</v>
          </cell>
          <cell r="CO148">
            <v>0.61864192857153055</v>
          </cell>
          <cell r="CP148">
            <v>9.1777905842194713E-3</v>
          </cell>
          <cell r="CR148">
            <v>46.774492497413284</v>
          </cell>
          <cell r="CS148">
            <v>0.660853032866909</v>
          </cell>
          <cell r="CT148">
            <v>1.5645515395756395E-2</v>
          </cell>
          <cell r="CV148">
            <v>46.756048405092933</v>
          </cell>
          <cell r="CW148">
            <v>0.6290327041733168</v>
          </cell>
          <cell r="CX148">
            <v>1.2829382212426714E-2</v>
          </cell>
          <cell r="CZ148">
            <v>46.5930135521794</v>
          </cell>
          <cell r="DA148">
            <v>0.65299208985465818</v>
          </cell>
          <cell r="DB148">
            <v>3.2180150149885537E-3</v>
          </cell>
        </row>
        <row r="149">
          <cell r="A149">
            <v>47.25</v>
          </cell>
          <cell r="CI149">
            <v>47.218968753246095</v>
          </cell>
          <cell r="CJ149">
            <v>0.63949126253123134</v>
          </cell>
          <cell r="CK149">
            <v>2.0456058021709651E-2</v>
          </cell>
          <cell r="CN149">
            <v>47.30489908073023</v>
          </cell>
          <cell r="CO149">
            <v>0.61788480094869247</v>
          </cell>
          <cell r="CP149">
            <v>9.232944754674767E-3</v>
          </cell>
          <cell r="CR149">
            <v>47.254357154297537</v>
          </cell>
          <cell r="CS149">
            <v>0.6601501341949112</v>
          </cell>
          <cell r="CT149">
            <v>1.563249642496228E-2</v>
          </cell>
          <cell r="CV149">
            <v>47.240505050143092</v>
          </cell>
          <cell r="CW149">
            <v>0.62821015259219248</v>
          </cell>
          <cell r="CX149">
            <v>1.2758368417948081E-2</v>
          </cell>
          <cell r="CZ149">
            <v>47.076113727813549</v>
          </cell>
          <cell r="DA149">
            <v>0.65171996238912955</v>
          </cell>
          <cell r="DB149">
            <v>3.3121532176841537E-3</v>
          </cell>
        </row>
        <row r="150">
          <cell r="A150">
            <v>47.75</v>
          </cell>
          <cell r="CI150">
            <v>47.740233198800262</v>
          </cell>
          <cell r="CJ150">
            <v>0.6384753302518692</v>
          </cell>
          <cell r="CK150">
            <v>2.0342784276091031E-2</v>
          </cell>
          <cell r="CN150">
            <v>47.782136008660608</v>
          </cell>
          <cell r="CO150">
            <v>0.61711362693462357</v>
          </cell>
          <cell r="CP150">
            <v>9.2918776813830026E-3</v>
          </cell>
          <cell r="CR150">
            <v>47.734132910665551</v>
          </cell>
          <cell r="CS150">
            <v>0.65946769478742484</v>
          </cell>
          <cell r="CT150">
            <v>1.5613671325972094E-2</v>
          </cell>
          <cell r="CV150">
            <v>47.725140342789985</v>
          </cell>
          <cell r="CW150">
            <v>0.62741695949706811</v>
          </cell>
          <cell r="CX150">
            <v>1.2665656921757544E-2</v>
          </cell>
          <cell r="CZ150">
            <v>47.719523533084889</v>
          </cell>
          <cell r="DA150">
            <v>0.64990303978836017</v>
          </cell>
          <cell r="DB150">
            <v>3.8586336473745461E-3</v>
          </cell>
        </row>
        <row r="151">
          <cell r="A151">
            <v>48.249722222222225</v>
          </cell>
          <cell r="CI151">
            <v>48.221353645256642</v>
          </cell>
          <cell r="CJ151">
            <v>0.63757461608250743</v>
          </cell>
          <cell r="CK151">
            <v>2.0272023384283196E-2</v>
          </cell>
          <cell r="CN151">
            <v>48.259195329627232</v>
          </cell>
          <cell r="CO151">
            <v>0.61634398023356851</v>
          </cell>
          <cell r="CP151">
            <v>9.3524706810356861E-3</v>
          </cell>
          <cell r="CR151">
            <v>48.213998942854651</v>
          </cell>
          <cell r="CS151">
            <v>0.6588003182958001</v>
          </cell>
          <cell r="CT151">
            <v>1.5590428096911394E-2</v>
          </cell>
          <cell r="CV151">
            <v>48.209685909159127</v>
          </cell>
          <cell r="CW151">
            <v>0.62660439785583633</v>
          </cell>
          <cell r="CX151">
            <v>1.2543493850683931E-2</v>
          </cell>
          <cell r="CZ151">
            <v>48.20253439938557</v>
          </cell>
          <cell r="DA151">
            <v>0.64854976794482455</v>
          </cell>
          <cell r="DB151">
            <v>3.7256348406169643E-3</v>
          </cell>
        </row>
        <row r="152">
          <cell r="A152">
            <v>48.75</v>
          </cell>
          <cell r="CI152">
            <v>48.702429620377977</v>
          </cell>
          <cell r="CJ152">
            <v>0.6366437743279072</v>
          </cell>
          <cell r="CK152">
            <v>2.0195928468175597E-2</v>
          </cell>
          <cell r="CN152">
            <v>48.736254650593871</v>
          </cell>
          <cell r="CO152">
            <v>0.61558359081012659</v>
          </cell>
          <cell r="CP152">
            <v>9.4431625828600672E-3</v>
          </cell>
          <cell r="CR152">
            <v>48.693775281172314</v>
          </cell>
          <cell r="CS152">
            <v>0.65813411688707169</v>
          </cell>
          <cell r="CT152">
            <v>1.5568374676675604E-2</v>
          </cell>
          <cell r="CV152">
            <v>48.694322214690295</v>
          </cell>
          <cell r="CW152">
            <v>0.6257810868256467</v>
          </cell>
          <cell r="CX152">
            <v>1.243139401056146E-2</v>
          </cell>
          <cell r="CZ152">
            <v>48.685366335055448</v>
          </cell>
          <cell r="DA152">
            <v>0.64707630278878359</v>
          </cell>
          <cell r="DB152">
            <v>3.6349906615509792E-3</v>
          </cell>
        </row>
        <row r="153">
          <cell r="A153">
            <v>49.249722222222225</v>
          </cell>
          <cell r="CI153">
            <v>49.263549404510066</v>
          </cell>
          <cell r="CJ153">
            <v>0.6354975728754314</v>
          </cell>
          <cell r="CK153">
            <v>2.0085255762068072E-2</v>
          </cell>
          <cell r="CN153">
            <v>49.372676210177723</v>
          </cell>
          <cell r="CO153">
            <v>0.61462195119618335</v>
          </cell>
          <cell r="CP153">
            <v>9.4910558195950498E-3</v>
          </cell>
          <cell r="CR153">
            <v>49.173551619489977</v>
          </cell>
          <cell r="CS153">
            <v>0.65745953479932806</v>
          </cell>
          <cell r="CT153">
            <v>1.5563110290110383E-2</v>
          </cell>
          <cell r="CV153">
            <v>49.178868183538832</v>
          </cell>
          <cell r="CW153">
            <v>0.62500981114478382</v>
          </cell>
          <cell r="CX153">
            <v>1.2317031300971669E-2</v>
          </cell>
          <cell r="CZ153">
            <v>49.32910160483376</v>
          </cell>
          <cell r="DA153">
            <v>0.64489899436143061</v>
          </cell>
          <cell r="DB153">
            <v>3.6291830280120525E-3</v>
          </cell>
        </row>
        <row r="154">
          <cell r="A154">
            <v>49.75</v>
          </cell>
          <cell r="CI154">
            <v>49.784084273089064</v>
          </cell>
          <cell r="CJ154">
            <v>0.6344838460097797</v>
          </cell>
          <cell r="CK154">
            <v>1.9988164109184591E-2</v>
          </cell>
          <cell r="CN154">
            <v>49.849735531144354</v>
          </cell>
          <cell r="CO154">
            <v>0.61389067614728399</v>
          </cell>
          <cell r="CP154">
            <v>9.5515877709755857E-3</v>
          </cell>
          <cell r="CR154">
            <v>49.811253868320911</v>
          </cell>
          <cell r="CS154">
            <v>0.65657284415021888</v>
          </cell>
          <cell r="CT154">
            <v>1.5800338600685256E-2</v>
          </cell>
          <cell r="CV154">
            <v>49.663414152387354</v>
          </cell>
          <cell r="CW154">
            <v>0.62421810628059249</v>
          </cell>
          <cell r="CX154">
            <v>1.2249930480908366E-2</v>
          </cell>
          <cell r="CZ154">
            <v>49.811933540503645</v>
          </cell>
          <cell r="DA154">
            <v>0.64325375746102342</v>
          </cell>
          <cell r="DB154">
            <v>3.5865372309145322E-3</v>
          </cell>
        </row>
        <row r="155">
          <cell r="A155">
            <v>50.25</v>
          </cell>
          <cell r="CI155">
            <v>50.305789171232355</v>
          </cell>
          <cell r="CJ155">
            <v>0.63345290372172436</v>
          </cell>
          <cell r="CK155">
            <v>1.9961429405110129E-2</v>
          </cell>
          <cell r="CN155">
            <v>50.326794852110986</v>
          </cell>
          <cell r="CO155">
            <v>0.61314882349702626</v>
          </cell>
          <cell r="CP155">
            <v>9.6274535050144185E-3</v>
          </cell>
          <cell r="CR155">
            <v>50.291030206638567</v>
          </cell>
          <cell r="CS155">
            <v>0.65590830474368567</v>
          </cell>
          <cell r="CT155">
            <v>1.5807549034384749E-2</v>
          </cell>
          <cell r="CV155">
            <v>50.310566150006345</v>
          </cell>
          <cell r="CW155">
            <v>0.6231791005831816</v>
          </cell>
          <cell r="CX155">
            <v>1.2278193614060266E-2</v>
          </cell>
          <cell r="CZ155">
            <v>50.294765476173531</v>
          </cell>
          <cell r="DA155">
            <v>0.64157538606300413</v>
          </cell>
          <cell r="DB155">
            <v>3.5337926578572466E-3</v>
          </cell>
        </row>
        <row r="156">
          <cell r="A156">
            <v>50.75</v>
          </cell>
          <cell r="CI156">
            <v>50.78684256218304</v>
          </cell>
          <cell r="CJ156">
            <v>0.63249803153949058</v>
          </cell>
          <cell r="CK156">
            <v>1.9880367948634847E-2</v>
          </cell>
          <cell r="CN156">
            <v>50.803854173077617</v>
          </cell>
          <cell r="CO156">
            <v>0.61240829370998595</v>
          </cell>
          <cell r="CP156">
            <v>9.6988045834872777E-3</v>
          </cell>
          <cell r="CR156">
            <v>50.770806544956237</v>
          </cell>
          <cell r="CS156">
            <v>0.65526156943384828</v>
          </cell>
          <cell r="CT156">
            <v>1.5768014309309419E-2</v>
          </cell>
          <cell r="CV156">
            <v>50.795112118854867</v>
          </cell>
          <cell r="CW156">
            <v>0.62242833971076494</v>
          </cell>
          <cell r="CX156">
            <v>1.2167138988470055E-2</v>
          </cell>
          <cell r="CZ156">
            <v>50.777597411843409</v>
          </cell>
          <cell r="DA156">
            <v>0.63989392330336303</v>
          </cell>
          <cell r="DB156">
            <v>3.5079381815985647E-3</v>
          </cell>
        </row>
      </sheetData>
      <sheetData sheetId="1">
        <row r="4">
          <cell r="F4">
            <v>1587.9910934489403</v>
          </cell>
          <cell r="CK4">
            <v>1588.7869729447657</v>
          </cell>
        </row>
        <row r="9">
          <cell r="CI9">
            <v>0.24080148524784573</v>
          </cell>
          <cell r="CJ9">
            <v>0.99130736198231784</v>
          </cell>
          <cell r="CK9">
            <v>1.4386219713114024E-3</v>
          </cell>
          <cell r="CN9">
            <v>0.24047862937114331</v>
          </cell>
          <cell r="CO9">
            <v>0.98944386240696236</v>
          </cell>
          <cell r="CP9">
            <v>7.7030066551433214E-4</v>
          </cell>
          <cell r="CR9">
            <v>0.24079615212720687</v>
          </cell>
          <cell r="CS9">
            <v>0.99220631017892513</v>
          </cell>
          <cell r="CT9">
            <v>1.9832942423507528E-4</v>
          </cell>
          <cell r="CV9">
            <v>0.24035237448254568</v>
          </cell>
          <cell r="CW9">
            <v>0.9914902322411151</v>
          </cell>
          <cell r="CX9">
            <v>2.739134964540887E-4</v>
          </cell>
          <cell r="CZ9">
            <v>0.24157878501048688</v>
          </cell>
          <cell r="DA9">
            <v>0.99208904310226853</v>
          </cell>
          <cell r="DB9">
            <v>1.626530354354705E-3</v>
          </cell>
        </row>
        <row r="10">
          <cell r="CI10">
            <v>0.48160297049569145</v>
          </cell>
          <cell r="CJ10">
            <v>0.98156409017913326</v>
          </cell>
          <cell r="CK10">
            <v>2.4970754651442578E-3</v>
          </cell>
          <cell r="CN10">
            <v>0.48095725874228662</v>
          </cell>
          <cell r="CO10">
            <v>0.97838410883345672</v>
          </cell>
          <cell r="CP10">
            <v>1.2156698538834244E-3</v>
          </cell>
          <cell r="CR10">
            <v>0.48159230425441374</v>
          </cell>
          <cell r="CS10">
            <v>0.98385198727741097</v>
          </cell>
          <cell r="CT10">
            <v>4.0409636956888331E-4</v>
          </cell>
          <cell r="CV10">
            <v>0.48070474896509136</v>
          </cell>
          <cell r="CW10">
            <v>0.98111525782271503</v>
          </cell>
          <cell r="CX10">
            <v>3.0613608565947283E-4</v>
          </cell>
          <cell r="CZ10">
            <v>0.48315757002097376</v>
          </cell>
          <cell r="DA10">
            <v>0.98290500678295079</v>
          </cell>
          <cell r="DB10">
            <v>2.4208293678613878E-3</v>
          </cell>
        </row>
        <row r="11">
          <cell r="CI11">
            <v>0.72240445574353718</v>
          </cell>
          <cell r="CJ11">
            <v>0.97101223998475639</v>
          </cell>
          <cell r="CK11">
            <v>3.3186111269775101E-3</v>
          </cell>
          <cell r="CN11">
            <v>0.72143588811343007</v>
          </cell>
          <cell r="CO11">
            <v>0.96670619025758475</v>
          </cell>
          <cell r="CP11">
            <v>1.3770297502493424E-3</v>
          </cell>
          <cell r="CR11">
            <v>0.72238845638162064</v>
          </cell>
          <cell r="CS11">
            <v>0.97446286621280842</v>
          </cell>
          <cell r="CT11">
            <v>1.0239287104613132E-3</v>
          </cell>
          <cell r="CV11">
            <v>0.72105712344763706</v>
          </cell>
          <cell r="CW11">
            <v>0.97006961579186834</v>
          </cell>
          <cell r="CX11">
            <v>1.7309067744203824E-4</v>
          </cell>
          <cell r="CZ11">
            <v>0.72473635503146072</v>
          </cell>
          <cell r="DA11">
            <v>0.97281028767676381</v>
          </cell>
          <cell r="DB11">
            <v>2.5510226259783681E-3</v>
          </cell>
        </row>
        <row r="12">
          <cell r="CI12">
            <v>0.9632059409913829</v>
          </cell>
          <cell r="CJ12">
            <v>0.96004517359556296</v>
          </cell>
          <cell r="CK12">
            <v>4.2569501609372035E-3</v>
          </cell>
          <cell r="CN12">
            <v>0.96191451748457324</v>
          </cell>
          <cell r="CO12">
            <v>0.95482609457596401</v>
          </cell>
          <cell r="CP12">
            <v>1.4691043292704431E-3</v>
          </cell>
          <cell r="CR12">
            <v>0.96318460850882748</v>
          </cell>
          <cell r="CS12">
            <v>0.96470769810929269</v>
          </cell>
          <cell r="CT12">
            <v>1.1252830147064834E-3</v>
          </cell>
          <cell r="CV12">
            <v>0.96140949793018271</v>
          </cell>
          <cell r="CW12">
            <v>0.95782004260771736</v>
          </cell>
          <cell r="CX12">
            <v>4.8888646711971206E-4</v>
          </cell>
          <cell r="CZ12">
            <v>0.96631514004194752</v>
          </cell>
          <cell r="DA12">
            <v>0.96282685908927712</v>
          </cell>
          <cell r="DB12">
            <v>2.675080665448022E-3</v>
          </cell>
        </row>
        <row r="13">
          <cell r="CI13">
            <v>1.2040074262392284</v>
          </cell>
          <cell r="CJ13">
            <v>0.94916211091208869</v>
          </cell>
          <cell r="CK13">
            <v>5.2913601719706089E-3</v>
          </cell>
          <cell r="CN13">
            <v>1.2023931468557165</v>
          </cell>
          <cell r="CO13">
            <v>0.94290824630435477</v>
          </cell>
          <cell r="CP13">
            <v>1.6992032331329516E-3</v>
          </cell>
          <cell r="CR13">
            <v>1.2039807606360344</v>
          </cell>
          <cell r="CS13">
            <v>0.95493444934746552</v>
          </cell>
          <cell r="CT13">
            <v>1.2722805835098498E-3</v>
          </cell>
          <cell r="CV13">
            <v>1.2017618724127286</v>
          </cell>
          <cell r="CW13">
            <v>0.94587225770993866</v>
          </cell>
          <cell r="CX13">
            <v>6.2041263111839071E-4</v>
          </cell>
          <cell r="CZ13">
            <v>1.2078939250524343</v>
          </cell>
          <cell r="DA13">
            <v>0.95293349028659569</v>
          </cell>
          <cell r="DB13">
            <v>3.1025664395786805E-3</v>
          </cell>
        </row>
        <row r="14">
          <cell r="CI14">
            <v>1.4448089114870744</v>
          </cell>
          <cell r="CJ14">
            <v>0.93831499771095084</v>
          </cell>
          <cell r="CK14">
            <v>6.2165303869783639E-3</v>
          </cell>
          <cell r="CN14">
            <v>1.4428717762268601</v>
          </cell>
          <cell r="CO14">
            <v>0.9312619676569861</v>
          </cell>
          <cell r="CP14">
            <v>1.955502974804786E-3</v>
          </cell>
          <cell r="CR14">
            <v>1.4447769127632413</v>
          </cell>
          <cell r="CS14">
            <v>0.94513600872719661</v>
          </cell>
          <cell r="CT14">
            <v>1.4166048042080137E-3</v>
          </cell>
          <cell r="CV14">
            <v>1.4421142468952741</v>
          </cell>
          <cell r="CW14">
            <v>0.93379269731623993</v>
          </cell>
          <cell r="CX14">
            <v>8.7459483792208612E-4</v>
          </cell>
          <cell r="CZ14">
            <v>1.4494727100629214</v>
          </cell>
          <cell r="DA14">
            <v>0.94306931714338083</v>
          </cell>
          <cell r="DB14">
            <v>2.942642464035407E-3</v>
          </cell>
        </row>
        <row r="15">
          <cell r="CI15">
            <v>1.6856103967349201</v>
          </cell>
          <cell r="CJ15">
            <v>0.92750952551219523</v>
          </cell>
          <cell r="CK15">
            <v>7.0751016155806761E-3</v>
          </cell>
          <cell r="CN15">
            <v>1.6833504055980033</v>
          </cell>
          <cell r="CO15">
            <v>0.91979315037446518</v>
          </cell>
          <cell r="CP15">
            <v>1.9081275444229207E-3</v>
          </cell>
          <cell r="CR15">
            <v>1.6855730648904481</v>
          </cell>
          <cell r="CS15">
            <v>0.93514045794861911</v>
          </cell>
          <cell r="CT15">
            <v>1.3376306766207846E-3</v>
          </cell>
          <cell r="CV15">
            <v>1.6824666213778199</v>
          </cell>
          <cell r="CW15">
            <v>0.92176447975969067</v>
          </cell>
          <cell r="CX15">
            <v>1.2207795047506577E-3</v>
          </cell>
          <cell r="CZ15">
            <v>1.6910514950734081</v>
          </cell>
          <cell r="DA15">
            <v>0.93334001396600552</v>
          </cell>
          <cell r="DB15">
            <v>2.9213046584186451E-3</v>
          </cell>
        </row>
        <row r="16">
          <cell r="CI16">
            <v>1.9261443247769343</v>
          </cell>
          <cell r="CJ16">
            <v>0.91689407165549575</v>
          </cell>
          <cell r="CK16">
            <v>8.0041258025236837E-3</v>
          </cell>
          <cell r="CN16">
            <v>1.9235618364920672</v>
          </cell>
          <cell r="CO16">
            <v>0.90864402090879681</v>
          </cell>
          <cell r="CP16">
            <v>2.1277295548959544E-3</v>
          </cell>
          <cell r="CR16">
            <v>1.9261016657375138</v>
          </cell>
          <cell r="CS16">
            <v>0.92549326650489905</v>
          </cell>
          <cell r="CT16">
            <v>1.0976510283346595E-3</v>
          </cell>
          <cell r="CV16">
            <v>1.9225519376664961</v>
          </cell>
          <cell r="CW16">
            <v>0.90972539642088623</v>
          </cell>
          <cell r="CX16">
            <v>1.4388300759075111E-3</v>
          </cell>
          <cell r="CZ16">
            <v>1.9323618592116611</v>
          </cell>
          <cell r="DA16">
            <v>0.92371360278740156</v>
          </cell>
          <cell r="DB16">
            <v>2.925135512233942E-3</v>
          </cell>
        </row>
        <row r="17">
          <cell r="CI17">
            <v>2.1672133672306111</v>
          </cell>
          <cell r="CJ17">
            <v>0.90649774339241296</v>
          </cell>
          <cell r="CK17">
            <v>8.960782015217595E-3</v>
          </cell>
          <cell r="CN17">
            <v>2.1643076643402899</v>
          </cell>
          <cell r="CO17">
            <v>0.89771041226019099</v>
          </cell>
          <cell r="CP17">
            <v>2.4316925461290509E-3</v>
          </cell>
          <cell r="CR17">
            <v>2.1671653691448616</v>
          </cell>
          <cell r="CS17">
            <v>0.91599439372177882</v>
          </cell>
          <cell r="CT17">
            <v>9.7939319417721517E-4</v>
          </cell>
          <cell r="CV17">
            <v>2.1631713703429116</v>
          </cell>
          <cell r="CW17">
            <v>0.89788061841515265</v>
          </cell>
          <cell r="CX17">
            <v>1.6997081029790518E-3</v>
          </cell>
          <cell r="CZ17">
            <v>2.1742090650943822</v>
          </cell>
          <cell r="DA17">
            <v>0.91440554917252925</v>
          </cell>
          <cell r="DB17">
            <v>2.6887392879622976E-3</v>
          </cell>
        </row>
        <row r="18">
          <cell r="CI18">
            <v>2.4080148524784568</v>
          </cell>
          <cell r="CJ18">
            <v>0.89618988708759861</v>
          </cell>
          <cell r="CK18">
            <v>9.8963917615262111E-3</v>
          </cell>
          <cell r="CN18">
            <v>2.404786293711433</v>
          </cell>
          <cell r="CO18">
            <v>0.8869257885527263</v>
          </cell>
          <cell r="CP18">
            <v>2.425276704339477E-3</v>
          </cell>
          <cell r="CR18">
            <v>2.4079615212720689</v>
          </cell>
          <cell r="CS18">
            <v>0.90664270622530208</v>
          </cell>
          <cell r="CT18">
            <v>1.1580539805173629E-3</v>
          </cell>
          <cell r="CV18">
            <v>2.4035237448254572</v>
          </cell>
          <cell r="CW18">
            <v>0.88616834825933688</v>
          </cell>
          <cell r="CX18">
            <v>1.8524106299325383E-3</v>
          </cell>
          <cell r="CZ18">
            <v>2.4157878501048686</v>
          </cell>
          <cell r="DA18">
            <v>0.90502270531302942</v>
          </cell>
          <cell r="DB18">
            <v>2.7504418653917844E-3</v>
          </cell>
        </row>
        <row r="19">
          <cell r="CI19">
            <v>2.6884953101380837</v>
          </cell>
          <cell r="CJ19">
            <v>0.88435884788485664</v>
          </cell>
          <cell r="CK19">
            <v>1.1747920848964524E-2</v>
          </cell>
          <cell r="CN19">
            <v>2.6452649230825767</v>
          </cell>
          <cell r="CO19">
            <v>0.87656582680565631</v>
          </cell>
          <cell r="CP19">
            <v>2.4840410959544928E-3</v>
          </cell>
          <cell r="CR19">
            <v>2.7281700199200354</v>
          </cell>
          <cell r="CS19">
            <v>0.89417478542315332</v>
          </cell>
          <cell r="CT19">
            <v>3.9141295523852397E-3</v>
          </cell>
          <cell r="CV19">
            <v>2.7231796624343674</v>
          </cell>
          <cell r="CW19">
            <v>0.87086831536179321</v>
          </cell>
          <cell r="CX19">
            <v>7.301450671023264E-3</v>
          </cell>
          <cell r="CZ19">
            <v>2.6573666351153555</v>
          </cell>
          <cell r="DA19">
            <v>0.89582646394882348</v>
          </cell>
          <cell r="DB19">
            <v>2.5822532080566462E-3</v>
          </cell>
        </row>
        <row r="20">
          <cell r="CI20">
            <v>2.9690619407621397</v>
          </cell>
          <cell r="CJ20">
            <v>0.87272748498072106</v>
          </cell>
          <cell r="CK20">
            <v>1.2659176348349717E-2</v>
          </cell>
          <cell r="CN20">
            <v>2.9652929103905588</v>
          </cell>
          <cell r="CO20">
            <v>0.86253780536219971</v>
          </cell>
          <cell r="CP20">
            <v>4.7572597642370614E-3</v>
          </cell>
          <cell r="CR20">
            <v>2.9688752889462342</v>
          </cell>
          <cell r="CS20">
            <v>0.88516595375470286</v>
          </cell>
          <cell r="CT20">
            <v>4.2353268385005088E-3</v>
          </cell>
          <cell r="CV20">
            <v>2.9634414048479076</v>
          </cell>
          <cell r="CW20">
            <v>0.85972567371553765</v>
          </cell>
          <cell r="CX20">
            <v>7.3125806204797613E-3</v>
          </cell>
          <cell r="CZ20">
            <v>2.9786381588638586</v>
          </cell>
          <cell r="DA20">
            <v>0.88348050709044423</v>
          </cell>
          <cell r="DB20">
            <v>1.9380343683812517E-3</v>
          </cell>
        </row>
        <row r="21">
          <cell r="CI21">
            <v>3.2501572834674182</v>
          </cell>
          <cell r="CJ21">
            <v>0.86082063877297743</v>
          </cell>
          <cell r="CK21">
            <v>1.5326107461342636E-2</v>
          </cell>
          <cell r="CN21">
            <v>3.2861771046993682</v>
          </cell>
          <cell r="CO21">
            <v>0.847987088229054</v>
          </cell>
          <cell r="CP21">
            <v>6.3279677803805418E-3</v>
          </cell>
          <cell r="CR21">
            <v>3.2098506582640156</v>
          </cell>
          <cell r="CS21">
            <v>0.8761547460092336</v>
          </cell>
          <cell r="CT21">
            <v>4.5815195010373132E-3</v>
          </cell>
          <cell r="CV21">
            <v>3.2842047532846883</v>
          </cell>
          <cell r="CW21">
            <v>0.84487434127142169</v>
          </cell>
          <cell r="CX21">
            <v>6.2213413492318934E-3</v>
          </cell>
          <cell r="CZ21">
            <v>3.2203966176215957</v>
          </cell>
          <cell r="DA21">
            <v>0.87426637958220066</v>
          </cell>
          <cell r="DB21">
            <v>2.2164115370407081E-3</v>
          </cell>
        </row>
        <row r="22">
          <cell r="CI22">
            <v>3.5110286400849611</v>
          </cell>
          <cell r="CJ22">
            <v>0.84979535614119117</v>
          </cell>
          <cell r="CK22">
            <v>1.58143549821359E-2</v>
          </cell>
          <cell r="CN22">
            <v>3.5266557340705122</v>
          </cell>
          <cell r="CO22">
            <v>0.83657290080860036</v>
          </cell>
          <cell r="CP22">
            <v>6.4997191851340124E-3</v>
          </cell>
          <cell r="CR22">
            <v>3.4506468103912229</v>
          </cell>
          <cell r="CS22">
            <v>0.86722396410381586</v>
          </cell>
          <cell r="CT22">
            <v>4.674799787826367E-3</v>
          </cell>
          <cell r="CV22">
            <v>3.5245571277672343</v>
          </cell>
          <cell r="CW22">
            <v>0.8339933559566729</v>
          </cell>
          <cell r="CX22">
            <v>6.1360945821072668E-3</v>
          </cell>
          <cell r="CZ22">
            <v>3.542254888110874</v>
          </cell>
          <cell r="DA22">
            <v>0.86139120369567568</v>
          </cell>
          <cell r="DB22">
            <v>5.9889017245250082E-3</v>
          </cell>
        </row>
        <row r="23">
          <cell r="CI23">
            <v>3.7920813669127864</v>
          </cell>
          <cell r="CJ23">
            <v>0.83771622055107731</v>
          </cell>
          <cell r="CK23">
            <v>1.621067917031754E-2</v>
          </cell>
          <cell r="CN23">
            <v>3.847658069938293</v>
          </cell>
          <cell r="CO23">
            <v>0.8214229841069397</v>
          </cell>
          <cell r="CP23">
            <v>2.0233366678167161E-3</v>
          </cell>
          <cell r="CR23">
            <v>3.7719242223417102</v>
          </cell>
          <cell r="CS23">
            <v>0.85442330481025108</v>
          </cell>
          <cell r="CT23">
            <v>3.0995106038515605E-3</v>
          </cell>
          <cell r="CV23">
            <v>3.7649095022497803</v>
          </cell>
          <cell r="CW23">
            <v>0.82318147098166294</v>
          </cell>
          <cell r="CX23">
            <v>6.1695999775967453E-3</v>
          </cell>
          <cell r="CZ23">
            <v>3.7838336731213613</v>
          </cell>
          <cell r="DA23">
            <v>0.85183712230545561</v>
          </cell>
          <cell r="DB23">
            <v>6.6426369646011276E-3</v>
          </cell>
        </row>
        <row r="24">
          <cell r="CI24">
            <v>4.0528424842944117</v>
          </cell>
          <cell r="CJ24">
            <v>0.8262469622989993</v>
          </cell>
          <cell r="CK24">
            <v>1.7787535047656115E-2</v>
          </cell>
          <cell r="CN24">
            <v>4.0878695008323573</v>
          </cell>
          <cell r="CO24">
            <v>0.80943112892754121</v>
          </cell>
          <cell r="CP24">
            <v>2.5053756288763974E-3</v>
          </cell>
          <cell r="CR24">
            <v>4.012542616757325</v>
          </cell>
          <cell r="CS24">
            <v>0.84484699769698202</v>
          </cell>
          <cell r="CT24">
            <v>2.9056053558097423E-3</v>
          </cell>
          <cell r="CV24">
            <v>4.0857233080094071</v>
          </cell>
          <cell r="CW24">
            <v>0.80867175766974941</v>
          </cell>
          <cell r="CX24">
            <v>2.8195031561872351E-3</v>
          </cell>
          <cell r="CZ24">
            <v>4.0252345115785539</v>
          </cell>
          <cell r="DA24">
            <v>0.84203796490172467</v>
          </cell>
          <cell r="DB24">
            <v>7.4792656705730976E-3</v>
          </cell>
        </row>
        <row r="25">
          <cell r="CI25">
            <v>4.3140473941198803</v>
          </cell>
          <cell r="CJ25">
            <v>0.81476837766977084</v>
          </cell>
          <cell r="CK25">
            <v>1.7716597620550018E-2</v>
          </cell>
          <cell r="CN25">
            <v>4.3286153286805797</v>
          </cell>
          <cell r="CO25">
            <v>0.79782822906966366</v>
          </cell>
          <cell r="CP25">
            <v>2.7093472125249598E-3</v>
          </cell>
          <cell r="CR25">
            <v>4.3343307382897232</v>
          </cell>
          <cell r="CS25">
            <v>0.83154251384366429</v>
          </cell>
          <cell r="CT25">
            <v>1.3939737800940477E-3</v>
          </cell>
          <cell r="CV25">
            <v>4.3263427406858233</v>
          </cell>
          <cell r="CW25">
            <v>0.79759680136868905</v>
          </cell>
          <cell r="CX25">
            <v>3.017073100955722E-3</v>
          </cell>
          <cell r="CZ25">
            <v>4.2669007688233949</v>
          </cell>
          <cell r="DA25">
            <v>0.8321059663970658</v>
          </cell>
          <cell r="DB25">
            <v>8.5632689532125546E-3</v>
          </cell>
        </row>
        <row r="26">
          <cell r="CI26">
            <v>4.5548714979474614</v>
          </cell>
          <cell r="CJ26">
            <v>0.80488258464699092</v>
          </cell>
          <cell r="CK26">
            <v>1.7913346514613075E-2</v>
          </cell>
          <cell r="CN26">
            <v>4.5690939580517229</v>
          </cell>
          <cell r="CO26">
            <v>0.78835185822219855</v>
          </cell>
          <cell r="CP26">
            <v>2.3996006458505215E-3</v>
          </cell>
          <cell r="CR26">
            <v>4.5751268904169313</v>
          </cell>
          <cell r="CS26">
            <v>0.82167889175588671</v>
          </cell>
          <cell r="CT26">
            <v>1.0159334736723319E-3</v>
          </cell>
          <cell r="CV26">
            <v>4.5666951151683683</v>
          </cell>
          <cell r="CW26">
            <v>0.78710192578570259</v>
          </cell>
          <cell r="CX26">
            <v>2.928213136853452E-3</v>
          </cell>
          <cell r="CZ26">
            <v>4.508570028152822</v>
          </cell>
          <cell r="DA26">
            <v>0.82239766282417615</v>
          </cell>
          <cell r="DB26">
            <v>9.4803299220529939E-3</v>
          </cell>
        </row>
        <row r="27">
          <cell r="CI27">
            <v>4.7954280445692108</v>
          </cell>
          <cell r="CJ27">
            <v>0.79577322830689978</v>
          </cell>
          <cell r="CK27">
            <v>1.7422397734698995E-2</v>
          </cell>
          <cell r="CN27">
            <v>4.8093053889457869</v>
          </cell>
          <cell r="CO27">
            <v>0.78089714698539459</v>
          </cell>
          <cell r="CP27">
            <v>2.0232805282221667E-3</v>
          </cell>
          <cell r="CR27">
            <v>4.8156554912639971</v>
          </cell>
          <cell r="CS27">
            <v>0.81190881261439463</v>
          </cell>
          <cell r="CT27">
            <v>1.3984767478670151E-3</v>
          </cell>
          <cell r="CV27">
            <v>4.806780431457045</v>
          </cell>
          <cell r="CW27">
            <v>0.77739685393155333</v>
          </cell>
          <cell r="CX27">
            <v>2.588792842777762E-3</v>
          </cell>
          <cell r="CZ27">
            <v>4.749970866610016</v>
          </cell>
          <cell r="DA27">
            <v>0.81289009969625659</v>
          </cell>
          <cell r="DB27">
            <v>9.4379671455335455E-3</v>
          </cell>
        </row>
        <row r="28">
          <cell r="CI28">
            <v>5.0364518498634174</v>
          </cell>
          <cell r="CJ28">
            <v>0.78822270426325947</v>
          </cell>
          <cell r="CK28">
            <v>1.6385192391415695E-2</v>
          </cell>
          <cell r="CN28">
            <v>5.0500512167940093</v>
          </cell>
          <cell r="CO28">
            <v>0.77581169248925619</v>
          </cell>
          <cell r="CP28">
            <v>2.055403655546482E-3</v>
          </cell>
          <cell r="CR28">
            <v>5.056719194671345</v>
          </cell>
          <cell r="CS28">
            <v>0.80364141666378031</v>
          </cell>
          <cell r="CT28">
            <v>1.7277964880571769E-3</v>
          </cell>
          <cell r="CV28">
            <v>5.0473998641334603</v>
          </cell>
          <cell r="CW28">
            <v>0.76948018064030155</v>
          </cell>
          <cell r="CX28">
            <v>2.5600333595580519E-3</v>
          </cell>
          <cell r="CZ28">
            <v>4.9916371238548551</v>
          </cell>
          <cell r="DA28">
            <v>0.80395752725969938</v>
          </cell>
          <cell r="DB28">
            <v>8.3365239333038875E-3</v>
          </cell>
        </row>
        <row r="29">
          <cell r="CI29">
            <v>5.2772759536909977</v>
          </cell>
          <cell r="CJ29">
            <v>0.78213045491062916</v>
          </cell>
          <cell r="CK29">
            <v>1.5708574939391286E-2</v>
          </cell>
          <cell r="CN29">
            <v>5.2905298461651533</v>
          </cell>
          <cell r="CO29">
            <v>0.77154596505863526</v>
          </cell>
          <cell r="CP29">
            <v>2.1483370925140539E-3</v>
          </cell>
          <cell r="CR29">
            <v>5.2975153467985523</v>
          </cell>
          <cell r="CS29">
            <v>0.79809707139040686</v>
          </cell>
          <cell r="CT29">
            <v>2.570935033485453E-3</v>
          </cell>
          <cell r="CV29">
            <v>5.2877522386160054</v>
          </cell>
          <cell r="CW29">
            <v>0.76286174333184598</v>
          </cell>
          <cell r="CX29">
            <v>2.4665462167920552E-3</v>
          </cell>
          <cell r="CZ29">
            <v>5.2333063831842823</v>
          </cell>
          <cell r="DA29">
            <v>0.79601703986162831</v>
          </cell>
          <cell r="DB29">
            <v>6.2164010737658605E-3</v>
          </cell>
        </row>
        <row r="30">
          <cell r="CI30">
            <v>5.5384341607004508</v>
          </cell>
          <cell r="CJ30">
            <v>0.77646069552626029</v>
          </cell>
          <cell r="CK30">
            <v>1.4809487592383297E-2</v>
          </cell>
          <cell r="CN30">
            <v>5.5310084755362965</v>
          </cell>
          <cell r="CO30">
            <v>0.76772731652172599</v>
          </cell>
          <cell r="CP30">
            <v>2.2634028934125122E-3</v>
          </cell>
          <cell r="CR30">
            <v>5.5383114989257587</v>
          </cell>
          <cell r="CS30">
            <v>0.79253628612413829</v>
          </cell>
          <cell r="CT30">
            <v>4.0159645120067282E-3</v>
          </cell>
          <cell r="CV30">
            <v>5.5281046130985514</v>
          </cell>
          <cell r="CW30">
            <v>0.75727973705360174</v>
          </cell>
          <cell r="CX30">
            <v>3.0851353378409611E-3</v>
          </cell>
          <cell r="CZ30">
            <v>5.5563120552411975</v>
          </cell>
          <cell r="DA30">
            <v>0.7882994424055747</v>
          </cell>
          <cell r="DB30">
            <v>1.9372789715641284E-3</v>
          </cell>
        </row>
        <row r="31">
          <cell r="CI31">
            <v>5.7789680887424657</v>
          </cell>
          <cell r="CJ31">
            <v>0.77202785365318205</v>
          </cell>
          <cell r="CK31">
            <v>1.4778087919827787E-2</v>
          </cell>
          <cell r="CN31">
            <v>5.7712199064303604</v>
          </cell>
          <cell r="CO31">
            <v>0.76430499208059299</v>
          </cell>
          <cell r="CP31">
            <v>2.3039161374666492E-3</v>
          </cell>
          <cell r="CR31">
            <v>5.7788400997728244</v>
          </cell>
          <cell r="CS31">
            <v>0.78849393363490383</v>
          </cell>
          <cell r="CT31">
            <v>4.6765940896149891E-3</v>
          </cell>
          <cell r="CV31">
            <v>5.7681899293872272</v>
          </cell>
          <cell r="CW31">
            <v>0.75248513026296193</v>
          </cell>
          <cell r="CX31">
            <v>3.2889457176274099E-3</v>
          </cell>
          <cell r="CZ31">
            <v>5.7976224193794508</v>
          </cell>
          <cell r="DA31">
            <v>0.78282735863426989</v>
          </cell>
          <cell r="DB31">
            <v>2.5000156612743035E-3</v>
          </cell>
        </row>
        <row r="32">
          <cell r="CI32">
            <v>6.0200371311961431</v>
          </cell>
          <cell r="CJ32">
            <v>0.76814533775800298</v>
          </cell>
          <cell r="CK32">
            <v>1.460450767598084E-2</v>
          </cell>
          <cell r="CN32">
            <v>6.0119657342785828</v>
          </cell>
          <cell r="CO32">
            <v>0.76122783088400447</v>
          </cell>
          <cell r="CP32">
            <v>2.297484312508093E-3</v>
          </cell>
          <cell r="CR32">
            <v>6.0199038031801715</v>
          </cell>
          <cell r="CS32">
            <v>0.78509146831601517</v>
          </cell>
          <cell r="CT32">
            <v>5.1300057738731383E-3</v>
          </cell>
          <cell r="CV32">
            <v>6.0088093620636416</v>
          </cell>
          <cell r="CW32">
            <v>0.74861931248727964</v>
          </cell>
          <cell r="CX32">
            <v>3.6158252601348356E-3</v>
          </cell>
          <cell r="CZ32">
            <v>6.0394696252621713</v>
          </cell>
          <cell r="DA32">
            <v>0.7776427393447124</v>
          </cell>
          <cell r="DB32">
            <v>1.4168451220739476E-3</v>
          </cell>
        </row>
        <row r="33">
          <cell r="CI33">
            <v>6.260838616443988</v>
          </cell>
          <cell r="CJ33">
            <v>0.76490296560739923</v>
          </cell>
          <cell r="CK33">
            <v>1.458999065934407E-2</v>
          </cell>
          <cell r="CN33">
            <v>6.252444363649726</v>
          </cell>
          <cell r="CO33">
            <v>0.75829382366709452</v>
          </cell>
          <cell r="CP33">
            <v>2.3834473162034839E-3</v>
          </cell>
          <cell r="CR33">
            <v>6.2606999553073797</v>
          </cell>
          <cell r="CS33">
            <v>0.78194330352501551</v>
          </cell>
          <cell r="CT33">
            <v>5.5316615147070324E-3</v>
          </cell>
          <cell r="CV33">
            <v>6.2491617365461885</v>
          </cell>
          <cell r="CW33">
            <v>0.74534772265704585</v>
          </cell>
          <cell r="CX33">
            <v>3.6544979577817637E-3</v>
          </cell>
          <cell r="CZ33">
            <v>6.2810484102726578</v>
          </cell>
          <cell r="DA33">
            <v>0.77402701258044171</v>
          </cell>
          <cell r="DB33">
            <v>1.4581565985405643E-3</v>
          </cell>
        </row>
        <row r="34">
          <cell r="CI34">
            <v>6.5016401016918337</v>
          </cell>
          <cell r="CJ34">
            <v>0.7620368705228221</v>
          </cell>
          <cell r="CK34">
            <v>1.4581366900960178E-2</v>
          </cell>
          <cell r="CN34">
            <v>6.4929229930208692</v>
          </cell>
          <cell r="CO34">
            <v>0.75556944492256661</v>
          </cell>
          <cell r="CP34">
            <v>2.4185284380367367E-3</v>
          </cell>
          <cell r="CR34">
            <v>6.5014961074345869</v>
          </cell>
          <cell r="CS34">
            <v>0.77914588642467242</v>
          </cell>
          <cell r="CT34">
            <v>5.8303403881642445E-3</v>
          </cell>
          <cell r="CV34">
            <v>6.4895141110287353</v>
          </cell>
          <cell r="CW34">
            <v>0.74251589025557252</v>
          </cell>
          <cell r="CX34">
            <v>3.6371089406046961E-3</v>
          </cell>
          <cell r="CZ34">
            <v>6.5226271952831452</v>
          </cell>
          <cell r="DA34">
            <v>0.77091626048847706</v>
          </cell>
          <cell r="DB34">
            <v>1.7134983884610727E-3</v>
          </cell>
        </row>
        <row r="35">
          <cell r="CI35">
            <v>6.7424415869396803</v>
          </cell>
          <cell r="CJ35">
            <v>0.75928565053596742</v>
          </cell>
          <cell r="CK35">
            <v>1.4771632952998475E-2</v>
          </cell>
          <cell r="CN35">
            <v>6.7334016223920132</v>
          </cell>
          <cell r="CO35">
            <v>0.75300867715632702</v>
          </cell>
          <cell r="CP35">
            <v>2.4850166979673038E-3</v>
          </cell>
          <cell r="CR35">
            <v>6.7422922595617925</v>
          </cell>
          <cell r="CS35">
            <v>0.77656344439941682</v>
          </cell>
          <cell r="CT35">
            <v>6.0304051476511343E-3</v>
          </cell>
          <cell r="CV35">
            <v>6.7298664855112795</v>
          </cell>
          <cell r="CW35">
            <v>0.73931607033520585</v>
          </cell>
          <cell r="CX35">
            <v>2.9725926538799819E-3</v>
          </cell>
          <cell r="CZ35">
            <v>6.7642059802936325</v>
          </cell>
          <cell r="DA35">
            <v>0.76825441025291996</v>
          </cell>
          <cell r="DB35">
            <v>2.0692557166537492E-3</v>
          </cell>
        </row>
        <row r="36">
          <cell r="CI36">
            <v>6.9832430721875243</v>
          </cell>
          <cell r="CJ36">
            <v>0.75681863820557593</v>
          </cell>
          <cell r="CK36">
            <v>1.4878821328474973E-2</v>
          </cell>
          <cell r="CN36">
            <v>6.9738802517631555</v>
          </cell>
          <cell r="CO36">
            <v>0.75071273403844119</v>
          </cell>
          <cell r="CP36">
            <v>2.6035505628233084E-3</v>
          </cell>
          <cell r="CR36">
            <v>6.9830884116889997</v>
          </cell>
          <cell r="CS36">
            <v>0.77421270920842467</v>
          </cell>
          <cell r="CT36">
            <v>6.1132217281232122E-3</v>
          </cell>
          <cell r="CV36">
            <v>6.9702188599938255</v>
          </cell>
          <cell r="CW36">
            <v>0.73660931294320198</v>
          </cell>
          <cell r="CX36">
            <v>2.9367818508590901E-3</v>
          </cell>
          <cell r="CZ36">
            <v>7.0057847653041199</v>
          </cell>
          <cell r="DA36">
            <v>0.76573979663223657</v>
          </cell>
          <cell r="DB36">
            <v>2.2142688284018993E-3</v>
          </cell>
        </row>
        <row r="37">
          <cell r="CI37">
            <v>7.2240445574353709</v>
          </cell>
          <cell r="CJ37">
            <v>0.75458816409930851</v>
          </cell>
          <cell r="CK37">
            <v>1.4956146859132852E-2</v>
          </cell>
          <cell r="CN37">
            <v>7.2143588811342987</v>
          </cell>
          <cell r="CO37">
            <v>0.74858181026322701</v>
          </cell>
          <cell r="CP37">
            <v>2.6592159293008549E-3</v>
          </cell>
          <cell r="CR37">
            <v>7.223884563816207</v>
          </cell>
          <cell r="CS37">
            <v>0.77206343748771067</v>
          </cell>
          <cell r="CT37">
            <v>6.2243655153772417E-3</v>
          </cell>
          <cell r="CV37">
            <v>7.2105712344763715</v>
          </cell>
          <cell r="CW37">
            <v>0.7342352031015974</v>
          </cell>
          <cell r="CX37">
            <v>2.8897529944675411E-3</v>
          </cell>
          <cell r="CZ37">
            <v>7.2473635503146072</v>
          </cell>
          <cell r="DA37">
            <v>0.76347220554469886</v>
          </cell>
          <cell r="DB37">
            <v>2.4392227265530582E-3</v>
          </cell>
        </row>
        <row r="38">
          <cell r="CI38">
            <v>7.4648460426832175</v>
          </cell>
          <cell r="CJ38">
            <v>0.75244886275875389</v>
          </cell>
          <cell r="CK38">
            <v>1.4926097720204664E-2</v>
          </cell>
          <cell r="CN38">
            <v>7.4548375105054427</v>
          </cell>
          <cell r="CO38">
            <v>0.74652371239973414</v>
          </cell>
          <cell r="CP38">
            <v>2.6319704893348777E-3</v>
          </cell>
          <cell r="CR38">
            <v>7.4646807159434134</v>
          </cell>
          <cell r="CS38">
            <v>0.76993650685427595</v>
          </cell>
          <cell r="CT38">
            <v>6.268123989459919E-3</v>
          </cell>
          <cell r="CV38">
            <v>7.4509236089589166</v>
          </cell>
          <cell r="CW38">
            <v>0.73215752611344997</v>
          </cell>
          <cell r="CX38">
            <v>2.8432593924856702E-3</v>
          </cell>
          <cell r="CZ38">
            <v>7.4889423353250928</v>
          </cell>
          <cell r="DA38">
            <v>0.7611777056675556</v>
          </cell>
          <cell r="DB38">
            <v>2.8278361811160629E-3</v>
          </cell>
        </row>
        <row r="39">
          <cell r="CI39">
            <v>7.7254734137126535</v>
          </cell>
          <cell r="CJ39">
            <v>0.75028793712435649</v>
          </cell>
          <cell r="CK39">
            <v>1.5248028706034773E-2</v>
          </cell>
          <cell r="CN39">
            <v>7.6953161398765859</v>
          </cell>
          <cell r="CO39">
            <v>0.74456173969007755</v>
          </cell>
          <cell r="CP39">
            <v>2.7199199563301699E-3</v>
          </cell>
          <cell r="CR39">
            <v>7.7054768680706198</v>
          </cell>
          <cell r="CS39">
            <v>0.76795635966567588</v>
          </cell>
          <cell r="CT39">
            <v>6.2829814057062264E-3</v>
          </cell>
          <cell r="CV39">
            <v>7.7705795265678264</v>
          </cell>
          <cell r="CW39">
            <v>0.72944544049621929</v>
          </cell>
          <cell r="CX39">
            <v>3.9227139326989419E-3</v>
          </cell>
          <cell r="CZ39">
            <v>7.7305211203355801</v>
          </cell>
          <cell r="DA39">
            <v>0.75918820864545233</v>
          </cell>
          <cell r="DB39">
            <v>3.0267180527876105E-3</v>
          </cell>
        </row>
        <row r="40">
          <cell r="CI40">
            <v>7.9859487019608579</v>
          </cell>
          <cell r="CJ40">
            <v>0.74822225218522831</v>
          </cell>
          <cell r="CK40">
            <v>1.5167574600650619E-2</v>
          </cell>
          <cell r="CN40">
            <v>7.9355275707706516</v>
          </cell>
          <cell r="CO40">
            <v>0.74268249197353142</v>
          </cell>
          <cell r="CP40">
            <v>2.714965652496164E-3</v>
          </cell>
          <cell r="CR40">
            <v>8.0255944836175797</v>
          </cell>
          <cell r="CS40">
            <v>0.76539444010441848</v>
          </cell>
          <cell r="CT40">
            <v>7.1269563049282834E-3</v>
          </cell>
          <cell r="CV40">
            <v>8.0108412689813679</v>
          </cell>
          <cell r="CW40">
            <v>0.72753778051708118</v>
          </cell>
          <cell r="CX40">
            <v>3.9505512434122305E-3</v>
          </cell>
          <cell r="CZ40">
            <v>7.9718314844738343</v>
          </cell>
          <cell r="DA40">
            <v>0.75727429614588126</v>
          </cell>
          <cell r="DB40">
            <v>3.330169377184155E-3</v>
          </cell>
        </row>
        <row r="41">
          <cell r="CI41">
            <v>8.2269736076265332</v>
          </cell>
          <cell r="CJ41">
            <v>0.74641152634796459</v>
          </cell>
          <cell r="CK41">
            <v>1.518829917586976E-2</v>
          </cell>
          <cell r="CN41">
            <v>8.1762733986188731</v>
          </cell>
          <cell r="CO41">
            <v>0.74089495781122461</v>
          </cell>
          <cell r="CP41">
            <v>2.7510966868893659E-3</v>
          </cell>
          <cell r="CR41">
            <v>8.2665698529353602</v>
          </cell>
          <cell r="CS41">
            <v>0.76357655836932226</v>
          </cell>
          <cell r="CT41">
            <v>7.1597328407713217E-3</v>
          </cell>
          <cell r="CV41">
            <v>8.2513724885953508</v>
          </cell>
          <cell r="CW41">
            <v>0.72571559693123644</v>
          </cell>
          <cell r="CX41">
            <v>3.9520359584934413E-3</v>
          </cell>
          <cell r="CZ41">
            <v>8.213678690356554</v>
          </cell>
          <cell r="DA41">
            <v>0.75545899228007529</v>
          </cell>
          <cell r="DB41">
            <v>3.6110725476186261E-3</v>
          </cell>
        </row>
        <row r="42">
          <cell r="CI42">
            <v>8.4877070853195864</v>
          </cell>
          <cell r="CJ42">
            <v>0.744569515876088</v>
          </cell>
          <cell r="CK42">
            <v>1.530182008525751E-2</v>
          </cell>
          <cell r="CN42">
            <v>8.4964799977708427</v>
          </cell>
          <cell r="CO42">
            <v>0.7386163057980889</v>
          </cell>
          <cell r="CP42">
            <v>3.554077875590673E-3</v>
          </cell>
          <cell r="CR42">
            <v>8.5073660050625666</v>
          </cell>
          <cell r="CS42">
            <v>0.76182809035790922</v>
          </cell>
          <cell r="CT42">
            <v>7.2089210659355531E-3</v>
          </cell>
          <cell r="CV42">
            <v>8.4917248630778968</v>
          </cell>
          <cell r="CW42">
            <v>0.72400328156479443</v>
          </cell>
          <cell r="CX42">
            <v>3.9946059968115422E-3</v>
          </cell>
          <cell r="CZ42">
            <v>8.4552574753670413</v>
          </cell>
          <cell r="DA42">
            <v>0.75383038578355988</v>
          </cell>
          <cell r="DB42">
            <v>3.7407343621858199E-3</v>
          </cell>
        </row>
        <row r="43">
          <cell r="CI43">
            <v>8.7484766736887494</v>
          </cell>
          <cell r="CJ43">
            <v>0.74276933448198035</v>
          </cell>
          <cell r="CK43">
            <v>1.5291169567539597E-2</v>
          </cell>
          <cell r="CN43">
            <v>8.7369586271419859</v>
          </cell>
          <cell r="CO43">
            <v>0.7369551080940665</v>
          </cell>
          <cell r="CP43">
            <v>3.5393102584830001E-3</v>
          </cell>
          <cell r="CR43">
            <v>8.748162157189773</v>
          </cell>
          <cell r="CS43">
            <v>0.76014502790489402</v>
          </cell>
          <cell r="CT43">
            <v>7.240536468139362E-3</v>
          </cell>
          <cell r="CV43">
            <v>8.7320772375604427</v>
          </cell>
          <cell r="CW43">
            <v>0.72231902221315447</v>
          </cell>
          <cell r="CX43">
            <v>4.019496513427809E-3</v>
          </cell>
          <cell r="CZ43">
            <v>8.7767086728627941</v>
          </cell>
          <cell r="DA43">
            <v>0.75165817971580662</v>
          </cell>
          <cell r="DB43">
            <v>4.6069770347670338E-3</v>
          </cell>
        </row>
        <row r="44">
          <cell r="CI44">
            <v>8.9892781589365942</v>
          </cell>
          <cell r="CJ44">
            <v>0.74116974198519658</v>
          </cell>
          <cell r="CK44">
            <v>1.531518941206008E-2</v>
          </cell>
          <cell r="CN44">
            <v>8.9774372565131308</v>
          </cell>
          <cell r="CO44">
            <v>0.73536002485064522</v>
          </cell>
          <cell r="CP44">
            <v>3.5517026232774768E-3</v>
          </cell>
          <cell r="CR44">
            <v>8.9889583093169829</v>
          </cell>
          <cell r="CS44">
            <v>0.75853440341681944</v>
          </cell>
          <cell r="CT44">
            <v>7.2933056491809112E-3</v>
          </cell>
          <cell r="CV44">
            <v>8.9724296120429869</v>
          </cell>
          <cell r="CW44">
            <v>0.72068686856255126</v>
          </cell>
          <cell r="CX44">
            <v>4.0248347581604673E-3</v>
          </cell>
          <cell r="CZ44">
            <v>9.0182874578732815</v>
          </cell>
          <cell r="DA44">
            <v>0.75009767111077108</v>
          </cell>
          <cell r="DB44">
            <v>4.6554925973796941E-3</v>
          </cell>
        </row>
        <row r="45">
          <cell r="CI45">
            <v>9.2299911739569236</v>
          </cell>
          <cell r="CJ45">
            <v>0.73962015521268309</v>
          </cell>
          <cell r="CK45">
            <v>1.5358243421115718E-2</v>
          </cell>
          <cell r="CN45">
            <v>9.2178272992511836</v>
          </cell>
          <cell r="CO45">
            <v>0.73379663802178374</v>
          </cell>
          <cell r="CP45">
            <v>3.582622964944362E-3</v>
          </cell>
          <cell r="CR45">
            <v>9.229666127354621</v>
          </cell>
          <cell r="CS45">
            <v>0.75699718821861683</v>
          </cell>
          <cell r="CT45">
            <v>7.3428345794753569E-3</v>
          </cell>
          <cell r="CV45">
            <v>9.2126937734631014</v>
          </cell>
          <cell r="CW45">
            <v>0.71908717829233515</v>
          </cell>
          <cell r="CX45">
            <v>4.0399079630126008E-3</v>
          </cell>
          <cell r="CZ45">
            <v>9.2597774957587848</v>
          </cell>
          <cell r="DA45">
            <v>0.74859961631799654</v>
          </cell>
          <cell r="DB45">
            <v>4.724490352777941E-3</v>
          </cell>
        </row>
        <row r="46">
          <cell r="CI46">
            <v>9.4707020424539738</v>
          </cell>
          <cell r="CJ46">
            <v>0.73808742423407481</v>
          </cell>
          <cell r="CK46">
            <v>1.5372551881745175E-2</v>
          </cell>
          <cell r="CN46">
            <v>9.4582159034114284</v>
          </cell>
          <cell r="CO46">
            <v>0.73228007756414648</v>
          </cell>
          <cell r="CP46">
            <v>3.5764700342851537E-3</v>
          </cell>
          <cell r="CR46">
            <v>9.4703713963808198</v>
          </cell>
          <cell r="CS46">
            <v>0.75542576362592895</v>
          </cell>
          <cell r="CT46">
            <v>7.3992506816192042E-3</v>
          </cell>
          <cell r="CV46">
            <v>9.4529555158766403</v>
          </cell>
          <cell r="CW46">
            <v>0.71753238563055854</v>
          </cell>
          <cell r="CX46">
            <v>4.0455786816584148E-3</v>
          </cell>
          <cell r="CZ46">
            <v>9.5012653541470034</v>
          </cell>
          <cell r="DA46">
            <v>0.74711147011566537</v>
          </cell>
          <cell r="DB46">
            <v>4.8029517721685094E-3</v>
          </cell>
        </row>
        <row r="47">
          <cell r="CI47">
            <v>9.7517973851592519</v>
          </cell>
          <cell r="CJ47">
            <v>0.73636195646444058</v>
          </cell>
          <cell r="CK47">
            <v>1.5582124914794229E-2</v>
          </cell>
          <cell r="CN47">
            <v>9.7791000977202387</v>
          </cell>
          <cell r="CO47">
            <v>0.73031720504076036</v>
          </cell>
          <cell r="CP47">
            <v>3.2013636334877107E-3</v>
          </cell>
          <cell r="CR47">
            <v>9.7113467656986021</v>
          </cell>
          <cell r="CS47">
            <v>0.75392729286802795</v>
          </cell>
          <cell r="CT47">
            <v>7.4400294811889688E-3</v>
          </cell>
          <cell r="CV47">
            <v>9.7737188643134214</v>
          </cell>
          <cell r="CW47">
            <v>0.7155131203119236</v>
          </cell>
          <cell r="CX47">
            <v>3.9023396912086106E-3</v>
          </cell>
          <cell r="CZ47">
            <v>9.74302381290474</v>
          </cell>
          <cell r="DA47">
            <v>0.74569020763705085</v>
          </cell>
          <cell r="DB47">
            <v>4.8589240559573331E-3</v>
          </cell>
        </row>
        <row r="48">
          <cell r="CI48">
            <v>10.012668741776794</v>
          </cell>
          <cell r="CJ48">
            <v>0.73482039740915717</v>
          </cell>
          <cell r="CK48">
            <v>1.5536382154577406E-2</v>
          </cell>
          <cell r="CN48">
            <v>10.01957872709138</v>
          </cell>
          <cell r="CO48">
            <v>0.72888168165698264</v>
          </cell>
          <cell r="CP48">
            <v>3.2347388825728946E-3</v>
          </cell>
          <cell r="CR48">
            <v>9.9521429178258085</v>
          </cell>
          <cell r="CS48">
            <v>0.7524568020283785</v>
          </cell>
          <cell r="CT48">
            <v>7.4799965035224746E-3</v>
          </cell>
          <cell r="CV48">
            <v>10.014071238795969</v>
          </cell>
          <cell r="CW48">
            <v>0.71405931180085658</v>
          </cell>
          <cell r="CX48">
            <v>3.9471392102522988E-3</v>
          </cell>
          <cell r="CZ48">
            <v>10.06488208339402</v>
          </cell>
          <cell r="DA48">
            <v>0.74388379415041117</v>
          </cell>
          <cell r="DB48">
            <v>4.9034622190307327E-3</v>
          </cell>
        </row>
        <row r="49">
          <cell r="CI49">
            <v>10.253470227024641</v>
          </cell>
          <cell r="CJ49">
            <v>0.73341981932609146</v>
          </cell>
          <cell r="CK49">
            <v>1.5543592289866438E-2</v>
          </cell>
          <cell r="CN49">
            <v>10.260057356462525</v>
          </cell>
          <cell r="CO49">
            <v>0.72752684387071687</v>
          </cell>
          <cell r="CP49">
            <v>3.2532829249117866E-3</v>
          </cell>
          <cell r="CR49">
            <v>10.192939069953015</v>
          </cell>
          <cell r="CS49">
            <v>0.75099035904084488</v>
          </cell>
          <cell r="CT49">
            <v>7.5244211557038386E-3</v>
          </cell>
          <cell r="CV49">
            <v>10.254423613278513</v>
          </cell>
          <cell r="CW49">
            <v>0.71263628983312977</v>
          </cell>
          <cell r="CX49">
            <v>3.9806031167802713E-3</v>
          </cell>
          <cell r="CZ49">
            <v>10.306460868404507</v>
          </cell>
          <cell r="DA49">
            <v>0.74252578455967466</v>
          </cell>
          <cell r="DB49">
            <v>5.0042335874464329E-3</v>
          </cell>
        </row>
        <row r="50">
          <cell r="CI50">
            <v>10.494271712272486</v>
          </cell>
          <cell r="CJ50">
            <v>0.73204822732738029</v>
          </cell>
          <cell r="CK50">
            <v>1.5548622578307971E-2</v>
          </cell>
          <cell r="CN50">
            <v>10.500535985833666</v>
          </cell>
          <cell r="CO50">
            <v>0.72618045641419027</v>
          </cell>
          <cell r="CP50">
            <v>3.2575683340289696E-3</v>
          </cell>
          <cell r="CR50">
            <v>10.433735222080221</v>
          </cell>
          <cell r="CS50">
            <v>0.74956410430747333</v>
          </cell>
          <cell r="CT50">
            <v>7.5462538390194565E-3</v>
          </cell>
          <cell r="CV50">
            <v>10.494775987761059</v>
          </cell>
          <cell r="CW50">
            <v>0.71124228421029778</v>
          </cell>
          <cell r="CX50">
            <v>4.0077194076327712E-3</v>
          </cell>
          <cell r="CZ50">
            <v>10.548039653414994</v>
          </cell>
          <cell r="DA50">
            <v>0.7412060643775602</v>
          </cell>
          <cell r="DB50">
            <v>5.0427386137121364E-3</v>
          </cell>
        </row>
        <row r="51">
          <cell r="CI51">
            <v>10.775324439100311</v>
          </cell>
          <cell r="CJ51">
            <v>0.73049373886725533</v>
          </cell>
          <cell r="CK51">
            <v>1.5486980455491649E-2</v>
          </cell>
          <cell r="CN51">
            <v>10.821538321701452</v>
          </cell>
          <cell r="CO51">
            <v>0.72442993219939711</v>
          </cell>
          <cell r="CP51">
            <v>3.0275753249289425E-3</v>
          </cell>
          <cell r="CR51">
            <v>10.755012634030711</v>
          </cell>
          <cell r="CS51">
            <v>0.74775525235046081</v>
          </cell>
          <cell r="CT51">
            <v>7.5593968526124758E-3</v>
          </cell>
          <cell r="CV51">
            <v>10.735128362243605</v>
          </cell>
          <cell r="CW51">
            <v>0.70983602595632067</v>
          </cell>
          <cell r="CX51">
            <v>4.0037327757083156E-3</v>
          </cell>
          <cell r="CZ51">
            <v>10.789618438425483</v>
          </cell>
          <cell r="DA51">
            <v>0.73995374496284272</v>
          </cell>
          <cell r="DB51">
            <v>5.1071781031449721E-3</v>
          </cell>
        </row>
        <row r="52">
          <cell r="CI52">
            <v>11.015925858694608</v>
          </cell>
          <cell r="CJ52">
            <v>0.72920582797240752</v>
          </cell>
          <cell r="CK52">
            <v>1.5513739027205597E-2</v>
          </cell>
          <cell r="CN52">
            <v>11.061749752595516</v>
          </cell>
          <cell r="CO52">
            <v>0.72312959325669901</v>
          </cell>
          <cell r="CP52">
            <v>3.0508716179937184E-3</v>
          </cell>
          <cell r="CR52">
            <v>10.995631028446326</v>
          </cell>
          <cell r="CS52">
            <v>0.74647118544938695</v>
          </cell>
          <cell r="CT52">
            <v>7.5763124329514073E-3</v>
          </cell>
          <cell r="CV52">
            <v>10.975303376853917</v>
          </cell>
          <cell r="CW52">
            <v>0.70852478596199309</v>
          </cell>
          <cell r="CX52">
            <v>4.0327483160689558E-3</v>
          </cell>
          <cell r="CZ52">
            <v>11.031019276882674</v>
          </cell>
          <cell r="DA52">
            <v>0.73869774722155113</v>
          </cell>
          <cell r="DB52">
            <v>5.1882348566713058E-3</v>
          </cell>
        </row>
        <row r="53">
          <cell r="CI53">
            <v>11.256859918043723</v>
          </cell>
          <cell r="CJ53">
            <v>0.72794603698268823</v>
          </cell>
          <cell r="CK53">
            <v>1.5525487570639533E-2</v>
          </cell>
          <cell r="CN53">
            <v>11.302495580443738</v>
          </cell>
          <cell r="CO53">
            <v>0.72191668064176107</v>
          </cell>
          <cell r="CP53">
            <v>3.0677258481837818E-3</v>
          </cell>
          <cell r="CR53">
            <v>11.236515144716577</v>
          </cell>
          <cell r="CS53">
            <v>0.74513962974486281</v>
          </cell>
          <cell r="CT53">
            <v>7.5880985258788463E-3</v>
          </cell>
          <cell r="CV53">
            <v>11.215743412887063</v>
          </cell>
          <cell r="CW53">
            <v>0.70721329109630438</v>
          </cell>
          <cell r="CX53">
            <v>4.0582413335314826E-3</v>
          </cell>
          <cell r="CZ53">
            <v>11.272685534127513</v>
          </cell>
          <cell r="DA53">
            <v>0.73751454644782422</v>
          </cell>
          <cell r="DB53">
            <v>5.2275862550460808E-3</v>
          </cell>
        </row>
        <row r="54">
          <cell r="CI54">
            <v>11.497728894843851</v>
          </cell>
          <cell r="CJ54">
            <v>0.72669402980845621</v>
          </cell>
          <cell r="CK54">
            <v>1.5560146312821167E-2</v>
          </cell>
          <cell r="CN54">
            <v>11.542974209814881</v>
          </cell>
          <cell r="CO54">
            <v>0.72066887639339505</v>
          </cell>
          <cell r="CP54">
            <v>3.0919924333727413E-3</v>
          </cell>
          <cell r="CR54">
            <v>11.47740109041233</v>
          </cell>
          <cell r="CS54">
            <v>0.74388795298362387</v>
          </cell>
          <cell r="CT54">
            <v>7.6512738236599607E-3</v>
          </cell>
          <cell r="CV54">
            <v>11.456185485691242</v>
          </cell>
          <cell r="CW54">
            <v>0.70591016102050519</v>
          </cell>
          <cell r="CX54">
            <v>4.0486585683113642E-3</v>
          </cell>
          <cell r="CZ54">
            <v>11.514354793456944</v>
          </cell>
          <cell r="DA54">
            <v>0.73630912883630095</v>
          </cell>
          <cell r="DB54">
            <v>5.2560222251791305E-3</v>
          </cell>
        </row>
        <row r="55">
          <cell r="CI55">
            <v>11.758712502459431</v>
          </cell>
          <cell r="CJ55">
            <v>0.7254115877330648</v>
          </cell>
          <cell r="CK55">
            <v>1.5691982067691047E-2</v>
          </cell>
          <cell r="CN55">
            <v>11.783452839186021</v>
          </cell>
          <cell r="CO55">
            <v>0.71951499161832422</v>
          </cell>
          <cell r="CP55">
            <v>3.1138487176702173E-3</v>
          </cell>
          <cell r="CR55">
            <v>11.718197242539539</v>
          </cell>
          <cell r="CS55">
            <v>0.742686086307487</v>
          </cell>
          <cell r="CT55">
            <v>7.644773863754107E-3</v>
          </cell>
          <cell r="CV55">
            <v>11.777266349644741</v>
          </cell>
          <cell r="CW55">
            <v>0.70427175648886131</v>
          </cell>
          <cell r="CX55">
            <v>3.6304172434080072E-3</v>
          </cell>
          <cell r="CZ55">
            <v>11.755933578467429</v>
          </cell>
          <cell r="DA55">
            <v>0.735173516517587</v>
          </cell>
          <cell r="DB55">
            <v>5.3168401198145478E-3</v>
          </cell>
        </row>
        <row r="56">
          <cell r="CI56">
            <v>11.99951398770728</v>
          </cell>
          <cell r="CJ56">
            <v>0.72422319897616683</v>
          </cell>
          <cell r="CK56">
            <v>1.5715652744409423E-2</v>
          </cell>
          <cell r="CN56">
            <v>12.023931468557166</v>
          </cell>
          <cell r="CO56">
            <v>0.71832340631533464</v>
          </cell>
          <cell r="CP56">
            <v>3.1265178234172034E-3</v>
          </cell>
          <cell r="CR56">
            <v>11.958993394666743</v>
          </cell>
          <cell r="CS56">
            <v>0.74146808149697996</v>
          </cell>
          <cell r="CT56">
            <v>7.7057467181710386E-3</v>
          </cell>
          <cell r="CV56">
            <v>12.017618724127283</v>
          </cell>
          <cell r="CW56">
            <v>0.70305381892427643</v>
          </cell>
          <cell r="CX56">
            <v>3.6461305259626745E-3</v>
          </cell>
          <cell r="CZ56">
            <v>11.997512363477915</v>
          </cell>
          <cell r="DA56">
            <v>0.73404748916807627</v>
          </cell>
          <cell r="DB56">
            <v>5.3503452767711636E-3</v>
          </cell>
        </row>
        <row r="57">
          <cell r="CI57">
            <v>12.260519025878523</v>
          </cell>
          <cell r="CJ57">
            <v>0.722974369423799</v>
          </cell>
          <cell r="CK57">
            <v>1.5590534923989624E-2</v>
          </cell>
          <cell r="CN57">
            <v>12.264410097928307</v>
          </cell>
          <cell r="CO57">
            <v>0.71720760809447037</v>
          </cell>
          <cell r="CP57">
            <v>3.1520101203872668E-3</v>
          </cell>
          <cell r="CR57">
            <v>12.280603758487553</v>
          </cell>
          <cell r="CS57">
            <v>0.73993488326238721</v>
          </cell>
          <cell r="CT57">
            <v>7.2711492932025518E-3</v>
          </cell>
          <cell r="CV57">
            <v>12.257971098609831</v>
          </cell>
          <cell r="CW57">
            <v>0.70182874480755597</v>
          </cell>
          <cell r="CX57">
            <v>3.6587134985593744E-3</v>
          </cell>
          <cell r="CZ57">
            <v>12.2390911484884</v>
          </cell>
          <cell r="DA57">
            <v>0.73292624153078256</v>
          </cell>
          <cell r="DB57">
            <v>5.3829720242393932E-3</v>
          </cell>
        </row>
        <row r="58">
          <cell r="CI58">
            <v>12.501320511126371</v>
          </cell>
          <cell r="CJ58">
            <v>0.72184093510009684</v>
          </cell>
          <cell r="CK58">
            <v>1.5617543477041371E-2</v>
          </cell>
          <cell r="CN58">
            <v>12.504888727299452</v>
          </cell>
          <cell r="CO58">
            <v>0.71607232060722781</v>
          </cell>
          <cell r="CP58">
            <v>3.1921848864281334E-3</v>
          </cell>
          <cell r="CR58">
            <v>12.521399910614759</v>
          </cell>
          <cell r="CS58">
            <v>0.73879486207130041</v>
          </cell>
          <cell r="CT58">
            <v>7.3134948230043038E-3</v>
          </cell>
          <cell r="CV58">
            <v>12.498323473092377</v>
          </cell>
          <cell r="CW58">
            <v>0.7006647017420008</v>
          </cell>
          <cell r="CX58">
            <v>3.7023579207394273E-3</v>
          </cell>
          <cell r="CZ58">
            <v>12.480669933498888</v>
          </cell>
          <cell r="DA58">
            <v>0.73183185597985945</v>
          </cell>
          <cell r="DB58">
            <v>5.4112881836160202E-3</v>
          </cell>
        </row>
        <row r="59">
          <cell r="CI59">
            <v>12.761947882155807</v>
          </cell>
          <cell r="CJ59">
            <v>0.72063414246324575</v>
          </cell>
          <cell r="CK59">
            <v>1.5802251944135329E-2</v>
          </cell>
          <cell r="CN59">
            <v>12.745367356670597</v>
          </cell>
          <cell r="CO59">
            <v>0.71498032477062445</v>
          </cell>
          <cell r="CP59">
            <v>3.1945954684898773E-3</v>
          </cell>
          <cell r="CR59">
            <v>12.762196062741964</v>
          </cell>
          <cell r="CS59">
            <v>0.73767988749766678</v>
          </cell>
          <cell r="CT59">
            <v>7.3454069654807063E-3</v>
          </cell>
          <cell r="CV59">
            <v>12.817979390701288</v>
          </cell>
          <cell r="CW59">
            <v>0.69913017211230477</v>
          </cell>
          <cell r="CX59">
            <v>4.2431956869705178E-3</v>
          </cell>
          <cell r="CZ59">
            <v>12.722248718509375</v>
          </cell>
          <cell r="DA59">
            <v>0.73074618547238768</v>
          </cell>
          <cell r="DB59">
            <v>5.4297587181373116E-3</v>
          </cell>
        </row>
        <row r="60">
          <cell r="CI60">
            <v>13.022445788983745</v>
          </cell>
          <cell r="CJ60">
            <v>0.71944877263087548</v>
          </cell>
          <cell r="CK60">
            <v>1.5799410910755617E-2</v>
          </cell>
          <cell r="CN60">
            <v>12.985578787564661</v>
          </cell>
          <cell r="CO60">
            <v>0.71389204014962082</v>
          </cell>
          <cell r="CP60">
            <v>3.2480014175776282E-3</v>
          </cell>
          <cell r="CR60">
            <v>13.082313678288925</v>
          </cell>
          <cell r="CS60">
            <v>0.73623235157210054</v>
          </cell>
          <cell r="CT60">
            <v>7.8578111821644148E-3</v>
          </cell>
          <cell r="CV60">
            <v>13.058241133114828</v>
          </cell>
          <cell r="CW60">
            <v>0.69798087498812578</v>
          </cell>
          <cell r="CX60">
            <v>4.2495134034870961E-3</v>
          </cell>
          <cell r="CZ60">
            <v>12.963649556966571</v>
          </cell>
          <cell r="DA60">
            <v>0.72968982381365433</v>
          </cell>
          <cell r="DB60">
            <v>5.4604862499255382E-3</v>
          </cell>
        </row>
        <row r="61">
          <cell r="CI61">
            <v>13.263425457489953</v>
          </cell>
          <cell r="CJ61">
            <v>0.7183766330553677</v>
          </cell>
          <cell r="CK61">
            <v>1.581737011594157E-2</v>
          </cell>
          <cell r="CN61">
            <v>13.226324615412883</v>
          </cell>
          <cell r="CO61">
            <v>0.71282488476834749</v>
          </cell>
          <cell r="CP61">
            <v>3.2289300458619506E-3</v>
          </cell>
          <cell r="CR61">
            <v>13.323289047606705</v>
          </cell>
          <cell r="CS61">
            <v>0.7351601090453932</v>
          </cell>
          <cell r="CT61">
            <v>7.8773843692970698E-3</v>
          </cell>
          <cell r="CV61">
            <v>13.298772352728811</v>
          </cell>
          <cell r="CW61">
            <v>0.69688160473628324</v>
          </cell>
          <cell r="CX61">
            <v>4.2582465533846448E-3</v>
          </cell>
          <cell r="CZ61">
            <v>13.20531581421141</v>
          </cell>
          <cell r="DA61">
            <v>0.72863993367144664</v>
          </cell>
          <cell r="DB61">
            <v>5.501490231033395E-3</v>
          </cell>
        </row>
        <row r="62">
          <cell r="CI62">
            <v>13.504249561317534</v>
          </cell>
          <cell r="CJ62">
            <v>0.71731089712362917</v>
          </cell>
          <cell r="CK62">
            <v>1.5841944923335301E-2</v>
          </cell>
          <cell r="CN62">
            <v>13.466803244784026</v>
          </cell>
          <cell r="CO62">
            <v>0.71178190408263242</v>
          </cell>
          <cell r="CP62">
            <v>3.2447461747873835E-3</v>
          </cell>
          <cell r="CR62">
            <v>13.564085199733912</v>
          </cell>
          <cell r="CS62">
            <v>0.73410282744403477</v>
          </cell>
          <cell r="CT62">
            <v>7.8997798839774546E-3</v>
          </cell>
          <cell r="CV62">
            <v>13.539124727211357</v>
          </cell>
          <cell r="CW62">
            <v>0.69576701054994361</v>
          </cell>
          <cell r="CX62">
            <v>4.2634301390005727E-3</v>
          </cell>
          <cell r="CZ62">
            <v>13.446985073540837</v>
          </cell>
          <cell r="DA62">
            <v>0.72759184641790586</v>
          </cell>
          <cell r="DB62">
            <v>5.5119401563928031E-3</v>
          </cell>
        </row>
        <row r="63">
          <cell r="CI63">
            <v>13.745006909777379</v>
          </cell>
          <cell r="CJ63">
            <v>0.71628572347351305</v>
          </cell>
          <cell r="CK63">
            <v>1.5855828677527568E-2</v>
          </cell>
          <cell r="CN63">
            <v>13.70728187415517</v>
          </cell>
          <cell r="CO63">
            <v>0.71075752497296873</v>
          </cell>
          <cell r="CP63">
            <v>3.3018104817708858E-3</v>
          </cell>
          <cell r="CR63">
            <v>13.804793017771551</v>
          </cell>
          <cell r="CS63">
            <v>0.7330727352068217</v>
          </cell>
          <cell r="CT63">
            <v>7.8993589028549301E-3</v>
          </cell>
          <cell r="CV63">
            <v>13.779388888631471</v>
          </cell>
          <cell r="CW63">
            <v>0.69472038793239965</v>
          </cell>
          <cell r="CX63">
            <v>4.2632434838390061E-3</v>
          </cell>
          <cell r="CZ63">
            <v>13.688563858551325</v>
          </cell>
          <cell r="DA63">
            <v>0.7265922457818621</v>
          </cell>
          <cell r="DB63">
            <v>5.5226174029446061E-3</v>
          </cell>
        </row>
        <row r="64">
          <cell r="CI64">
            <v>14.005605869078607</v>
          </cell>
          <cell r="CJ64">
            <v>0.71517675409579373</v>
          </cell>
          <cell r="CK64">
            <v>1.5941207647375846E-2</v>
          </cell>
          <cell r="CN64">
            <v>14.027309861463152</v>
          </cell>
          <cell r="CO64">
            <v>0.70941414252742108</v>
          </cell>
          <cell r="CP64">
            <v>3.7541157714071397E-3</v>
          </cell>
          <cell r="CR64">
            <v>14.045498286797752</v>
          </cell>
          <cell r="CS64">
            <v>0.7320531563214504</v>
          </cell>
          <cell r="CT64">
            <v>7.946511641161105E-3</v>
          </cell>
          <cell r="CV64">
            <v>14.01965063104501</v>
          </cell>
          <cell r="CW64">
            <v>0.69364650202748857</v>
          </cell>
          <cell r="CX64">
            <v>4.2714287358515471E-3</v>
          </cell>
          <cell r="CZ64">
            <v>13.929964697008517</v>
          </cell>
          <cell r="DA64">
            <v>0.72559321550681499</v>
          </cell>
          <cell r="DB64">
            <v>5.5612770539844184E-3</v>
          </cell>
        </row>
        <row r="65">
          <cell r="CI65">
            <v>14.246563390926541</v>
          </cell>
          <cell r="CJ65">
            <v>0.71416776754540201</v>
          </cell>
          <cell r="CK65">
            <v>1.5963160486996038E-2</v>
          </cell>
          <cell r="CN65">
            <v>14.267967102678284</v>
          </cell>
          <cell r="CO65">
            <v>0.70841578614118295</v>
          </cell>
          <cell r="CP65">
            <v>3.7761359241974663E-3</v>
          </cell>
          <cell r="CR65">
            <v>14.286473656115533</v>
          </cell>
          <cell r="CS65">
            <v>0.73105901623550062</v>
          </cell>
          <cell r="CT65">
            <v>7.979048943903784E-3</v>
          </cell>
          <cell r="CV65">
            <v>14.260181850658995</v>
          </cell>
          <cell r="CW65">
            <v>0.69260366055242972</v>
          </cell>
          <cell r="CX65">
            <v>4.2782770546741719E-3</v>
          </cell>
          <cell r="CZ65">
            <v>14.171630954253358</v>
          </cell>
          <cell r="DA65">
            <v>0.72459260725249486</v>
          </cell>
          <cell r="DB65">
            <v>5.5654583012013396E-3</v>
          </cell>
        </row>
        <row r="66">
          <cell r="CI66">
            <v>14.507355597875438</v>
          </cell>
          <cell r="CJ66">
            <v>0.71311130911227805</v>
          </cell>
          <cell r="CK66">
            <v>1.5949194567763263E-2</v>
          </cell>
          <cell r="CN66">
            <v>14.508445732049426</v>
          </cell>
          <cell r="CO66">
            <v>0.70744637007413036</v>
          </cell>
          <cell r="CP66">
            <v>3.7817776001064056E-3</v>
          </cell>
          <cell r="CR66">
            <v>14.527269808242741</v>
          </cell>
          <cell r="CS66">
            <v>0.73007832159065222</v>
          </cell>
          <cell r="CT66">
            <v>7.9722398205775633E-3</v>
          </cell>
          <cell r="CV66">
            <v>14.500534225141541</v>
          </cell>
          <cell r="CW66">
            <v>0.6916121400285612</v>
          </cell>
          <cell r="CX66">
            <v>4.2871170669558497E-3</v>
          </cell>
          <cell r="CZ66">
            <v>14.49317262606805</v>
          </cell>
          <cell r="DA66">
            <v>0.72330840475576863</v>
          </cell>
          <cell r="DB66">
            <v>5.9248062856301284E-3</v>
          </cell>
        </row>
        <row r="67">
          <cell r="CI67">
            <v>14.748068612895766</v>
          </cell>
          <cell r="CJ67">
            <v>0.71213357884025141</v>
          </cell>
          <cell r="CK67">
            <v>1.5970907183968559E-2</v>
          </cell>
          <cell r="CN67">
            <v>14.74883577478748</v>
          </cell>
          <cell r="CO67">
            <v>0.70650511079787559</v>
          </cell>
          <cell r="CP67">
            <v>3.7942847521746583E-3</v>
          </cell>
          <cell r="CR67">
            <v>14.767977626280379</v>
          </cell>
          <cell r="CS67">
            <v>0.72910415894991487</v>
          </cell>
          <cell r="CT67">
            <v>7.9931399861819172E-3</v>
          </cell>
          <cell r="CV67">
            <v>14.740798386561652</v>
          </cell>
          <cell r="CW67">
            <v>0.6905837196990362</v>
          </cell>
          <cell r="CX67">
            <v>4.2751605286143607E-3</v>
          </cell>
          <cell r="CZ67">
            <v>14.734662663953555</v>
          </cell>
          <cell r="DA67">
            <v>0.72234132591417921</v>
          </cell>
          <cell r="DB67">
            <v>5.9532220567522654E-3</v>
          </cell>
        </row>
        <row r="68">
          <cell r="CI68">
            <v>14.988802099972551</v>
          </cell>
          <cell r="CJ68">
            <v>0.71116295526748752</v>
          </cell>
          <cell r="CK68">
            <v>1.5994489998141598E-2</v>
          </cell>
          <cell r="CN68">
            <v>14.989224378947725</v>
          </cell>
          <cell r="CO68">
            <v>0.70554969869306772</v>
          </cell>
          <cell r="CP68">
            <v>3.7798853047619086E-3</v>
          </cell>
          <cell r="CR68">
            <v>15.008682895306578</v>
          </cell>
          <cell r="CS68">
            <v>0.72813528248191906</v>
          </cell>
          <cell r="CT68">
            <v>8.0303546069095122E-3</v>
          </cell>
          <cell r="CV68">
            <v>14.981060128975193</v>
          </cell>
          <cell r="CW68">
            <v>0.68957149338535262</v>
          </cell>
          <cell r="CX68">
            <v>4.2899608215395124E-3</v>
          </cell>
          <cell r="CZ68">
            <v>14.976240996660716</v>
          </cell>
          <cell r="DA68">
            <v>0.72139534650961057</v>
          </cell>
          <cell r="DB68">
            <v>5.9712102742104896E-3</v>
          </cell>
        </row>
        <row r="69">
          <cell r="CI69">
            <v>15.22973743503924</v>
          </cell>
          <cell r="CJ69">
            <v>0.7102345388339657</v>
          </cell>
          <cell r="CK69">
            <v>1.6020389060294609E-2</v>
          </cell>
          <cell r="CN69">
            <v>15.229881620162857</v>
          </cell>
          <cell r="CO69">
            <v>0.70462915361923883</v>
          </cell>
          <cell r="CP69">
            <v>3.8083782610587331E-3</v>
          </cell>
          <cell r="CR69">
            <v>15.24965826462436</v>
          </cell>
          <cell r="CS69">
            <v>0.7272280115819717</v>
          </cell>
          <cell r="CT69">
            <v>8.0517584964799396E-3</v>
          </cell>
          <cell r="CV69">
            <v>15.221591348589177</v>
          </cell>
          <cell r="CW69">
            <v>0.68860687067722692</v>
          </cell>
          <cell r="CX69">
            <v>4.2892057221160188E-3</v>
          </cell>
          <cell r="CZ69">
            <v>15.217818506780572</v>
          </cell>
          <cell r="DA69">
            <v>0.72047411945742501</v>
          </cell>
          <cell r="DB69">
            <v>6.0063396753947508E-3</v>
          </cell>
        </row>
        <row r="70">
          <cell r="CI70">
            <v>15.470561538866825</v>
          </cell>
          <cell r="CJ70">
            <v>0.70930946221832325</v>
          </cell>
          <cell r="CK70">
            <v>1.6037240919291759E-2</v>
          </cell>
          <cell r="CN70">
            <v>15.470360249534002</v>
          </cell>
          <cell r="CO70">
            <v>0.7037078503257107</v>
          </cell>
          <cell r="CP70">
            <v>3.8049210197321072E-3</v>
          </cell>
          <cell r="CR70">
            <v>15.490454416751566</v>
          </cell>
          <cell r="CS70">
            <v>0.72633813155649529</v>
          </cell>
          <cell r="CT70">
            <v>8.0549515454479224E-3</v>
          </cell>
          <cell r="CV70">
            <v>15.461943723071721</v>
          </cell>
          <cell r="CW70">
            <v>0.68765855410645094</v>
          </cell>
          <cell r="CX70">
            <v>4.3027854222196932E-3</v>
          </cell>
          <cell r="CZ70">
            <v>15.459487766109996</v>
          </cell>
          <cell r="DA70">
            <v>0.71953331288463629</v>
          </cell>
          <cell r="DB70">
            <v>6.0213100499790255E-3</v>
          </cell>
        </row>
        <row r="71">
          <cell r="CI71">
            <v>15.711274553887149</v>
          </cell>
          <cell r="CJ71">
            <v>0.70840025210557933</v>
          </cell>
          <cell r="CK71">
            <v>1.6059312458601174E-2</v>
          </cell>
          <cell r="CN71">
            <v>15.710750292272053</v>
          </cell>
          <cell r="CO71">
            <v>0.70283321503619012</v>
          </cell>
          <cell r="CP71">
            <v>3.8404164397310937E-3</v>
          </cell>
          <cell r="CR71">
            <v>15.731162234789208</v>
          </cell>
          <cell r="CS71">
            <v>0.72543915527216629</v>
          </cell>
          <cell r="CT71">
            <v>8.0715695539550145E-3</v>
          </cell>
          <cell r="CV71">
            <v>15.702207884491836</v>
          </cell>
          <cell r="CW71">
            <v>0.68670244120617863</v>
          </cell>
          <cell r="CX71">
            <v>4.3129948356881729E-3</v>
          </cell>
          <cell r="CZ71">
            <v>15.700977803995499</v>
          </cell>
          <cell r="DA71">
            <v>0.71862619690778196</v>
          </cell>
          <cell r="DB71">
            <v>6.0352332886347351E-3</v>
          </cell>
        </row>
        <row r="72">
          <cell r="CI72">
            <v>15.952008040963937</v>
          </cell>
          <cell r="CJ72">
            <v>0.70749930446831411</v>
          </cell>
          <cell r="CK72">
            <v>1.6071816040632316E-2</v>
          </cell>
          <cell r="CN72">
            <v>15.951138896432298</v>
          </cell>
          <cell r="CO72">
            <v>0.70194911941787808</v>
          </cell>
          <cell r="CP72">
            <v>3.8332124837985315E-3</v>
          </cell>
          <cell r="CR72">
            <v>15.971867503815409</v>
          </cell>
          <cell r="CS72">
            <v>0.72454038289244094</v>
          </cell>
          <cell r="CT72">
            <v>8.0883037004710022E-3</v>
          </cell>
          <cell r="CV72">
            <v>15.942469626905373</v>
          </cell>
          <cell r="CW72">
            <v>0.6857728889444884</v>
          </cell>
          <cell r="CX72">
            <v>4.3049105396683563E-3</v>
          </cell>
          <cell r="CZ72">
            <v>15.942556136702661</v>
          </cell>
          <cell r="DA72">
            <v>0.7177348266184489</v>
          </cell>
          <cell r="DB72">
            <v>6.0465445316312087E-3</v>
          </cell>
        </row>
        <row r="73">
          <cell r="CI73">
            <v>16.253437486851084</v>
          </cell>
          <cell r="CJ73">
            <v>0.7063819204227032</v>
          </cell>
          <cell r="CK73">
            <v>1.6126558891020305E-2</v>
          </cell>
          <cell r="CN73">
            <v>16.272023090741108</v>
          </cell>
          <cell r="CO73">
            <v>0.70076874394887645</v>
          </cell>
          <cell r="CP73">
            <v>3.6273415816185069E-3</v>
          </cell>
          <cell r="CR73">
            <v>16.212842873133187</v>
          </cell>
          <cell r="CS73">
            <v>0.72366017453709175</v>
          </cell>
          <cell r="CT73">
            <v>8.1042896012609618E-3</v>
          </cell>
          <cell r="CV73">
            <v>16.263232975342159</v>
          </cell>
          <cell r="CW73">
            <v>0.68453886620702609</v>
          </cell>
          <cell r="CX73">
            <v>4.2371461930702297E-3</v>
          </cell>
          <cell r="CZ73">
            <v>16.265651008187884</v>
          </cell>
          <cell r="DA73">
            <v>0.71655989699781786</v>
          </cell>
          <cell r="DB73">
            <v>5.7198812845712663E-3</v>
          </cell>
        </row>
        <row r="74">
          <cell r="CI74">
            <v>16.514308843468626</v>
          </cell>
          <cell r="CJ74">
            <v>0.70543481368577809</v>
          </cell>
          <cell r="CK74">
            <v>1.6101389475874608E-2</v>
          </cell>
          <cell r="CN74">
            <v>16.512501720112251</v>
          </cell>
          <cell r="CO74">
            <v>0.69991924509398451</v>
          </cell>
          <cell r="CP74">
            <v>3.6289810415097053E-3</v>
          </cell>
          <cell r="CR74">
            <v>16.453639025260397</v>
          </cell>
          <cell r="CS74">
            <v>0.72279738667174198</v>
          </cell>
          <cell r="CT74">
            <v>8.1075423538265901E-3</v>
          </cell>
          <cell r="CV74">
            <v>16.503585349824704</v>
          </cell>
          <cell r="CW74">
            <v>0.68362439046409429</v>
          </cell>
          <cell r="CX74">
            <v>4.222880792980669E-3</v>
          </cell>
          <cell r="CZ74">
            <v>16.587509278677164</v>
          </cell>
          <cell r="DA74">
            <v>0.71539823251329127</v>
          </cell>
          <cell r="DB74">
            <v>5.7827147759210006E-3</v>
          </cell>
        </row>
        <row r="75">
          <cell r="CI75">
            <v>16.755110328716473</v>
          </cell>
          <cell r="CJ75">
            <v>0.70457394949196395</v>
          </cell>
          <cell r="CK75">
            <v>1.6117822186679311E-2</v>
          </cell>
          <cell r="CN75">
            <v>16.752980349483394</v>
          </cell>
          <cell r="CO75">
            <v>0.69906170498169795</v>
          </cell>
          <cell r="CP75">
            <v>3.6397557434707478E-3</v>
          </cell>
          <cell r="CR75">
            <v>16.694435177387604</v>
          </cell>
          <cell r="CS75">
            <v>0.72194449724362519</v>
          </cell>
          <cell r="CT75">
            <v>8.1321404082860364E-3</v>
          </cell>
          <cell r="CV75">
            <v>16.743937724307248</v>
          </cell>
          <cell r="CW75">
            <v>0.68274248670098336</v>
          </cell>
          <cell r="CX75">
            <v>4.2293513261399121E-3</v>
          </cell>
          <cell r="CZ75">
            <v>16.829088063687653</v>
          </cell>
          <cell r="DA75">
            <v>0.71454710904154883</v>
          </cell>
          <cell r="DB75">
            <v>5.8027905618220172E-3</v>
          </cell>
        </row>
        <row r="76">
          <cell r="CI76">
            <v>16.995911813964319</v>
          </cell>
          <cell r="CJ76">
            <v>0.70372892348369032</v>
          </cell>
          <cell r="CK76">
            <v>1.6136930321350648E-2</v>
          </cell>
          <cell r="CN76">
            <v>16.993458978854537</v>
          </cell>
          <cell r="CO76">
            <v>0.69821086305026669</v>
          </cell>
          <cell r="CP76">
            <v>3.6605836738133227E-3</v>
          </cell>
          <cell r="CR76">
            <v>16.93523132951481</v>
          </cell>
          <cell r="CS76">
            <v>0.72111289966168624</v>
          </cell>
          <cell r="CT76">
            <v>8.1343600011185568E-3</v>
          </cell>
          <cell r="CV76">
            <v>16.984290098789796</v>
          </cell>
          <cell r="CW76">
            <v>0.68187157482033112</v>
          </cell>
          <cell r="CX76">
            <v>4.2283641054742908E-3</v>
          </cell>
          <cell r="CZ76">
            <v>17.070666848698139</v>
          </cell>
          <cell r="DA76">
            <v>0.71372035640247722</v>
          </cell>
          <cell r="DB76">
            <v>5.8250571884696095E-3</v>
          </cell>
        </row>
        <row r="77">
          <cell r="CI77">
            <v>17.236713299212166</v>
          </cell>
          <cell r="CJ77">
            <v>0.70290064616636372</v>
          </cell>
          <cell r="CK77">
            <v>1.6148858430496457E-2</v>
          </cell>
          <cell r="CN77">
            <v>17.233937608225684</v>
          </cell>
          <cell r="CO77">
            <v>0.69740480437226793</v>
          </cell>
          <cell r="CP77">
            <v>3.6596654559209198E-3</v>
          </cell>
          <cell r="CR77">
            <v>17.176027481642013</v>
          </cell>
          <cell r="CS77">
            <v>0.72030457585624108</v>
          </cell>
          <cell r="CT77">
            <v>8.1294103602622594E-3</v>
          </cell>
          <cell r="CV77">
            <v>17.22464247327234</v>
          </cell>
          <cell r="CW77">
            <v>0.68101322969048761</v>
          </cell>
          <cell r="CX77">
            <v>4.2351516377836882E-3</v>
          </cell>
          <cell r="CZ77">
            <v>17.312245633708628</v>
          </cell>
          <cell r="DA77">
            <v>0.71287997474645792</v>
          </cell>
          <cell r="DB77">
            <v>5.8291076855020042E-3</v>
          </cell>
        </row>
        <row r="78">
          <cell r="CI78">
            <v>17.477514784460009</v>
          </cell>
          <cell r="CJ78">
            <v>0.70207812638380707</v>
          </cell>
          <cell r="CK78">
            <v>1.6163896517287672E-2</v>
          </cell>
          <cell r="CN78">
            <v>17.474416237596824</v>
          </cell>
          <cell r="CO78">
            <v>0.6966052764417664</v>
          </cell>
          <cell r="CP78">
            <v>3.6757264647018163E-3</v>
          </cell>
          <cell r="CR78">
            <v>17.416823633769223</v>
          </cell>
          <cell r="CS78">
            <v>0.71949080125237674</v>
          </cell>
          <cell r="CT78">
            <v>8.133734011846824E-3</v>
          </cell>
          <cell r="CV78">
            <v>17.464994847754888</v>
          </cell>
          <cell r="CW78">
            <v>0.68015776623276525</v>
          </cell>
          <cell r="CX78">
            <v>4.2379252822976688E-3</v>
          </cell>
          <cell r="CZ78">
            <v>17.553824418719113</v>
          </cell>
          <cell r="DA78">
            <v>0.71205866160831999</v>
          </cell>
          <cell r="DB78">
            <v>5.847306446859598E-3</v>
          </cell>
        </row>
        <row r="79">
          <cell r="CI79">
            <v>17.758128879019182</v>
          </cell>
          <cell r="CJ79">
            <v>0.7011370689284635</v>
          </cell>
          <cell r="CK79">
            <v>1.6230745764317742E-2</v>
          </cell>
          <cell r="CN79">
            <v>17.71471713927588</v>
          </cell>
          <cell r="CO79">
            <v>0.69580650650272613</v>
          </cell>
          <cell r="CP79">
            <v>3.6870875516449089E-3</v>
          </cell>
          <cell r="CR79">
            <v>17.737923288008119</v>
          </cell>
          <cell r="CS79">
            <v>0.71842799199253504</v>
          </cell>
          <cell r="CT79">
            <v>8.0854143472902963E-3</v>
          </cell>
          <cell r="CV79">
            <v>17.784649831616424</v>
          </cell>
          <cell r="CW79">
            <v>0.67902209757566367</v>
          </cell>
          <cell r="CX79">
            <v>4.5826297760424867E-3</v>
          </cell>
          <cell r="CZ79">
            <v>17.795225257176305</v>
          </cell>
          <cell r="DA79">
            <v>0.71129167964292905</v>
          </cell>
          <cell r="DB79">
            <v>5.8481111428152592E-3</v>
          </cell>
        </row>
        <row r="80">
          <cell r="CI80">
            <v>18.019149444030599</v>
          </cell>
          <cell r="CJ80">
            <v>0.70026422380193099</v>
          </cell>
          <cell r="CK80">
            <v>1.6250329989893834E-2</v>
          </cell>
          <cell r="CN80">
            <v>18.035897202835748</v>
          </cell>
          <cell r="CO80">
            <v>0.6947531059156935</v>
          </cell>
          <cell r="CP80">
            <v>3.4915024864257131E-3</v>
          </cell>
          <cell r="CR80">
            <v>17.978807404278371</v>
          </cell>
          <cell r="CS80">
            <v>0.71764142194406677</v>
          </cell>
          <cell r="CT80">
            <v>8.0821382169915853E-3</v>
          </cell>
          <cell r="CV80">
            <v>18.02500165458714</v>
          </cell>
          <cell r="CW80">
            <v>0.67819834891076569</v>
          </cell>
          <cell r="CX80">
            <v>4.593707153838231E-3</v>
          </cell>
          <cell r="CZ80">
            <v>18.036891514421146</v>
          </cell>
          <cell r="DA80">
            <v>0.71046401843719842</v>
          </cell>
          <cell r="DB80">
            <v>5.8652472236073614E-3</v>
          </cell>
        </row>
        <row r="81">
          <cell r="CI81">
            <v>18.27989359098331</v>
          </cell>
          <cell r="CJ81">
            <v>0.69940570829809345</v>
          </cell>
          <cell r="CK81">
            <v>1.6241488788035302E-2</v>
          </cell>
          <cell r="CN81">
            <v>18.276375832206892</v>
          </cell>
          <cell r="CO81">
            <v>0.69398513084002011</v>
          </cell>
          <cell r="CP81">
            <v>3.5043221663642386E-3</v>
          </cell>
          <cell r="CR81">
            <v>18.299194030584452</v>
          </cell>
          <cell r="CS81">
            <v>0.71659415366695722</v>
          </cell>
          <cell r="CT81">
            <v>8.4461577067926931E-3</v>
          </cell>
          <cell r="CV81">
            <v>18.265443727391318</v>
          </cell>
          <cell r="CW81">
            <v>0.67737039094371987</v>
          </cell>
          <cell r="CX81">
            <v>4.5817465717923672E-3</v>
          </cell>
          <cell r="CZ81">
            <v>18.278560773750574</v>
          </cell>
          <cell r="DA81">
            <v>0.7096731577416765</v>
          </cell>
          <cell r="DB81">
            <v>5.8934313895904877E-3</v>
          </cell>
        </row>
        <row r="82">
          <cell r="CI82">
            <v>18.520650939443154</v>
          </cell>
          <cell r="CJ82">
            <v>0.69862402327949635</v>
          </cell>
          <cell r="CK82">
            <v>1.6252295683663823E-2</v>
          </cell>
          <cell r="CN82">
            <v>18.516854461578038</v>
          </cell>
          <cell r="CO82">
            <v>0.69320143787171384</v>
          </cell>
          <cell r="CP82">
            <v>3.5204264699683113E-3</v>
          </cell>
          <cell r="CR82">
            <v>18.53990184862209</v>
          </cell>
          <cell r="CS82">
            <v>0.71581978675679936</v>
          </cell>
          <cell r="CT82">
            <v>8.4453829224284283E-3</v>
          </cell>
          <cell r="CV82">
            <v>18.505707888811433</v>
          </cell>
          <cell r="CW82">
            <v>0.6765739394745468</v>
          </cell>
          <cell r="CX82">
            <v>4.5760836558108239E-3</v>
          </cell>
          <cell r="CZ82">
            <v>18.520139558761063</v>
          </cell>
          <cell r="DA82">
            <v>0.70890092901492563</v>
          </cell>
          <cell r="DB82">
            <v>5.9135709789293984E-3</v>
          </cell>
        </row>
        <row r="83">
          <cell r="CI83">
            <v>18.76134063261345</v>
          </cell>
          <cell r="CJ83">
            <v>0.69785303833663281</v>
          </cell>
          <cell r="CK83">
            <v>1.6257987570732126E-2</v>
          </cell>
          <cell r="CN83">
            <v>18.757065892472099</v>
          </cell>
          <cell r="CO83">
            <v>0.69244161866360698</v>
          </cell>
          <cell r="CP83">
            <v>3.5259907315075773E-3</v>
          </cell>
          <cell r="CR83">
            <v>18.78069691121684</v>
          </cell>
          <cell r="CS83">
            <v>0.71505662298741279</v>
          </cell>
          <cell r="CT83">
            <v>8.4499909499670643E-3</v>
          </cell>
          <cell r="CV83">
            <v>18.746059329546608</v>
          </cell>
          <cell r="CW83">
            <v>0.67578423378557473</v>
          </cell>
          <cell r="CX83">
            <v>4.5468500694633655E-3</v>
          </cell>
          <cell r="CZ83">
            <v>18.761540397218255</v>
          </cell>
          <cell r="DA83">
            <v>0.70812967790993675</v>
          </cell>
          <cell r="DB83">
            <v>5.9069106313180408E-3</v>
          </cell>
        </row>
        <row r="84">
          <cell r="CI84">
            <v>19.002230555174567</v>
          </cell>
          <cell r="CJ84">
            <v>0.69709096656031011</v>
          </cell>
          <cell r="CK84">
            <v>1.6273787908804297E-2</v>
          </cell>
          <cell r="CN84">
            <v>18.997811720320325</v>
          </cell>
          <cell r="CO84">
            <v>0.69169623425258975</v>
          </cell>
          <cell r="CP84">
            <v>3.5069086209096436E-3</v>
          </cell>
          <cell r="CR84">
            <v>19.021492693397519</v>
          </cell>
          <cell r="CS84">
            <v>0.7143007090749709</v>
          </cell>
          <cell r="CT84">
            <v>8.4559901395669518E-3</v>
          </cell>
          <cell r="CV84">
            <v>18.98641115251732</v>
          </cell>
          <cell r="CW84">
            <v>0.67498415559708125</v>
          </cell>
          <cell r="CX84">
            <v>4.5554345114206512E-3</v>
          </cell>
          <cell r="CZ84">
            <v>19.003206654463096</v>
          </cell>
          <cell r="DA84">
            <v>0.70738276731659833</v>
          </cell>
          <cell r="DB84">
            <v>5.9059209980593819E-3</v>
          </cell>
        </row>
        <row r="85">
          <cell r="CI85">
            <v>19.243099531974693</v>
          </cell>
          <cell r="CJ85">
            <v>0.69633119206977179</v>
          </cell>
          <cell r="CK85">
            <v>1.6284567668543914E-2</v>
          </cell>
          <cell r="CN85">
            <v>19.238290349691464</v>
          </cell>
          <cell r="CO85">
            <v>0.6909653863297226</v>
          </cell>
          <cell r="CP85">
            <v>3.5244849123103042E-3</v>
          </cell>
          <cell r="CR85">
            <v>19.262378639093278</v>
          </cell>
          <cell r="CS85">
            <v>0.71354543978980145</v>
          </cell>
          <cell r="CT85">
            <v>8.4664146927289734E-3</v>
          </cell>
          <cell r="CV85">
            <v>19.226853225321502</v>
          </cell>
          <cell r="CW85">
            <v>0.67419722126411175</v>
          </cell>
          <cell r="CX85">
            <v>4.5532787401058187E-3</v>
          </cell>
          <cell r="CZ85">
            <v>19.244875913792523</v>
          </cell>
          <cell r="DA85">
            <v>0.70661672089545091</v>
          </cell>
          <cell r="DB85">
            <v>5.9234360820304092E-3</v>
          </cell>
        </row>
        <row r="86">
          <cell r="CI86">
            <v>19.52394884858921</v>
          </cell>
          <cell r="CJ86">
            <v>0.69545891795417603</v>
          </cell>
          <cell r="CK86">
            <v>1.6401722119031056E-2</v>
          </cell>
          <cell r="CN86">
            <v>19.558408362210347</v>
          </cell>
          <cell r="CO86">
            <v>0.68997017698347085</v>
          </cell>
          <cell r="CP86">
            <v>3.8891086151867163E-3</v>
          </cell>
          <cell r="CR86">
            <v>19.503086457130919</v>
          </cell>
          <cell r="CS86">
            <v>0.71280744271924268</v>
          </cell>
          <cell r="CT86">
            <v>8.4727900034682439E-3</v>
          </cell>
          <cell r="CV86">
            <v>19.547845876212566</v>
          </cell>
          <cell r="CW86">
            <v>0.67318316750600926</v>
          </cell>
          <cell r="CX86">
            <v>4.2699519225841967E-3</v>
          </cell>
          <cell r="CZ86">
            <v>19.486454698803012</v>
          </cell>
          <cell r="DA86">
            <v>0.70587488460798087</v>
          </cell>
          <cell r="DB86">
            <v>5.9263074392972084E-3</v>
          </cell>
        </row>
        <row r="87">
          <cell r="CI87">
            <v>19.76466041049564</v>
          </cell>
          <cell r="CJ87">
            <v>0.69471712149672993</v>
          </cell>
          <cell r="CK87">
            <v>1.6415419806773506E-2</v>
          </cell>
          <cell r="CN87">
            <v>19.798796966370588</v>
          </cell>
          <cell r="CO87">
            <v>0.68924389811628961</v>
          </cell>
          <cell r="CP87">
            <v>3.9064097891311021E-3</v>
          </cell>
          <cell r="CR87">
            <v>19.743881519725665</v>
          </cell>
          <cell r="CS87">
            <v>0.71207388402408567</v>
          </cell>
          <cell r="CT87">
            <v>8.4893044277307549E-3</v>
          </cell>
          <cell r="CV87">
            <v>19.788107618626107</v>
          </cell>
          <cell r="CW87">
            <v>0.67241537591993616</v>
          </cell>
          <cell r="CX87">
            <v>4.2690994507765742E-3</v>
          </cell>
          <cell r="CZ87">
            <v>19.727855537260201</v>
          </cell>
          <cell r="DA87">
            <v>0.70513532792660838</v>
          </cell>
          <cell r="DB87">
            <v>5.9321355270848053E-3</v>
          </cell>
        </row>
        <row r="88">
          <cell r="CI88">
            <v>20.005573035559301</v>
          </cell>
          <cell r="CJ88">
            <v>0.69397484081333449</v>
          </cell>
          <cell r="CK88">
            <v>1.641882214831978E-2</v>
          </cell>
          <cell r="CN88">
            <v>20.039454207585724</v>
          </cell>
          <cell r="CO88">
            <v>0.6885297921549357</v>
          </cell>
          <cell r="CP88">
            <v>3.9084391450232873E-3</v>
          </cell>
          <cell r="CR88">
            <v>19.984677301906348</v>
          </cell>
          <cell r="CS88">
            <v>0.71133212923471234</v>
          </cell>
          <cell r="CT88">
            <v>8.4837190398084992E-3</v>
          </cell>
          <cell r="CV88">
            <v>20.028638838240088</v>
          </cell>
          <cell r="CW88">
            <v>0.67165459610702971</v>
          </cell>
          <cell r="CX88">
            <v>4.2725078582633857E-3</v>
          </cell>
          <cell r="CZ88">
            <v>19.969521794505042</v>
          </cell>
          <cell r="DA88">
            <v>0.70438284575665966</v>
          </cell>
          <cell r="DB88">
            <v>5.9467022266212069E-3</v>
          </cell>
        </row>
        <row r="89">
          <cell r="CI89">
            <v>20.286591243823736</v>
          </cell>
          <cell r="CJ89">
            <v>0.69315194574567407</v>
          </cell>
          <cell r="CK89">
            <v>1.632594735005688E-2</v>
          </cell>
          <cell r="CN89">
            <v>20.279932836956867</v>
          </cell>
          <cell r="CO89">
            <v>0.68784082668380175</v>
          </cell>
          <cell r="CP89">
            <v>3.930861070035787E-3</v>
          </cell>
          <cell r="CR89">
            <v>20.306377459295707</v>
          </cell>
          <cell r="CS89">
            <v>0.71040423274968845</v>
          </cell>
          <cell r="CT89">
            <v>8.2128382503922487E-3</v>
          </cell>
          <cell r="CV89">
            <v>20.268991212722636</v>
          </cell>
          <cell r="CW89">
            <v>0.67091307613163309</v>
          </cell>
          <cell r="CX89">
            <v>4.2793598699675528E-3</v>
          </cell>
          <cell r="CZ89">
            <v>20.291063466319731</v>
          </cell>
          <cell r="DA89">
            <v>0.70344964741757299</v>
          </cell>
          <cell r="DB89">
            <v>6.2025439732083217E-3</v>
          </cell>
        </row>
        <row r="90">
          <cell r="CI90">
            <v>20.527304258844065</v>
          </cell>
          <cell r="CJ90">
            <v>0.69243802678558286</v>
          </cell>
          <cell r="CK90">
            <v>1.6340908869717688E-2</v>
          </cell>
          <cell r="CN90">
            <v>20.52032287969492</v>
          </cell>
          <cell r="CO90">
            <v>0.68712134973882255</v>
          </cell>
          <cell r="CP90">
            <v>3.9371436064665668E-3</v>
          </cell>
          <cell r="CR90">
            <v>20.547085277333345</v>
          </cell>
          <cell r="CS90">
            <v>0.70972171122434391</v>
          </cell>
          <cell r="CT90">
            <v>8.2133215753755207E-3</v>
          </cell>
          <cell r="CV90">
            <v>20.50925537414275</v>
          </cell>
          <cell r="CW90">
            <v>0.67017934124283218</v>
          </cell>
          <cell r="CX90">
            <v>4.2795523593861864E-3</v>
          </cell>
          <cell r="CZ90">
            <v>20.532553504205236</v>
          </cell>
          <cell r="DA90">
            <v>0.70272970493633247</v>
          </cell>
          <cell r="DB90">
            <v>6.2021260411716942E-3</v>
          </cell>
        </row>
        <row r="91">
          <cell r="CI91">
            <v>20.76803774592085</v>
          </cell>
          <cell r="CJ91">
            <v>0.69174234275389868</v>
          </cell>
          <cell r="CK91">
            <v>1.6356563566261789E-2</v>
          </cell>
          <cell r="CN91">
            <v>20.760711483855165</v>
          </cell>
          <cell r="CO91">
            <v>0.68643796738819496</v>
          </cell>
          <cell r="CP91">
            <v>3.9106641473667459E-3</v>
          </cell>
          <cell r="CR91">
            <v>20.787790546359542</v>
          </cell>
          <cell r="CS91">
            <v>0.70904565488344984</v>
          </cell>
          <cell r="CT91">
            <v>8.218555739901285E-3</v>
          </cell>
          <cell r="CV91">
            <v>20.749517116556291</v>
          </cell>
          <cell r="CW91">
            <v>0.66944434913383732</v>
          </cell>
          <cell r="CX91">
            <v>4.2674165898594916E-3</v>
          </cell>
          <cell r="CZ91">
            <v>20.774131836912396</v>
          </cell>
          <cell r="DA91">
            <v>0.70204139961011258</v>
          </cell>
          <cell r="DB91">
            <v>6.1877127949749927E-3</v>
          </cell>
        </row>
        <row r="92">
          <cell r="CI92">
            <v>21.008973080987534</v>
          </cell>
          <cell r="CJ92">
            <v>0.69103914779176889</v>
          </cell>
          <cell r="CK92">
            <v>1.6376952225705791E-2</v>
          </cell>
          <cell r="CN92">
            <v>21.001368725070297</v>
          </cell>
          <cell r="CO92">
            <v>0.68573684205518015</v>
          </cell>
          <cell r="CP92">
            <v>3.9192842426965472E-3</v>
          </cell>
          <cell r="CR92">
            <v>21.028765915677322</v>
          </cell>
          <cell r="CS92">
            <v>0.70837485764888541</v>
          </cell>
          <cell r="CT92">
            <v>8.2530153061512717E-3</v>
          </cell>
          <cell r="CV92">
            <v>20.990048336170272</v>
          </cell>
          <cell r="CW92">
            <v>0.66871865364971173</v>
          </cell>
          <cell r="CX92">
            <v>4.2700933607071881E-3</v>
          </cell>
          <cell r="CZ92">
            <v>21.015709347032253</v>
          </cell>
          <cell r="DA92">
            <v>0.70132623781329861</v>
          </cell>
          <cell r="DB92">
            <v>6.2001247288565146E-3</v>
          </cell>
        </row>
        <row r="93">
          <cell r="CI93">
            <v>21.249797184815119</v>
          </cell>
          <cell r="CJ93">
            <v>0.69035207118176922</v>
          </cell>
          <cell r="CK93">
            <v>1.637868988220657E-2</v>
          </cell>
          <cell r="CN93">
            <v>21.241847354441443</v>
          </cell>
          <cell r="CO93">
            <v>0.68506621398791268</v>
          </cell>
          <cell r="CP93">
            <v>3.9113243243494222E-3</v>
          </cell>
          <cell r="CR93">
            <v>21.269562067804532</v>
          </cell>
          <cell r="CS93">
            <v>0.70769181105168377</v>
          </cell>
          <cell r="CT93">
            <v>8.2523876502530735E-3</v>
          </cell>
          <cell r="CV93">
            <v>21.23040071065282</v>
          </cell>
          <cell r="CW93">
            <v>0.66801649452358136</v>
          </cell>
          <cell r="CX93">
            <v>4.2476523280367733E-3</v>
          </cell>
          <cell r="CZ93">
            <v>21.257378606361684</v>
          </cell>
          <cell r="DA93">
            <v>0.70063376516389886</v>
          </cell>
          <cell r="DB93">
            <v>6.1971717745850606E-3</v>
          </cell>
        </row>
        <row r="94">
          <cell r="CI94">
            <v>21.490510199835445</v>
          </cell>
          <cell r="CJ94">
            <v>0.68966621930791494</v>
          </cell>
          <cell r="CK94">
            <v>1.6382026509789219E-2</v>
          </cell>
          <cell r="CN94">
            <v>21.482237397179492</v>
          </cell>
          <cell r="CO94">
            <v>0.68439067710277179</v>
          </cell>
          <cell r="CP94">
            <v>3.9203853477020644E-3</v>
          </cell>
          <cell r="CR94">
            <v>21.510269885842174</v>
          </cell>
          <cell r="CS94">
            <v>0.7070052710652962</v>
          </cell>
          <cell r="CT94">
            <v>8.2526796254904326E-3</v>
          </cell>
          <cell r="CV94">
            <v>21.470664872072934</v>
          </cell>
          <cell r="CW94">
            <v>0.66732001563409771</v>
          </cell>
          <cell r="CX94">
            <v>4.2395676734567388E-3</v>
          </cell>
          <cell r="CZ94">
            <v>21.498868644247185</v>
          </cell>
          <cell r="DA94">
            <v>0.69994891342949417</v>
          </cell>
          <cell r="DB94">
            <v>6.2026136026183181E-3</v>
          </cell>
        </row>
        <row r="95">
          <cell r="CI95">
            <v>21.731243686912233</v>
          </cell>
          <cell r="CJ95">
            <v>0.68895054439027026</v>
          </cell>
          <cell r="CK95">
            <v>1.6373557547786907E-2</v>
          </cell>
          <cell r="CN95">
            <v>21.722626001339737</v>
          </cell>
          <cell r="CO95">
            <v>0.68374103883030513</v>
          </cell>
          <cell r="CP95">
            <v>3.9405351815837613E-3</v>
          </cell>
          <cell r="CR95">
            <v>21.750975154868371</v>
          </cell>
          <cell r="CS95">
            <v>0.70612288004936863</v>
          </cell>
          <cell r="CT95">
            <v>8.5512616800369999E-3</v>
          </cell>
          <cell r="CV95">
            <v>21.710926614486471</v>
          </cell>
          <cell r="CW95">
            <v>0.6666372925905637</v>
          </cell>
          <cell r="CX95">
            <v>4.2598085561136633E-3</v>
          </cell>
          <cell r="CZ95">
            <v>21.740446976954349</v>
          </cell>
          <cell r="DA95">
            <v>0.69930096609084302</v>
          </cell>
          <cell r="DB95">
            <v>6.2076717765523664E-3</v>
          </cell>
        </row>
        <row r="96">
          <cell r="CI96">
            <v>21.972179021978921</v>
          </cell>
          <cell r="CJ96">
            <v>0.6880718477435338</v>
          </cell>
          <cell r="CK96">
            <v>1.6258192075273598E-2</v>
          </cell>
          <cell r="CN96">
            <v>21.963283242554866</v>
          </cell>
          <cell r="CO96">
            <v>0.68285610819037279</v>
          </cell>
          <cell r="CP96">
            <v>4.2734762067649489E-3</v>
          </cell>
          <cell r="CR96">
            <v>21.991950524186151</v>
          </cell>
          <cell r="CS96">
            <v>0.70485615700924653</v>
          </cell>
          <cell r="CT96">
            <v>8.5363991720441585E-3</v>
          </cell>
          <cell r="CV96">
            <v>21.951457834100456</v>
          </cell>
          <cell r="CW96">
            <v>0.66595644393402298</v>
          </cell>
          <cell r="CX96">
            <v>4.2814202046062349E-3</v>
          </cell>
          <cell r="CZ96">
            <v>21.982024487074202</v>
          </cell>
          <cell r="DA96">
            <v>0.69861868184049236</v>
          </cell>
          <cell r="DB96">
            <v>6.2135495333416856E-3</v>
          </cell>
        </row>
        <row r="97">
          <cell r="CI97">
            <v>22.213003125806505</v>
          </cell>
          <cell r="CJ97">
            <v>0.68692901073906754</v>
          </cell>
          <cell r="CK97">
            <v>1.630214270814417E-2</v>
          </cell>
          <cell r="CN97">
            <v>22.203761871926009</v>
          </cell>
          <cell r="CO97">
            <v>0.68155829400030876</v>
          </cell>
          <cell r="CP97">
            <v>4.2564222137934518E-3</v>
          </cell>
          <cell r="CR97">
            <v>22.232746676313365</v>
          </cell>
          <cell r="CS97">
            <v>0.7035865105373329</v>
          </cell>
          <cell r="CT97">
            <v>8.5682073004088363E-3</v>
          </cell>
          <cell r="CV97">
            <v>22.191810208583004</v>
          </cell>
          <cell r="CW97">
            <v>0.66483957802970306</v>
          </cell>
          <cell r="CX97">
            <v>4.3508716084104506E-3</v>
          </cell>
          <cell r="CZ97">
            <v>22.223693746403629</v>
          </cell>
          <cell r="DA97">
            <v>0.69773166038892553</v>
          </cell>
          <cell r="DB97">
            <v>6.4514233044152937E-3</v>
          </cell>
        </row>
        <row r="98">
          <cell r="CI98">
            <v>22.493425326131746</v>
          </cell>
          <cell r="CJ98">
            <v>0.68579870763195705</v>
          </cell>
          <cell r="CK98">
            <v>1.6413840298891445E-2</v>
          </cell>
          <cell r="CN98">
            <v>22.523879884444895</v>
          </cell>
          <cell r="CO98">
            <v>0.68029378506291349</v>
          </cell>
          <cell r="CP98">
            <v>4.2581631253104761E-3</v>
          </cell>
          <cell r="CR98">
            <v>22.552955174961323</v>
          </cell>
          <cell r="CS98">
            <v>0.70235437727934347</v>
          </cell>
          <cell r="CT98">
            <v>8.5261022279342763E-3</v>
          </cell>
          <cell r="CV98">
            <v>22.511466126191909</v>
          </cell>
          <cell r="CW98">
            <v>0.66349456152763364</v>
          </cell>
          <cell r="CX98">
            <v>4.3249327943681781E-3</v>
          </cell>
          <cell r="CZ98">
            <v>22.385400118928853</v>
          </cell>
          <cell r="DA98">
            <v>0.69705210665793749</v>
          </cell>
          <cell r="DB98">
            <v>6.2941960809791749E-3</v>
          </cell>
        </row>
        <row r="99">
          <cell r="CI99">
            <v>22.7544562387863</v>
          </cell>
          <cell r="CJ99">
            <v>0.68505774518789275</v>
          </cell>
          <cell r="CK99">
            <v>1.6264943849630304E-2</v>
          </cell>
          <cell r="CN99">
            <v>22.845202591781533</v>
          </cell>
          <cell r="CO99">
            <v>0.67945820946331137</v>
          </cell>
          <cell r="CP99">
            <v>3.6684356897614136E-3</v>
          </cell>
          <cell r="CR99">
            <v>22.713828270985861</v>
          </cell>
          <cell r="CS99">
            <v>0.70195473441955514</v>
          </cell>
          <cell r="CT99">
            <v>8.4177798544297477E-3</v>
          </cell>
          <cell r="CV99">
            <v>22.671841237027703</v>
          </cell>
          <cell r="CW99">
            <v>0.66304310064806449</v>
          </cell>
          <cell r="CX99">
            <v>4.2454360572013791E-3</v>
          </cell>
          <cell r="CZ99">
            <v>22.786952855350105</v>
          </cell>
          <cell r="DA99">
            <v>0.69577493622063991</v>
          </cell>
          <cell r="DB99">
            <v>6.2839179697063595E-3</v>
          </cell>
        </row>
        <row r="100">
          <cell r="CI100">
            <v>22.995250028075759</v>
          </cell>
          <cell r="CJ100">
            <v>0.68442666967772459</v>
          </cell>
          <cell r="CK100">
            <v>1.631155381641387E-2</v>
          </cell>
          <cell r="CN100">
            <v>23.004747117976279</v>
          </cell>
          <cell r="CO100">
            <v>0.67902727883804148</v>
          </cell>
          <cell r="CP100">
            <v>4.2772883745373332E-3</v>
          </cell>
          <cell r="CR100">
            <v>23.034456596114733</v>
          </cell>
          <cell r="CS100">
            <v>0.70113628311018239</v>
          </cell>
          <cell r="CT100">
            <v>8.5336753503395136E-3</v>
          </cell>
          <cell r="CV100">
            <v>22.992080243087997</v>
          </cell>
          <cell r="CW100">
            <v>0.6621969452012374</v>
          </cell>
          <cell r="CX100">
            <v>4.3458511943393011E-3</v>
          </cell>
          <cell r="CZ100">
            <v>22.949716155124019</v>
          </cell>
          <cell r="DA100">
            <v>0.6953461715614373</v>
          </cell>
          <cell r="DB100">
            <v>5.7009774604891671E-3</v>
          </cell>
        </row>
        <row r="101">
          <cell r="CI101">
            <v>23.276578452699145</v>
          </cell>
          <cell r="CJ101">
            <v>0.68370080145672063</v>
          </cell>
          <cell r="CK101">
            <v>1.6401671863660663E-2</v>
          </cell>
          <cell r="CN101">
            <v>23.326427049000898</v>
          </cell>
          <cell r="CO101">
            <v>0.67821546525116594</v>
          </cell>
          <cell r="CP101">
            <v>3.705840539956404E-3</v>
          </cell>
          <cell r="CR101">
            <v>23.195508539383315</v>
          </cell>
          <cell r="CS101">
            <v>0.70075423763926947</v>
          </cell>
          <cell r="CT101">
            <v>8.4285788272156353E-3</v>
          </cell>
          <cell r="CV101">
            <v>23.314180324806937</v>
          </cell>
          <cell r="CW101">
            <v>0.66133693300168195</v>
          </cell>
          <cell r="CX101">
            <v>3.7784394652731991E-3</v>
          </cell>
          <cell r="CZ101">
            <v>23.270197897605428</v>
          </cell>
          <cell r="DA101">
            <v>0.6944965699347655</v>
          </cell>
          <cell r="DB101">
            <v>6.2776374154480336E-3</v>
          </cell>
        </row>
        <row r="102">
          <cell r="CI102">
            <v>23.75800399993275</v>
          </cell>
          <cell r="CJ102">
            <v>0.68245381729375099</v>
          </cell>
          <cell r="CK102">
            <v>1.6430234269893301E-2</v>
          </cell>
          <cell r="CN102">
            <v>23.807117109266105</v>
          </cell>
          <cell r="CO102">
            <v>0.6769865390321046</v>
          </cell>
          <cell r="CP102">
            <v>3.7165833672600005E-3</v>
          </cell>
          <cell r="CR102">
            <v>23.677012879494693</v>
          </cell>
          <cell r="CS102">
            <v>0.69958123708808462</v>
          </cell>
          <cell r="CT102">
            <v>8.3800803726381129E-3</v>
          </cell>
          <cell r="CV102">
            <v>23.794618015578155</v>
          </cell>
          <cell r="CW102">
            <v>0.66002839357944887</v>
          </cell>
          <cell r="CX102">
            <v>3.7841073809929621E-3</v>
          </cell>
          <cell r="CZ102">
            <v>23.753267995392051</v>
          </cell>
          <cell r="DA102">
            <v>0.69321909947536531</v>
          </cell>
          <cell r="DB102">
            <v>6.2786635033565581E-3</v>
          </cell>
        </row>
        <row r="103">
          <cell r="CI103">
            <v>24.280213947929468</v>
          </cell>
          <cell r="CJ103">
            <v>0.68114207503360824</v>
          </cell>
          <cell r="CK103">
            <v>1.6304402375896612E-2</v>
          </cell>
          <cell r="CN103">
            <v>24.288341566485474</v>
          </cell>
          <cell r="CO103">
            <v>0.67578931609116155</v>
          </cell>
          <cell r="CP103">
            <v>3.7523435786395503E-3</v>
          </cell>
          <cell r="CR103">
            <v>24.320411364847896</v>
          </cell>
          <cell r="CS103">
            <v>0.6980296965337196</v>
          </cell>
          <cell r="CT103">
            <v>7.9541269630488947E-3</v>
          </cell>
          <cell r="CV103">
            <v>24.275589822737118</v>
          </cell>
          <cell r="CW103">
            <v>0.65876540078654289</v>
          </cell>
          <cell r="CX103">
            <v>3.8031274125040074E-3</v>
          </cell>
          <cell r="CZ103">
            <v>24.236513037647374</v>
          </cell>
          <cell r="DA103">
            <v>0.69198388672300915</v>
          </cell>
          <cell r="DB103">
            <v>6.2783701590224464E-3</v>
          </cell>
        </row>
        <row r="104">
          <cell r="CI104">
            <v>24.761839537004892</v>
          </cell>
          <cell r="CJ104">
            <v>0.6799522507979856</v>
          </cell>
          <cell r="CK104">
            <v>1.632643958784279E-2</v>
          </cell>
          <cell r="CN104">
            <v>24.769298825227761</v>
          </cell>
          <cell r="CO104">
            <v>0.67462358041179671</v>
          </cell>
          <cell r="CP104">
            <v>3.7491229954702289E-3</v>
          </cell>
          <cell r="CR104">
            <v>24.802003669102309</v>
          </cell>
          <cell r="CS104">
            <v>0.69691802134830849</v>
          </cell>
          <cell r="CT104">
            <v>7.9231301468888973E-3</v>
          </cell>
          <cell r="CV104">
            <v>24.75629457170221</v>
          </cell>
          <cell r="CW104">
            <v>0.65752891831590221</v>
          </cell>
          <cell r="CX104">
            <v>3.7999150983291856E-3</v>
          </cell>
          <cell r="CZ104">
            <v>24.71976108198729</v>
          </cell>
          <cell r="DA104">
            <v>0.69073848311593478</v>
          </cell>
          <cell r="DB104">
            <v>6.2895551097063166E-3</v>
          </cell>
        </row>
        <row r="105">
          <cell r="CI105">
            <v>25.283116332329374</v>
          </cell>
          <cell r="CJ105">
            <v>0.67866673051917237</v>
          </cell>
          <cell r="CK105">
            <v>1.6540289306280449E-2</v>
          </cell>
          <cell r="CN105">
            <v>25.250256083970047</v>
          </cell>
          <cell r="CO105">
            <v>0.67345356901563491</v>
          </cell>
          <cell r="CP105">
            <v>3.8079144464084943E-3</v>
          </cell>
          <cell r="CR105">
            <v>25.283595973356725</v>
          </cell>
          <cell r="CS105">
            <v>0.69578357511467992</v>
          </cell>
          <cell r="CT105">
            <v>7.9169256576610142E-3</v>
          </cell>
          <cell r="CV105">
            <v>25.395694619982461</v>
          </cell>
          <cell r="CW105">
            <v>0.6558698084311777</v>
          </cell>
          <cell r="CX105">
            <v>4.3654983773610545E-3</v>
          </cell>
          <cell r="CZ105">
            <v>25.202918652008265</v>
          </cell>
          <cell r="DA105">
            <v>0.68955996951519649</v>
          </cell>
          <cell r="DB105">
            <v>6.2899480665313907E-3</v>
          </cell>
        </row>
        <row r="106">
          <cell r="CI106">
            <v>25.764518470730184</v>
          </cell>
          <cell r="CJ106">
            <v>0.67752256000986455</v>
          </cell>
          <cell r="CK106">
            <v>1.6559396411638037E-2</v>
          </cell>
          <cell r="CN106">
            <v>25.730946144235251</v>
          </cell>
          <cell r="CO106">
            <v>0.67232219509949021</v>
          </cell>
          <cell r="CP106">
            <v>3.8042455862906679E-3</v>
          </cell>
          <cell r="CR106">
            <v>25.764920726330995</v>
          </cell>
          <cell r="CS106">
            <v>0.69470120208817787</v>
          </cell>
          <cell r="CT106">
            <v>7.90304002924197E-3</v>
          </cell>
          <cell r="CV106">
            <v>25.876308736878546</v>
          </cell>
          <cell r="CW106">
            <v>0.65468119015552073</v>
          </cell>
          <cell r="CX106">
            <v>4.3267605617573739E-3</v>
          </cell>
          <cell r="CZ106">
            <v>25.68589827547595</v>
          </cell>
          <cell r="DA106">
            <v>0.68838565269626939</v>
          </cell>
          <cell r="DB106">
            <v>6.2704670109568674E-3</v>
          </cell>
        </row>
        <row r="107">
          <cell r="CI107">
            <v>26.286072048311791</v>
          </cell>
          <cell r="CJ107">
            <v>0.67630592030873593</v>
          </cell>
          <cell r="CK107">
            <v>1.6551218328812525E-2</v>
          </cell>
          <cell r="CN107">
            <v>26.21217060145462</v>
          </cell>
          <cell r="CO107">
            <v>0.67119585783632907</v>
          </cell>
          <cell r="CP107">
            <v>3.8635940461322509E-3</v>
          </cell>
          <cell r="CR107">
            <v>26.405781943086208</v>
          </cell>
          <cell r="CS107">
            <v>0.6932775715368994</v>
          </cell>
          <cell r="CT107">
            <v>8.3418653189531507E-3</v>
          </cell>
          <cell r="CV107">
            <v>26.357192330975078</v>
          </cell>
          <cell r="CW107">
            <v>0.65351944490959391</v>
          </cell>
          <cell r="CX107">
            <v>4.3578926782005803E-3</v>
          </cell>
          <cell r="CZ107">
            <v>26.169143317731272</v>
          </cell>
          <cell r="DA107">
            <v>0.68723080695212124</v>
          </cell>
          <cell r="DB107">
            <v>6.2880613034267657E-3</v>
          </cell>
        </row>
        <row r="108">
          <cell r="CI108">
            <v>26.767697637387219</v>
          </cell>
          <cell r="CJ108">
            <v>0.67518396088583998</v>
          </cell>
          <cell r="CK108">
            <v>1.6569327414205443E-2</v>
          </cell>
          <cell r="CN108">
            <v>26.69312786019691</v>
          </cell>
          <cell r="CO108">
            <v>0.67011156480177403</v>
          </cell>
          <cell r="CP108">
            <v>3.850719571845811E-3</v>
          </cell>
          <cell r="CR108">
            <v>26.887374247340617</v>
          </cell>
          <cell r="CS108">
            <v>0.69221578748208568</v>
          </cell>
          <cell r="CT108">
            <v>8.3663347106588282E-3</v>
          </cell>
          <cell r="CV108">
            <v>26.837897079940166</v>
          </cell>
          <cell r="CW108">
            <v>0.65235298185667812</v>
          </cell>
          <cell r="CX108">
            <v>4.3519032945603655E-3</v>
          </cell>
          <cell r="CZ108">
            <v>26.652391362071189</v>
          </cell>
          <cell r="DA108">
            <v>0.68605550940282189</v>
          </cell>
          <cell r="DB108">
            <v>6.2570994889192552E-3</v>
          </cell>
        </row>
        <row r="109">
          <cell r="CI109">
            <v>27.249300607882915</v>
          </cell>
          <cell r="CJ109">
            <v>0.67407362526929904</v>
          </cell>
          <cell r="CK109">
            <v>1.6596109920397114E-2</v>
          </cell>
          <cell r="CN109">
            <v>27.1740851189392</v>
          </cell>
          <cell r="CO109">
            <v>0.66899211657016533</v>
          </cell>
          <cell r="CP109">
            <v>3.8800449686245647E-3</v>
          </cell>
          <cell r="CR109">
            <v>27.368966551595033</v>
          </cell>
          <cell r="CS109">
            <v>0.69116653778174275</v>
          </cell>
          <cell r="CT109">
            <v>8.3328834632538477E-3</v>
          </cell>
          <cell r="CV109">
            <v>27.318601828905258</v>
          </cell>
          <cell r="CW109">
            <v>0.6512025321971544</v>
          </cell>
          <cell r="CX109">
            <v>4.3791091021366307E-3</v>
          </cell>
          <cell r="CZ109">
            <v>27.13554893209216</v>
          </cell>
          <cell r="DA109">
            <v>0.68493331452813366</v>
          </cell>
          <cell r="DB109">
            <v>6.2486820794385462E-3</v>
          </cell>
        </row>
        <row r="110">
          <cell r="CI110">
            <v>27.770767563269015</v>
          </cell>
          <cell r="CJ110">
            <v>0.67289099093297411</v>
          </cell>
          <cell r="CK110">
            <v>1.6664180590710391E-2</v>
          </cell>
          <cell r="CN110">
            <v>27.814498317243135</v>
          </cell>
          <cell r="CO110">
            <v>0.66756346948997658</v>
          </cell>
          <cell r="CP110">
            <v>4.4123718406292962E-3</v>
          </cell>
          <cell r="CR110">
            <v>27.850558855849446</v>
          </cell>
          <cell r="CS110">
            <v>0.69012196354051758</v>
          </cell>
          <cell r="CT110">
            <v>8.3141334475563804E-3</v>
          </cell>
          <cell r="CV110">
            <v>27.79930657787035</v>
          </cell>
          <cell r="CW110">
            <v>0.65008626999189778</v>
          </cell>
          <cell r="CX110">
            <v>4.3637761181527608E-3</v>
          </cell>
          <cell r="CZ110">
            <v>27.618706502113131</v>
          </cell>
          <cell r="DA110">
            <v>0.6837922607095045</v>
          </cell>
          <cell r="DB110">
            <v>6.2419063688544992E-3</v>
          </cell>
        </row>
        <row r="111">
          <cell r="CI111">
            <v>28.252304250318442</v>
          </cell>
          <cell r="CJ111">
            <v>0.6718133428523817</v>
          </cell>
          <cell r="CK111">
            <v>1.6691272036362101E-2</v>
          </cell>
          <cell r="CN111">
            <v>28.295366989352335</v>
          </cell>
          <cell r="CO111">
            <v>0.66646706528446409</v>
          </cell>
          <cell r="CP111">
            <v>4.46053215229519E-3</v>
          </cell>
          <cell r="CR111">
            <v>28.332062826014294</v>
          </cell>
          <cell r="CS111">
            <v>0.68908643694789584</v>
          </cell>
          <cell r="CT111">
            <v>8.3219901006645215E-3</v>
          </cell>
          <cell r="CV111">
            <v>28.279923113773009</v>
          </cell>
          <cell r="CW111">
            <v>0.64898493128887258</v>
          </cell>
          <cell r="CX111">
            <v>4.4083301197417575E-3</v>
          </cell>
          <cell r="CZ111">
            <v>28.101864072134109</v>
          </cell>
          <cell r="DA111">
            <v>0.68271493788829407</v>
          </cell>
          <cell r="DB111">
            <v>6.23581556012082E-3</v>
          </cell>
        </row>
        <row r="112">
          <cell r="CI112">
            <v>28.733794849080578</v>
          </cell>
          <cell r="CJ112">
            <v>0.67074359449635113</v>
          </cell>
          <cell r="CK112">
            <v>1.6702861565169026E-2</v>
          </cell>
          <cell r="CN112">
            <v>28.776234222883719</v>
          </cell>
          <cell r="CO112">
            <v>0.66539272602463906</v>
          </cell>
          <cell r="CP112">
            <v>4.4564062059651247E-3</v>
          </cell>
          <cell r="CR112">
            <v>28.813564247167694</v>
          </cell>
          <cell r="CS112">
            <v>0.68807433341217916</v>
          </cell>
          <cell r="CT112">
            <v>8.2755414988598501E-3</v>
          </cell>
          <cell r="CV112">
            <v>28.760537230669097</v>
          </cell>
          <cell r="CW112">
            <v>0.64789793547752816</v>
          </cell>
          <cell r="CX112">
            <v>4.4266342220264498E-3</v>
          </cell>
          <cell r="CZ112">
            <v>28.584843695601787</v>
          </cell>
          <cell r="DA112">
            <v>0.68160938307105845</v>
          </cell>
          <cell r="DB112">
            <v>6.2471835116746383E-3</v>
          </cell>
        </row>
        <row r="113">
          <cell r="CI113">
            <v>29.255490062418989</v>
          </cell>
          <cell r="CJ113">
            <v>0.66960623264252295</v>
          </cell>
          <cell r="CK113">
            <v>1.6717010908334686E-2</v>
          </cell>
          <cell r="CN113">
            <v>29.257370093469998</v>
          </cell>
          <cell r="CO113">
            <v>0.66436471770017835</v>
          </cell>
          <cell r="CP113">
            <v>4.469580916923792E-3</v>
          </cell>
          <cell r="CR113">
            <v>29.295335768612688</v>
          </cell>
          <cell r="CS113">
            <v>0.68711977843640815</v>
          </cell>
          <cell r="CT113">
            <v>8.2704322877734104E-3</v>
          </cell>
          <cell r="CV113">
            <v>29.241420824765623</v>
          </cell>
          <cell r="CW113">
            <v>0.64678513006545479</v>
          </cell>
          <cell r="CX113">
            <v>4.4224986486798377E-3</v>
          </cell>
          <cell r="CZ113">
            <v>29.227833562827652</v>
          </cell>
          <cell r="DA113">
            <v>0.6801553043680505</v>
          </cell>
          <cell r="DB113">
            <v>6.6041437349324307E-3</v>
          </cell>
        </row>
        <row r="114">
          <cell r="CI114">
            <v>29.737115651494417</v>
          </cell>
          <cell r="CJ114">
            <v>0.66856300638088595</v>
          </cell>
          <cell r="CK114">
            <v>1.6736534416503412E-2</v>
          </cell>
          <cell r="CN114">
            <v>29.738327352212284</v>
          </cell>
          <cell r="CO114">
            <v>0.66329803649904895</v>
          </cell>
          <cell r="CP114">
            <v>4.4986714756638834E-3</v>
          </cell>
          <cell r="CR114">
            <v>29.776928072867097</v>
          </cell>
          <cell r="CS114">
            <v>0.68613252591015306</v>
          </cell>
          <cell r="CT114">
            <v>8.2515477567651815E-3</v>
          </cell>
          <cell r="CV114">
            <v>29.722125573730718</v>
          </cell>
          <cell r="CW114">
            <v>0.64572777567330586</v>
          </cell>
          <cell r="CX114">
            <v>4.4662167953425629E-3</v>
          </cell>
          <cell r="CZ114">
            <v>29.711081607167561</v>
          </cell>
          <cell r="DA114">
            <v>0.67909368744103649</v>
          </cell>
          <cell r="DB114">
            <v>6.5895545982340943E-3</v>
          </cell>
        </row>
        <row r="115">
          <cell r="CI115">
            <v>30.218630151762593</v>
          </cell>
          <cell r="CJ115">
            <v>0.66752953310850993</v>
          </cell>
          <cell r="CK115">
            <v>1.6744090956100299E-2</v>
          </cell>
          <cell r="CN115">
            <v>30.21919602432148</v>
          </cell>
          <cell r="CO115">
            <v>0.66226333246072311</v>
          </cell>
          <cell r="CP115">
            <v>4.5071757218109803E-3</v>
          </cell>
          <cell r="CR115">
            <v>30.258432043031945</v>
          </cell>
          <cell r="CS115">
            <v>0.68512391566228958</v>
          </cell>
          <cell r="CT115">
            <v>8.2341165847439005E-3</v>
          </cell>
          <cell r="CV115">
            <v>30.202742109633377</v>
          </cell>
          <cell r="CW115">
            <v>0.64468108995009876</v>
          </cell>
          <cell r="CX115">
            <v>4.4826753795565279E-3</v>
          </cell>
          <cell r="CZ115">
            <v>30.194150430063555</v>
          </cell>
          <cell r="DA115">
            <v>0.67804979436092794</v>
          </cell>
          <cell r="DB115">
            <v>6.574665163637858E-3</v>
          </cell>
        </row>
        <row r="116">
          <cell r="CI116">
            <v>30.700165124087221</v>
          </cell>
          <cell r="CJ116">
            <v>0.66651420924093907</v>
          </cell>
          <cell r="CK116">
            <v>1.6766730082182428E-2</v>
          </cell>
          <cell r="CN116">
            <v>30.700063257852872</v>
          </cell>
          <cell r="CO116">
            <v>0.66125199762369835</v>
          </cell>
          <cell r="CP116">
            <v>4.5085039017913617E-3</v>
          </cell>
          <cell r="CR116">
            <v>30.739933464185352</v>
          </cell>
          <cell r="CS116">
            <v>0.68416511011508996</v>
          </cell>
          <cell r="CT116">
            <v>8.2282347771792629E-3</v>
          </cell>
          <cell r="CV116">
            <v>30.683356226529458</v>
          </cell>
          <cell r="CW116">
            <v>0.64363137179184837</v>
          </cell>
          <cell r="CX116">
            <v>4.5099754277661318E-3</v>
          </cell>
          <cell r="CZ116">
            <v>30.677307547781197</v>
          </cell>
          <cell r="DA116">
            <v>0.67700835743311982</v>
          </cell>
          <cell r="DB116">
            <v>6.5670425977341655E-3</v>
          </cell>
        </row>
        <row r="117">
          <cell r="CI117">
            <v>31.181813474174238</v>
          </cell>
          <cell r="CJ117">
            <v>0.6655049262883812</v>
          </cell>
          <cell r="CK117">
            <v>1.6809223216171836E-2</v>
          </cell>
          <cell r="CN117">
            <v>31.181110541806053</v>
          </cell>
          <cell r="CO117">
            <v>0.66022522532439465</v>
          </cell>
          <cell r="CP117">
            <v>4.5448535416975269E-3</v>
          </cell>
          <cell r="CR117">
            <v>31.221616651540774</v>
          </cell>
          <cell r="CS117">
            <v>0.68325314578714058</v>
          </cell>
          <cell r="CT117">
            <v>8.1879855595002951E-3</v>
          </cell>
          <cell r="CV117">
            <v>31.164151607563557</v>
          </cell>
          <cell r="CW117">
            <v>0.64256326608199554</v>
          </cell>
          <cell r="CX117">
            <v>4.5474288009461697E-3</v>
          </cell>
          <cell r="CZ117">
            <v>31.160375095786559</v>
          </cell>
          <cell r="DA117">
            <v>0.67597806795999427</v>
          </cell>
          <cell r="DB117">
            <v>6.552940060951383E-3</v>
          </cell>
        </row>
        <row r="118">
          <cell r="CI118">
            <v>31.663371065078604</v>
          </cell>
          <cell r="CJ118">
            <v>0.66451555995985534</v>
          </cell>
          <cell r="CK118">
            <v>1.6837321233473781E-2</v>
          </cell>
          <cell r="CN118">
            <v>31.661977775337444</v>
          </cell>
          <cell r="CO118">
            <v>0.65922703961329709</v>
          </cell>
          <cell r="CP118">
            <v>4.5488252814629947E-3</v>
          </cell>
          <cell r="CR118">
            <v>31.703118072694181</v>
          </cell>
          <cell r="CS118">
            <v>0.68232587833777114</v>
          </cell>
          <cell r="CT118">
            <v>8.1833067682377646E-3</v>
          </cell>
          <cell r="CV118">
            <v>31.644765724459646</v>
          </cell>
          <cell r="CW118">
            <v>0.64153863575910985</v>
          </cell>
          <cell r="CX118">
            <v>4.5582685843713437E-3</v>
          </cell>
          <cell r="CZ118">
            <v>31.64362268782315</v>
          </cell>
          <cell r="DA118">
            <v>0.67497068612924382</v>
          </cell>
          <cell r="DB118">
            <v>6.5666440867307441E-3</v>
          </cell>
        </row>
        <row r="119">
          <cell r="CI119">
            <v>32.185755477268565</v>
          </cell>
          <cell r="CJ119">
            <v>0.6634676642712618</v>
          </cell>
          <cell r="CK119">
            <v>1.6759187025376487E-2</v>
          </cell>
          <cell r="CN119">
            <v>32.143025059290629</v>
          </cell>
          <cell r="CO119">
            <v>0.65823963172685795</v>
          </cell>
          <cell r="CP119">
            <v>4.5585429329293185E-3</v>
          </cell>
          <cell r="CR119">
            <v>32.184801260049603</v>
          </cell>
          <cell r="CS119">
            <v>0.68141624047507365</v>
          </cell>
          <cell r="CT119">
            <v>8.1450073205668275E-3</v>
          </cell>
          <cell r="CV119">
            <v>32.125561105493745</v>
          </cell>
          <cell r="CW119">
            <v>0.64055768485066122</v>
          </cell>
          <cell r="CX119">
            <v>4.5971004694401471E-3</v>
          </cell>
          <cell r="CZ119">
            <v>32.289634484240302</v>
          </cell>
          <cell r="DA119">
            <v>0.67365710003245438</v>
          </cell>
          <cell r="DB119">
            <v>6.0869646083591663E-3</v>
          </cell>
        </row>
        <row r="120">
          <cell r="CI120">
            <v>32.747541943938906</v>
          </cell>
          <cell r="CJ120">
            <v>0.66231198076574371</v>
          </cell>
          <cell r="CK120">
            <v>1.693315611245268E-2</v>
          </cell>
          <cell r="CN120">
            <v>32.784435340068363</v>
          </cell>
          <cell r="CO120">
            <v>0.65690750974885381</v>
          </cell>
          <cell r="CP120">
            <v>4.388336563396684E-3</v>
          </cell>
          <cell r="CR120">
            <v>32.666302681203007</v>
          </cell>
          <cell r="CS120">
            <v>0.68050257029036576</v>
          </cell>
          <cell r="CT120">
            <v>8.1483098202690864E-3</v>
          </cell>
          <cell r="CV120">
            <v>32.766728626845229</v>
          </cell>
          <cell r="CW120">
            <v>0.63917298094494412</v>
          </cell>
          <cell r="CX120">
            <v>4.6077511881141521E-3</v>
          </cell>
          <cell r="CZ120">
            <v>32.77270112763901</v>
          </cell>
          <cell r="DA120">
            <v>0.67266486207881115</v>
          </cell>
          <cell r="DB120">
            <v>6.1108071125956396E-3</v>
          </cell>
        </row>
        <row r="121">
          <cell r="CI121">
            <v>33.269419172185103</v>
          </cell>
          <cell r="CJ121">
            <v>0.66126306488562403</v>
          </cell>
          <cell r="CK121">
            <v>1.6926013172054832E-2</v>
          </cell>
          <cell r="CN121">
            <v>33.265482069595642</v>
          </cell>
          <cell r="CO121">
            <v>0.65593795218468032</v>
          </cell>
          <cell r="CP121">
            <v>4.4293939107030392E-3</v>
          </cell>
          <cell r="CR121">
            <v>33.148074202647997</v>
          </cell>
          <cell r="CS121">
            <v>0.67960534313630383</v>
          </cell>
          <cell r="CT121">
            <v>8.1369320071471279E-3</v>
          </cell>
          <cell r="CV121">
            <v>33.247523074131948</v>
          </cell>
          <cell r="CW121">
            <v>0.63816791405569273</v>
          </cell>
          <cell r="CX121">
            <v>4.6412050910052769E-3</v>
          </cell>
          <cell r="CZ121">
            <v>33.416597342364817</v>
          </cell>
          <cell r="DA121">
            <v>0.67134105016581913</v>
          </cell>
          <cell r="DB121">
            <v>6.2323297515612091E-3</v>
          </cell>
        </row>
        <row r="122">
          <cell r="CI122">
            <v>33.751022142680796</v>
          </cell>
          <cell r="CJ122">
            <v>0.66032941324528627</v>
          </cell>
          <cell r="CK122">
            <v>1.6947277193033159E-2</v>
          </cell>
          <cell r="CN122">
            <v>33.746439328337935</v>
          </cell>
          <cell r="CO122">
            <v>0.65498234301827318</v>
          </cell>
          <cell r="CP122">
            <v>4.4284811461209866E-3</v>
          </cell>
          <cell r="CR122">
            <v>33.629666506902403</v>
          </cell>
          <cell r="CS122">
            <v>0.67872846515363372</v>
          </cell>
          <cell r="CT122">
            <v>8.1548669437257245E-3</v>
          </cell>
          <cell r="CV122">
            <v>33.72822782309705</v>
          </cell>
          <cell r="CW122">
            <v>0.63721462994191669</v>
          </cell>
          <cell r="CX122">
            <v>4.6360588747013801E-3</v>
          </cell>
          <cell r="CZ122">
            <v>33.899754912385788</v>
          </cell>
          <cell r="DA122">
            <v>0.67039221486732137</v>
          </cell>
          <cell r="DB122">
            <v>6.2100740916715873E-3</v>
          </cell>
        </row>
        <row r="123">
          <cell r="CI123">
            <v>34.232469771124698</v>
          </cell>
          <cell r="CJ123">
            <v>0.65938044775463878</v>
          </cell>
          <cell r="CK123">
            <v>1.69794002066051E-2</v>
          </cell>
          <cell r="CN123">
            <v>34.227218859388138</v>
          </cell>
          <cell r="CO123">
            <v>0.65401990723297743</v>
          </cell>
          <cell r="CP123">
            <v>4.4303927735096105E-3</v>
          </cell>
          <cell r="CR123">
            <v>34.111170477067255</v>
          </cell>
          <cell r="CS123">
            <v>0.67783349446901153</v>
          </cell>
          <cell r="CT123">
            <v>8.1498130103417939E-3</v>
          </cell>
          <cell r="CV123">
            <v>34.208755212189899</v>
          </cell>
          <cell r="CW123">
            <v>0.63622524525333279</v>
          </cell>
          <cell r="CX123">
            <v>4.687734862254299E-3</v>
          </cell>
          <cell r="CZ123">
            <v>34.382734535853473</v>
          </cell>
          <cell r="DA123">
            <v>0.66944314406323324</v>
          </cell>
          <cell r="DB123">
            <v>6.2053080126343611E-3</v>
          </cell>
        </row>
        <row r="124">
          <cell r="CI124">
            <v>34.714115868518142</v>
          </cell>
          <cell r="CJ124">
            <v>0.65844645112529487</v>
          </cell>
          <cell r="CK124">
            <v>1.7012070628131985E-2</v>
          </cell>
          <cell r="CN124">
            <v>34.708264375037508</v>
          </cell>
          <cell r="CO124">
            <v>0.65305318583001948</v>
          </cell>
          <cell r="CP124">
            <v>4.4258287300836616E-3</v>
          </cell>
          <cell r="CR124">
            <v>34.592671898220665</v>
          </cell>
          <cell r="CS124">
            <v>0.67696475917266274</v>
          </cell>
          <cell r="CT124">
            <v>8.1265154167681278E-3</v>
          </cell>
          <cell r="CV124">
            <v>34.689547622705589</v>
          </cell>
          <cell r="CW124">
            <v>0.63525637982883121</v>
          </cell>
          <cell r="CX124">
            <v>4.7343674533340931E-3</v>
          </cell>
          <cell r="CZ124">
            <v>34.865979578108799</v>
          </cell>
          <cell r="DA124">
            <v>0.66851147966966595</v>
          </cell>
          <cell r="DB124">
            <v>6.2048763452227174E-3</v>
          </cell>
        </row>
        <row r="125">
          <cell r="CI125">
            <v>35.23552693226226</v>
          </cell>
          <cell r="CJ125">
            <v>0.65745399866428811</v>
          </cell>
          <cell r="CK125">
            <v>1.7185894089588021E-2</v>
          </cell>
          <cell r="CN125">
            <v>35.189311104564787</v>
          </cell>
          <cell r="CO125">
            <v>0.65209711234457246</v>
          </cell>
          <cell r="CP125">
            <v>4.4425916603537839E-3</v>
          </cell>
          <cell r="CR125">
            <v>35.074443419665648</v>
          </cell>
          <cell r="CS125">
            <v>0.67612046805204373</v>
          </cell>
          <cell r="CT125">
            <v>8.1060965678212953E-3</v>
          </cell>
          <cell r="CV125">
            <v>35.329125582369912</v>
          </cell>
          <cell r="CW125">
            <v>0.63398912444368738</v>
          </cell>
          <cell r="CX125">
            <v>5.1349822441484737E-3</v>
          </cell>
          <cell r="CZ125">
            <v>35.349227622448716</v>
          </cell>
          <cell r="DA125">
            <v>0.66760928981684942</v>
          </cell>
          <cell r="DB125">
            <v>6.2243703882930487E-3</v>
          </cell>
        </row>
        <row r="126">
          <cell r="CI126">
            <v>35.757370532669604</v>
          </cell>
          <cell r="CJ126">
            <v>0.65647861809408781</v>
          </cell>
          <cell r="CK126">
            <v>1.7117882227726929E-2</v>
          </cell>
          <cell r="CN126">
            <v>35.670268363307081</v>
          </cell>
          <cell r="CO126">
            <v>0.65117746622258021</v>
          </cell>
          <cell r="CP126">
            <v>4.4594055641948016E-3</v>
          </cell>
          <cell r="CR126">
            <v>35.716998243566628</v>
          </cell>
          <cell r="CS126">
            <v>0.67499867531136826</v>
          </cell>
          <cell r="CT126">
            <v>7.9721787563865436E-3</v>
          </cell>
          <cell r="CV126">
            <v>35.809830331335</v>
          </cell>
          <cell r="CW126">
            <v>0.63305907203476097</v>
          </cell>
          <cell r="CX126">
            <v>5.137753611809159E-3</v>
          </cell>
          <cell r="CZ126">
            <v>35.832385192469694</v>
          </cell>
          <cell r="DA126">
            <v>0.66667925880764134</v>
          </cell>
          <cell r="DB126">
            <v>6.2149967398090937E-3</v>
          </cell>
        </row>
        <row r="127">
          <cell r="CI127">
            <v>36.279235356413601</v>
          </cell>
          <cell r="CJ127">
            <v>0.65551334730076816</v>
          </cell>
          <cell r="CK127">
            <v>1.716311945681525E-2</v>
          </cell>
          <cell r="CN127">
            <v>36.312273035042637</v>
          </cell>
          <cell r="CO127">
            <v>0.64998622449968801</v>
          </cell>
          <cell r="CP127">
            <v>4.1898654009006539E-3</v>
          </cell>
          <cell r="CR127">
            <v>36.198590547821041</v>
          </cell>
          <cell r="CS127">
            <v>0.67417135116672344</v>
          </cell>
          <cell r="CT127">
            <v>7.9748457829187935E-3</v>
          </cell>
          <cell r="CV127">
            <v>36.290535080300089</v>
          </cell>
          <cell r="CW127">
            <v>0.63210935109230615</v>
          </cell>
          <cell r="CX127">
            <v>5.1649101437100074E-3</v>
          </cell>
          <cell r="CZ127">
            <v>36.315542762490658</v>
          </cell>
          <cell r="DA127">
            <v>0.66578646244435513</v>
          </cell>
          <cell r="DB127">
            <v>6.2054102059993597E-3</v>
          </cell>
        </row>
        <row r="128">
          <cell r="CI128">
            <v>36.800588667214463</v>
          </cell>
          <cell r="CJ128">
            <v>0.65455398233869633</v>
          </cell>
          <cell r="CK128">
            <v>1.7173723764593089E-2</v>
          </cell>
          <cell r="CN128">
            <v>36.793230293784923</v>
          </cell>
          <cell r="CO128">
            <v>0.64906697038305905</v>
          </cell>
          <cell r="CP128">
            <v>4.2136080294142607E-3</v>
          </cell>
          <cell r="CR128">
            <v>36.839184213296107</v>
          </cell>
          <cell r="CS128">
            <v>0.67308985173559599</v>
          </cell>
          <cell r="CT128">
            <v>8.3303419131540348E-3</v>
          </cell>
          <cell r="CV128">
            <v>36.771239829265184</v>
          </cell>
          <cell r="CW128">
            <v>0.63116978239317667</v>
          </cell>
          <cell r="CX128">
            <v>5.1803063234122015E-3</v>
          </cell>
          <cell r="CZ128">
            <v>36.798700332511629</v>
          </cell>
          <cell r="DA128">
            <v>0.66488932484295371</v>
          </cell>
          <cell r="DB128">
            <v>6.1997276454403968E-3</v>
          </cell>
        </row>
        <row r="129">
          <cell r="CI129">
            <v>37.282191637710156</v>
          </cell>
          <cell r="CJ129">
            <v>0.65368825895349703</v>
          </cell>
          <cell r="CK129">
            <v>1.7209687780848783E-2</v>
          </cell>
          <cell r="CN129">
            <v>37.274187552527216</v>
          </cell>
          <cell r="CO129">
            <v>0.64817665995390772</v>
          </cell>
          <cell r="CP129">
            <v>4.2283038487144573E-3</v>
          </cell>
          <cell r="CR129">
            <v>37.32077651755052</v>
          </cell>
          <cell r="CS129">
            <v>0.6722966525875429</v>
          </cell>
          <cell r="CT129">
            <v>8.3247273563300112E-3</v>
          </cell>
          <cell r="CV129">
            <v>37.251944578230272</v>
          </cell>
          <cell r="CW129">
            <v>0.6302616394384245</v>
          </cell>
          <cell r="CX129">
            <v>5.2074572515370633E-3</v>
          </cell>
          <cell r="CZ129">
            <v>37.281857902532614</v>
          </cell>
          <cell r="DA129">
            <v>0.66401808383411298</v>
          </cell>
          <cell r="DB129">
            <v>6.1833925070526761E-3</v>
          </cell>
        </row>
        <row r="130">
          <cell r="CI130">
            <v>37.763794608205842</v>
          </cell>
          <cell r="CJ130">
            <v>0.65282420166880761</v>
          </cell>
          <cell r="CK130">
            <v>1.7227255818073182E-2</v>
          </cell>
          <cell r="CN130">
            <v>37.755144811269503</v>
          </cell>
          <cell r="CO130">
            <v>0.64729585307842896</v>
          </cell>
          <cell r="CP130">
            <v>4.2334319021089624E-3</v>
          </cell>
          <cell r="CR130">
            <v>37.80236882180494</v>
          </cell>
          <cell r="CS130">
            <v>0.67148281168945001</v>
          </cell>
          <cell r="CT130">
            <v>8.3100008718171268E-3</v>
          </cell>
          <cell r="CV130">
            <v>37.732649327195361</v>
          </cell>
          <cell r="CW130">
            <v>0.62938011135493677</v>
          </cell>
          <cell r="CX130">
            <v>5.2262166041790858E-3</v>
          </cell>
          <cell r="CZ130">
            <v>37.765015472553578</v>
          </cell>
          <cell r="DA130">
            <v>0.66313803055241494</v>
          </cell>
          <cell r="DB130">
            <v>6.1737483758033899E-3</v>
          </cell>
        </row>
        <row r="131">
          <cell r="CI131">
            <v>38.245397578701542</v>
          </cell>
          <cell r="CJ131">
            <v>0.65196636742927971</v>
          </cell>
          <cell r="CK131">
            <v>1.7261506322026225E-2</v>
          </cell>
          <cell r="CN131">
            <v>38.236102070011789</v>
          </cell>
          <cell r="CO131">
            <v>0.64640616991459099</v>
          </cell>
          <cell r="CP131">
            <v>4.2552447237349331E-3</v>
          </cell>
          <cell r="CR131">
            <v>38.283961126059353</v>
          </cell>
          <cell r="CS131">
            <v>0.67069122644741419</v>
          </cell>
          <cell r="CT131">
            <v>8.3067277383121578E-3</v>
          </cell>
          <cell r="CV131">
            <v>38.213354076160464</v>
          </cell>
          <cell r="CW131">
            <v>0.62849040627738928</v>
          </cell>
          <cell r="CX131">
            <v>5.2498052142638798E-3</v>
          </cell>
          <cell r="CZ131">
            <v>38.248173042574557</v>
          </cell>
          <cell r="DA131">
            <v>0.66227766707772473</v>
          </cell>
          <cell r="DB131">
            <v>6.179750784612751E-3</v>
          </cell>
        </row>
        <row r="132">
          <cell r="CI132">
            <v>38.807228778823124</v>
          </cell>
          <cell r="CJ132">
            <v>0.65096810883631195</v>
          </cell>
          <cell r="CK132">
            <v>1.741304248728524E-2</v>
          </cell>
          <cell r="CN132">
            <v>38.876515268315728</v>
          </cell>
          <cell r="CO132">
            <v>0.6452410305351125</v>
          </cell>
          <cell r="CP132">
            <v>4.6886541682045688E-3</v>
          </cell>
          <cell r="CR132">
            <v>38.765553430313759</v>
          </cell>
          <cell r="CS132">
            <v>0.66990947533216616</v>
          </cell>
          <cell r="CT132">
            <v>8.2987653647659514E-3</v>
          </cell>
          <cell r="CV132">
            <v>38.855515804067451</v>
          </cell>
          <cell r="CW132">
            <v>0.62732191342579657</v>
          </cell>
          <cell r="CX132">
            <v>4.9146521453745521E-3</v>
          </cell>
          <cell r="CZ132">
            <v>38.731330612595535</v>
          </cell>
          <cell r="DA132">
            <v>0.66140001605217302</v>
          </cell>
          <cell r="DB132">
            <v>6.1892946533962838E-3</v>
          </cell>
        </row>
        <row r="133">
          <cell r="CI133">
            <v>39.28883174931881</v>
          </cell>
          <cell r="CJ133">
            <v>0.65012861591807347</v>
          </cell>
          <cell r="CK133">
            <v>1.7431050143426222E-2</v>
          </cell>
          <cell r="CN133">
            <v>39.357472527058015</v>
          </cell>
          <cell r="CO133">
            <v>0.64440436753038111</v>
          </cell>
          <cell r="CP133">
            <v>4.6917611767521754E-3</v>
          </cell>
          <cell r="CR133">
            <v>39.247145734568171</v>
          </cell>
          <cell r="CS133">
            <v>0.66913769478502794</v>
          </cell>
          <cell r="CT133">
            <v>8.287251258578052E-3</v>
          </cell>
          <cell r="CV133">
            <v>39.33622055303254</v>
          </cell>
          <cell r="CW133">
            <v>0.62644901164129252</v>
          </cell>
          <cell r="CX133">
            <v>4.9216399461734306E-3</v>
          </cell>
          <cell r="CZ133">
            <v>39.214488182616506</v>
          </cell>
          <cell r="DA133">
            <v>0.66052338971559255</v>
          </cell>
          <cell r="DB133">
            <v>6.1290505225260966E-3</v>
          </cell>
        </row>
        <row r="134">
          <cell r="CI134">
            <v>39.770434719814496</v>
          </cell>
          <cell r="CJ134">
            <v>0.6492662790954794</v>
          </cell>
          <cell r="CK134">
            <v>1.7430980069438991E-2</v>
          </cell>
          <cell r="CN134">
            <v>39.838429785800301</v>
          </cell>
          <cell r="CO134">
            <v>0.64355878587324422</v>
          </cell>
          <cell r="CP134">
            <v>4.6981642481939614E-3</v>
          </cell>
          <cell r="CR134">
            <v>39.728738038822591</v>
          </cell>
          <cell r="CS134">
            <v>0.66835749515881826</v>
          </cell>
          <cell r="CT134">
            <v>8.2791235459617699E-3</v>
          </cell>
          <cell r="CV134">
            <v>39.816925301997635</v>
          </cell>
          <cell r="CW134">
            <v>0.62557534469225995</v>
          </cell>
          <cell r="CX134">
            <v>4.9239503010837498E-3</v>
          </cell>
          <cell r="CZ134">
            <v>39.697645752637477</v>
          </cell>
          <cell r="DA134">
            <v>0.65957349065759507</v>
          </cell>
          <cell r="DB134">
            <v>5.9954442222459308E-3</v>
          </cell>
        </row>
        <row r="135">
          <cell r="CI135">
            <v>40.292378512710719</v>
          </cell>
          <cell r="CJ135">
            <v>0.64831643986882459</v>
          </cell>
          <cell r="CK135">
            <v>1.7278945388281765E-2</v>
          </cell>
          <cell r="CN135">
            <v>40.319298457909504</v>
          </cell>
          <cell r="CO135">
            <v>0.64273826660876787</v>
          </cell>
          <cell r="CP135">
            <v>4.7218245376346151E-3</v>
          </cell>
          <cell r="CR135">
            <v>40.371870432374635</v>
          </cell>
          <cell r="CS135">
            <v>0.66734069525854445</v>
          </cell>
          <cell r="CT135">
            <v>8.0241261992580488E-3</v>
          </cell>
          <cell r="CV135">
            <v>40.29754183790029</v>
          </cell>
          <cell r="CW135">
            <v>0.62473968486999953</v>
          </cell>
          <cell r="CX135">
            <v>4.9361358851420156E-3</v>
          </cell>
          <cell r="CZ135">
            <v>40.180803322658456</v>
          </cell>
          <cell r="DA135">
            <v>0.6584471127379864</v>
          </cell>
          <cell r="DB135">
            <v>5.6274265977786187E-3</v>
          </cell>
        </row>
        <row r="136">
          <cell r="CI136">
            <v>40.813827504496743</v>
          </cell>
          <cell r="CJ136">
            <v>0.6473045407289576</v>
          </cell>
          <cell r="CK136">
            <v>1.7191338345387511E-2</v>
          </cell>
          <cell r="CN136">
            <v>40.800165691440888</v>
          </cell>
          <cell r="CO136">
            <v>0.64190687937520341</v>
          </cell>
          <cell r="CP136">
            <v>4.736298737810828E-3</v>
          </cell>
          <cell r="CR136">
            <v>40.853371853528046</v>
          </cell>
          <cell r="CS136">
            <v>0.66658896722367833</v>
          </cell>
          <cell r="CT136">
            <v>8.0226667913115661E-3</v>
          </cell>
          <cell r="CV136">
            <v>40.778155954796382</v>
          </cell>
          <cell r="CW136">
            <v>0.62387264716463597</v>
          </cell>
          <cell r="CX136">
            <v>4.9485381922264402E-3</v>
          </cell>
          <cell r="CZ136">
            <v>40.823616518221648</v>
          </cell>
          <cell r="DA136">
            <v>0.65684966915231258</v>
          </cell>
          <cell r="DB136">
            <v>5.4495643914077886E-3</v>
          </cell>
        </row>
        <row r="137">
          <cell r="CI137">
            <v>41.295564324811274</v>
          </cell>
          <cell r="CJ137">
            <v>0.64636807967812449</v>
          </cell>
          <cell r="CK137">
            <v>1.7123093383343151E-2</v>
          </cell>
          <cell r="CN137">
            <v>41.28130156202716</v>
          </cell>
          <cell r="CO137">
            <v>0.64108327566300494</v>
          </cell>
          <cell r="CP137">
            <v>4.743168397276341E-3</v>
          </cell>
          <cell r="CR137">
            <v>41.335143374973029</v>
          </cell>
          <cell r="CS137">
            <v>0.66585067526161812</v>
          </cell>
          <cell r="CT137">
            <v>8.0080432829365642E-3</v>
          </cell>
          <cell r="CV137">
            <v>41.259039548892908</v>
          </cell>
          <cell r="CW137">
            <v>0.62303446725107925</v>
          </cell>
          <cell r="CX137">
            <v>4.9528261430321499E-3</v>
          </cell>
          <cell r="CZ137">
            <v>41.306772813351991</v>
          </cell>
          <cell r="DA137">
            <v>0.65550390053679575</v>
          </cell>
          <cell r="DB137">
            <v>5.1208438546657322E-3</v>
          </cell>
        </row>
        <row r="138">
          <cell r="CI138">
            <v>41.77710144365917</v>
          </cell>
          <cell r="CJ138">
            <v>0.6454574309762634</v>
          </cell>
          <cell r="CK138">
            <v>1.7093892879227926E-2</v>
          </cell>
          <cell r="CN138">
            <v>41.762170234136356</v>
          </cell>
          <cell r="CO138">
            <v>0.64027431605611917</v>
          </cell>
          <cell r="CP138">
            <v>4.7673944279973584E-3</v>
          </cell>
          <cell r="CR138">
            <v>41.816647345137881</v>
          </cell>
          <cell r="CS138">
            <v>0.66513480072369546</v>
          </cell>
          <cell r="CT138">
            <v>8.0003009399539464E-3</v>
          </cell>
          <cell r="CV138">
            <v>41.73965608479557</v>
          </cell>
          <cell r="CW138">
            <v>0.62219336596170993</v>
          </cell>
          <cell r="CX138">
            <v>4.9758124160240091E-3</v>
          </cell>
          <cell r="CZ138">
            <v>41.789932110566923</v>
          </cell>
          <cell r="DA138">
            <v>0.65422724116352926</v>
          </cell>
          <cell r="DB138">
            <v>5.0123117351248215E-3</v>
          </cell>
        </row>
        <row r="139">
          <cell r="CI139">
            <v>42.258636415983815</v>
          </cell>
          <cell r="CJ139">
            <v>0.64456777725471259</v>
          </cell>
          <cell r="CK139">
            <v>1.7078154122906142E-2</v>
          </cell>
          <cell r="CN139">
            <v>42.24303746766774</v>
          </cell>
          <cell r="CO139">
            <v>0.63945893780782037</v>
          </cell>
          <cell r="CP139">
            <v>4.7645436591794398E-3</v>
          </cell>
          <cell r="CR139">
            <v>42.298148766291284</v>
          </cell>
          <cell r="CS139">
            <v>0.66440129136659376</v>
          </cell>
          <cell r="CT139">
            <v>7.9709301987113974E-3</v>
          </cell>
          <cell r="CV139">
            <v>42.220270201691655</v>
          </cell>
          <cell r="CW139">
            <v>0.62135532332098398</v>
          </cell>
          <cell r="CX139">
            <v>4.9686532088709457E-3</v>
          </cell>
          <cell r="CZ139">
            <v>42.273089228284562</v>
          </cell>
          <cell r="DA139">
            <v>0.65305555652345226</v>
          </cell>
          <cell r="DB139">
            <v>5.0398746709940795E-3</v>
          </cell>
        </row>
        <row r="140">
          <cell r="CI140">
            <v>42.740284766070829</v>
          </cell>
          <cell r="CJ140">
            <v>0.64371302963928745</v>
          </cell>
          <cell r="CK140">
            <v>1.7068022167643995E-2</v>
          </cell>
          <cell r="CN140">
            <v>42.724084751620929</v>
          </cell>
          <cell r="CO140">
            <v>0.6386595114055772</v>
          </cell>
          <cell r="CP140">
            <v>4.7929866734045118E-3</v>
          </cell>
          <cell r="CR140">
            <v>42.779831953646699</v>
          </cell>
          <cell r="CS140">
            <v>0.66368351109457457</v>
          </cell>
          <cell r="CT140">
            <v>7.9556513558512506E-3</v>
          </cell>
          <cell r="CV140">
            <v>42.701065582725754</v>
          </cell>
          <cell r="CW140">
            <v>0.62052471426151845</v>
          </cell>
          <cell r="CX140">
            <v>4.9725892713777297E-3</v>
          </cell>
          <cell r="CZ140">
            <v>42.756156776289934</v>
          </cell>
          <cell r="DA140">
            <v>0.65198438179547979</v>
          </cell>
          <cell r="DB140">
            <v>4.8791757917298626E-3</v>
          </cell>
        </row>
        <row r="141">
          <cell r="CI141">
            <v>43.221842356975202</v>
          </cell>
          <cell r="CJ141">
            <v>0.64283381659397643</v>
          </cell>
          <cell r="CK141">
            <v>1.7056884214231734E-2</v>
          </cell>
          <cell r="CN141">
            <v>43.20495198515232</v>
          </cell>
          <cell r="CO141">
            <v>0.63787567538362822</v>
          </cell>
          <cell r="CP141">
            <v>4.811717008782879E-3</v>
          </cell>
          <cell r="CR141">
            <v>43.26133337480011</v>
          </cell>
          <cell r="CS141">
            <v>0.66298354819039396</v>
          </cell>
          <cell r="CT141">
            <v>7.9450475403916813E-3</v>
          </cell>
          <cell r="CV141">
            <v>43.181679699621839</v>
          </cell>
          <cell r="CW141">
            <v>0.61969834910200328</v>
          </cell>
          <cell r="CX141">
            <v>4.9738578831302633E-3</v>
          </cell>
          <cell r="CZ141">
            <v>43.239404368326518</v>
          </cell>
          <cell r="DA141">
            <v>0.6507776936998807</v>
          </cell>
          <cell r="DB141">
            <v>4.8768479515235866E-3</v>
          </cell>
        </row>
        <row r="142">
          <cell r="CI142">
            <v>43.703490707062208</v>
          </cell>
          <cell r="CJ142">
            <v>0.6419489961290914</v>
          </cell>
          <cell r="CK142">
            <v>1.7042377237358977E-2</v>
          </cell>
          <cell r="CN142">
            <v>43.685999269105501</v>
          </cell>
          <cell r="CO142">
            <v>0.63710496990468324</v>
          </cell>
          <cell r="CP142">
            <v>4.812987486209265E-3</v>
          </cell>
          <cell r="CR142">
            <v>43.743016562155532</v>
          </cell>
          <cell r="CS142">
            <v>0.66225773519882181</v>
          </cell>
          <cell r="CT142">
            <v>7.9356958574887844E-3</v>
          </cell>
          <cell r="CV142">
            <v>43.662475080655931</v>
          </cell>
          <cell r="CW142">
            <v>0.61886805499740538</v>
          </cell>
          <cell r="CX142">
            <v>4.9913168387238759E-3</v>
          </cell>
          <cell r="CZ142">
            <v>43.722471916331877</v>
          </cell>
          <cell r="DA142">
            <v>0.64956522441545517</v>
          </cell>
          <cell r="DB142">
            <v>4.9062080095324577E-3</v>
          </cell>
        </row>
        <row r="143">
          <cell r="CI143">
            <v>44.185048297966574</v>
          </cell>
          <cell r="CJ143">
            <v>0.6410588567628146</v>
          </cell>
          <cell r="CK143">
            <v>1.7013352773743218E-2</v>
          </cell>
          <cell r="CN143">
            <v>44.166866502636886</v>
          </cell>
          <cell r="CO143">
            <v>0.63633323835404199</v>
          </cell>
          <cell r="CP143">
            <v>4.8300586788139754E-3</v>
          </cell>
          <cell r="CR143">
            <v>44.224517983308942</v>
          </cell>
          <cell r="CS143">
            <v>0.66153289476099786</v>
          </cell>
          <cell r="CT143">
            <v>7.9070742133174488E-3</v>
          </cell>
          <cell r="CV143">
            <v>44.143089197552023</v>
          </cell>
          <cell r="CW143">
            <v>0.61806073681828899</v>
          </cell>
          <cell r="CX143">
            <v>4.9856466649069488E-3</v>
          </cell>
          <cell r="CZ143">
            <v>44.205719508368468</v>
          </cell>
          <cell r="DA143">
            <v>0.64830855711792956</v>
          </cell>
          <cell r="DB143">
            <v>4.9111455663857859E-3</v>
          </cell>
        </row>
        <row r="144">
          <cell r="CI144">
            <v>44.666785118281119</v>
          </cell>
          <cell r="CJ144">
            <v>0.64015679070551357</v>
          </cell>
          <cell r="CK144">
            <v>1.6981213269469702E-2</v>
          </cell>
          <cell r="CN144">
            <v>44.648002373223164</v>
          </cell>
          <cell r="CO144">
            <v>0.63556770378698724</v>
          </cell>
          <cell r="CP144">
            <v>4.8338980456007624E-3</v>
          </cell>
          <cell r="CR144">
            <v>44.706289504753926</v>
          </cell>
          <cell r="CS144">
            <v>0.66082516833499105</v>
          </cell>
          <cell r="CT144">
            <v>7.9153222227928751E-3</v>
          </cell>
          <cell r="CV144">
            <v>44.623972791648548</v>
          </cell>
          <cell r="CW144">
            <v>0.61727603858279168</v>
          </cell>
          <cell r="CX144">
            <v>4.9784961688898585E-3</v>
          </cell>
          <cell r="CZ144">
            <v>44.68887580349881</v>
          </cell>
          <cell r="DA144">
            <v>0.64695825211728397</v>
          </cell>
          <cell r="DB144">
            <v>4.9610330058949392E-3</v>
          </cell>
        </row>
        <row r="145">
          <cell r="CI145">
            <v>45.188524183903382</v>
          </cell>
          <cell r="CJ145">
            <v>0.63921352072584281</v>
          </cell>
          <cell r="CK145">
            <v>1.6988279353487602E-2</v>
          </cell>
          <cell r="CN145">
            <v>45.289413538152814</v>
          </cell>
          <cell r="CO145">
            <v>0.63454947117035665</v>
          </cell>
          <cell r="CP145">
            <v>4.7606812508296393E-3</v>
          </cell>
          <cell r="CR145">
            <v>45.187881809008339</v>
          </cell>
          <cell r="CS145">
            <v>0.6601360710735229</v>
          </cell>
          <cell r="CT145">
            <v>7.917929521199317E-3</v>
          </cell>
          <cell r="CV145">
            <v>45.104677540613636</v>
          </cell>
          <cell r="CW145">
            <v>0.61646832939101992</v>
          </cell>
          <cell r="CX145">
            <v>4.9805056105196492E-3</v>
          </cell>
          <cell r="CZ145">
            <v>45.172123847838719</v>
          </cell>
          <cell r="DA145">
            <v>0.64570021126847177</v>
          </cell>
          <cell r="DB145">
            <v>5.0315064540017223E-3</v>
          </cell>
        </row>
        <row r="146">
          <cell r="CI146">
            <v>45.749917043639265</v>
          </cell>
          <cell r="CJ146">
            <v>0.63819601703748208</v>
          </cell>
          <cell r="CK146">
            <v>1.7174874806936379E-2</v>
          </cell>
          <cell r="CN146">
            <v>45.770370796895101</v>
          </cell>
          <cell r="CO146">
            <v>0.63379759972835525</v>
          </cell>
          <cell r="CP146">
            <v>4.7598927701157159E-3</v>
          </cell>
          <cell r="CR146">
            <v>45.669474113262744</v>
          </cell>
          <cell r="CS146">
            <v>0.6594587329537136</v>
          </cell>
          <cell r="CT146">
            <v>7.889281889136306E-3</v>
          </cell>
          <cell r="CV146">
            <v>45.904541846539495</v>
          </cell>
          <cell r="CW146">
            <v>0.6151513661333522</v>
          </cell>
          <cell r="CX146">
            <v>5.2966219045686167E-3</v>
          </cell>
          <cell r="CZ146">
            <v>45.655281417859698</v>
          </cell>
          <cell r="DA146">
            <v>0.64437636933450726</v>
          </cell>
          <cell r="DB146">
            <v>5.1236602403355496E-3</v>
          </cell>
        </row>
        <row r="147">
          <cell r="CI147">
            <v>46.271548521353765</v>
          </cell>
          <cell r="CJ147">
            <v>0.6371545432120117</v>
          </cell>
          <cell r="CK147">
            <v>1.7107936913720433E-2</v>
          </cell>
          <cell r="CN147">
            <v>46.251150327945304</v>
          </cell>
          <cell r="CO147">
            <v>0.63305025607088861</v>
          </cell>
          <cell r="CP147">
            <v>4.7724209434738853E-3</v>
          </cell>
          <cell r="CR147">
            <v>46.150978083427596</v>
          </cell>
          <cell r="CS147">
            <v>0.65879147755562151</v>
          </cell>
          <cell r="CT147">
            <v>7.8769410970038374E-3</v>
          </cell>
          <cell r="CV147">
            <v>46.38524566175721</v>
          </cell>
          <cell r="CW147">
            <v>0.61435005730500758</v>
          </cell>
          <cell r="CX147">
            <v>5.2997173045651229E-3</v>
          </cell>
          <cell r="CZ147">
            <v>46.298820012284956</v>
          </cell>
          <cell r="DA147">
            <v>0.6424263819165289</v>
          </cell>
          <cell r="DB147">
            <v>4.9977849117389126E-3</v>
          </cell>
        </row>
        <row r="148">
          <cell r="CI148">
            <v>46.792901387578517</v>
          </cell>
          <cell r="CJ148">
            <v>0.63617386044744972</v>
          </cell>
          <cell r="CK148">
            <v>1.7063881656529643E-2</v>
          </cell>
          <cell r="CN148">
            <v>46.732195843594674</v>
          </cell>
          <cell r="CO148">
            <v>0.63228039605644804</v>
          </cell>
          <cell r="CP148">
            <v>4.8014501749365163E-3</v>
          </cell>
          <cell r="CR148">
            <v>46.791392531712091</v>
          </cell>
          <cell r="CS148">
            <v>0.65790288523218943</v>
          </cell>
          <cell r="CT148">
            <v>8.1832076085220536E-3</v>
          </cell>
          <cell r="CV148">
            <v>46.865861646148041</v>
          </cell>
          <cell r="CW148">
            <v>0.61355256265732327</v>
          </cell>
          <cell r="CX148">
            <v>5.2887975159516872E-3</v>
          </cell>
          <cell r="CZ148">
            <v>46.782155528859228</v>
          </cell>
          <cell r="DA148">
            <v>0.64095959784383827</v>
          </cell>
          <cell r="DB148">
            <v>4.9777565071305579E-3</v>
          </cell>
        </row>
        <row r="149">
          <cell r="CI149">
            <v>47.274504267592967</v>
          </cell>
          <cell r="CJ149">
            <v>0.63534574506673847</v>
          </cell>
          <cell r="CK149">
            <v>1.7065291892895063E-2</v>
          </cell>
          <cell r="CN149">
            <v>47.213064845429876</v>
          </cell>
          <cell r="CO149">
            <v>0.63154922607777253</v>
          </cell>
          <cell r="CP149">
            <v>4.8112866056271315E-3</v>
          </cell>
          <cell r="CR149">
            <v>47.27325238724665</v>
          </cell>
          <cell r="CS149">
            <v>0.65721928271641028</v>
          </cell>
          <cell r="CT149">
            <v>8.1882205541021491E-3</v>
          </cell>
          <cell r="CV149">
            <v>47.346655159687394</v>
          </cell>
          <cell r="CW149">
            <v>0.61279743917504648</v>
          </cell>
          <cell r="CX149">
            <v>5.2787123653977846E-3</v>
          </cell>
          <cell r="CZ149">
            <v>47.265044678007968</v>
          </cell>
          <cell r="DA149">
            <v>0.63981703229772446</v>
          </cell>
          <cell r="DB149">
            <v>5.0549774327534438E-3</v>
          </cell>
        </row>
        <row r="150">
          <cell r="CI150">
            <v>47.756151465357895</v>
          </cell>
          <cell r="CJ150">
            <v>0.6344556164249292</v>
          </cell>
          <cell r="CK150">
            <v>1.7061336488627062E-2</v>
          </cell>
          <cell r="CN150">
            <v>47.694110361079254</v>
          </cell>
          <cell r="CO150">
            <v>0.63080373979058368</v>
          </cell>
          <cell r="CP150">
            <v>4.813530730106136E-3</v>
          </cell>
          <cell r="CR150">
            <v>47.754665474310492</v>
          </cell>
          <cell r="CS150">
            <v>0.65653140845136082</v>
          </cell>
          <cell r="CT150">
            <v>8.1779382951676083E-3</v>
          </cell>
          <cell r="CV150">
            <v>47.827359357140644</v>
          </cell>
          <cell r="CW150">
            <v>0.61199580868493697</v>
          </cell>
          <cell r="CX150">
            <v>5.2700995912968712E-3</v>
          </cell>
          <cell r="CZ150">
            <v>47.748470668901177</v>
          </cell>
          <cell r="DA150">
            <v>0.63849150877283511</v>
          </cell>
          <cell r="DB150">
            <v>5.0125763089606231E-3</v>
          </cell>
        </row>
        <row r="151">
          <cell r="CI151">
            <v>48.237821413848145</v>
          </cell>
          <cell r="CJ151">
            <v>0.63357161354905167</v>
          </cell>
          <cell r="CK151">
            <v>1.7071068409054629E-2</v>
          </cell>
          <cell r="CN151">
            <v>48.17515709060654</v>
          </cell>
          <cell r="CO151">
            <v>0.63006289726110343</v>
          </cell>
          <cell r="CP151">
            <v>4.8405289158897904E-3</v>
          </cell>
          <cell r="CR151">
            <v>48.236436995755476</v>
          </cell>
          <cell r="CS151">
            <v>0.65589351648511296</v>
          </cell>
          <cell r="CT151">
            <v>8.1453672709650739E-3</v>
          </cell>
          <cell r="CV151">
            <v>48.308153804427377</v>
          </cell>
          <cell r="CW151">
            <v>0.61121668708054189</v>
          </cell>
          <cell r="CX151">
            <v>5.2801897636194214E-3</v>
          </cell>
          <cell r="CZ151">
            <v>48.23153776460321</v>
          </cell>
          <cell r="DA151">
            <v>0.63711335336944819</v>
          </cell>
          <cell r="DB151">
            <v>5.0162012876344255E-3</v>
          </cell>
        </row>
        <row r="152">
          <cell r="CI152">
            <v>48.71944700292358</v>
          </cell>
          <cell r="CJ152">
            <v>0.63267157706757227</v>
          </cell>
          <cell r="CK152">
            <v>1.7082704631010404E-2</v>
          </cell>
          <cell r="CN152">
            <v>48.656114349348819</v>
          </cell>
          <cell r="CO152">
            <v>0.629321578118199</v>
          </cell>
          <cell r="CP152">
            <v>4.8712889344293582E-3</v>
          </cell>
          <cell r="CR152">
            <v>48.718029300009881</v>
          </cell>
          <cell r="CS152">
            <v>0.65524198413772261</v>
          </cell>
          <cell r="CT152">
            <v>8.1108671163369062E-3</v>
          </cell>
          <cell r="CV152">
            <v>48.788858553392465</v>
          </cell>
          <cell r="CW152">
            <v>0.6104422218711385</v>
          </cell>
          <cell r="CX152">
            <v>5.2738401411900216E-3</v>
          </cell>
          <cell r="CZ152">
            <v>48.714785808943127</v>
          </cell>
          <cell r="DA152">
            <v>0.63568052414322884</v>
          </cell>
          <cell r="DB152">
            <v>5.1090523307718953E-3</v>
          </cell>
        </row>
        <row r="153">
          <cell r="CI153">
            <v>49.201049973419266</v>
          </cell>
          <cell r="CJ153">
            <v>0.63180456650481387</v>
          </cell>
          <cell r="CK153">
            <v>1.7102827217830657E-2</v>
          </cell>
          <cell r="CN153">
            <v>49.137071608091105</v>
          </cell>
          <cell r="CO153">
            <v>0.62859236778006122</v>
          </cell>
          <cell r="CP153">
            <v>4.87604206817963E-3</v>
          </cell>
          <cell r="CR153">
            <v>49.199621604264301</v>
          </cell>
          <cell r="CS153">
            <v>0.65460795546246997</v>
          </cell>
          <cell r="CT153">
            <v>8.1037811198435526E-3</v>
          </cell>
          <cell r="CV153">
            <v>49.269563302357561</v>
          </cell>
          <cell r="CW153">
            <v>0.60968970586071525</v>
          </cell>
          <cell r="CX153">
            <v>5.2763600601812444E-3</v>
          </cell>
          <cell r="CZ153">
            <v>49.197943378964091</v>
          </cell>
          <cell r="DA153">
            <v>0.63432823691600948</v>
          </cell>
          <cell r="DB153">
            <v>5.1952885333259079E-3</v>
          </cell>
        </row>
        <row r="154">
          <cell r="CI154">
            <v>49.722893573826603</v>
          </cell>
          <cell r="CJ154">
            <v>0.63088465211606415</v>
          </cell>
          <cell r="CK154">
            <v>1.702321682462336E-2</v>
          </cell>
          <cell r="CN154">
            <v>49.618028866833384</v>
          </cell>
          <cell r="CO154">
            <v>0.62788063594851273</v>
          </cell>
          <cell r="CP154">
            <v>4.8815465374463102E-3</v>
          </cell>
          <cell r="CR154">
            <v>49.842176428165281</v>
          </cell>
          <cell r="CS154">
            <v>0.65371930059284766</v>
          </cell>
          <cell r="CT154">
            <v>7.9925941608317199E-3</v>
          </cell>
          <cell r="CV154">
            <v>49.750268051322649</v>
          </cell>
          <cell r="CW154">
            <v>0.60892685128564217</v>
          </cell>
          <cell r="CX154">
            <v>5.2968618226687299E-3</v>
          </cell>
          <cell r="CZ154">
            <v>49.681100948985069</v>
          </cell>
          <cell r="DA154">
            <v>0.63301182063725403</v>
          </cell>
          <cell r="DB154">
            <v>5.1260797523926781E-3</v>
          </cell>
        </row>
        <row r="155">
          <cell r="CI155">
            <v>50.284622382461016</v>
          </cell>
          <cell r="CJ155">
            <v>0.63100947919337502</v>
          </cell>
          <cell r="CK155">
            <v>1.794155752444819E-2</v>
          </cell>
          <cell r="CN155">
            <v>50.419489478130608</v>
          </cell>
          <cell r="CO155">
            <v>0.62668702615584171</v>
          </cell>
          <cell r="CP155">
            <v>5.0146866002015733E-3</v>
          </cell>
          <cell r="CR155">
            <v>50.323768732419694</v>
          </cell>
          <cell r="CS155">
            <v>0.65307625758602394</v>
          </cell>
          <cell r="CT155">
            <v>7.9888279465139371E-3</v>
          </cell>
          <cell r="CV155">
            <v>50.230972800287738</v>
          </cell>
          <cell r="CW155">
            <v>0.60819233330106781</v>
          </cell>
          <cell r="CX155">
            <v>5.2903996419250933E-3</v>
          </cell>
          <cell r="CZ155">
            <v>50.16425851900604</v>
          </cell>
          <cell r="DA155">
            <v>0.63608229973056651</v>
          </cell>
          <cell r="DB155">
            <v>1.0893080364087433E-2</v>
          </cell>
        </row>
        <row r="156">
          <cell r="CI156">
            <v>50.766225352956717</v>
          </cell>
          <cell r="CJ156">
            <v>0.63288408173748012</v>
          </cell>
          <cell r="CK156">
            <v>1.9586455031939547E-2</v>
          </cell>
          <cell r="CN156">
            <v>50.900446736872901</v>
          </cell>
          <cell r="CO156">
            <v>0.62599225396790781</v>
          </cell>
          <cell r="CP156">
            <v>4.9975775396232111E-3</v>
          </cell>
          <cell r="CR156">
            <v>50.805361036674107</v>
          </cell>
          <cell r="CS156">
            <v>0.65246299554918386</v>
          </cell>
          <cell r="CT156">
            <v>7.9715811647894669E-3</v>
          </cell>
          <cell r="CV156">
            <v>50.71167754925284</v>
          </cell>
          <cell r="CW156">
            <v>0.60746086878057082</v>
          </cell>
          <cell r="CX156">
            <v>5.3088449350603738E-3</v>
          </cell>
          <cell r="CZ156">
            <v>50.647416089027018</v>
          </cell>
          <cell r="DA156">
            <v>0.64562020865225789</v>
          </cell>
          <cell r="DB156">
            <v>1.3357818643162146E-2</v>
          </cell>
        </row>
      </sheetData>
      <sheetData sheetId="2">
        <row r="4">
          <cell r="F4">
            <v>1572.7182225433526</v>
          </cell>
          <cell r="CL4">
            <v>1582.1044135356453</v>
          </cell>
        </row>
        <row r="9">
          <cell r="CI9">
            <v>0.23978865580099382</v>
          </cell>
          <cell r="CJ9">
            <v>0.99366426162132138</v>
          </cell>
          <cell r="CK9">
            <v>1.7364698208973863E-3</v>
          </cell>
          <cell r="CN9">
            <v>0.23975164506685578</v>
          </cell>
          <cell r="CO9">
            <v>0.99331285137857017</v>
          </cell>
          <cell r="CP9">
            <v>1.5111055422931097E-3</v>
          </cell>
          <cell r="CR9">
            <v>0.23736606419846104</v>
          </cell>
          <cell r="CS9">
            <v>0.9943602330003708</v>
          </cell>
          <cell r="CT9">
            <v>1.0539115045357251E-3</v>
          </cell>
          <cell r="CV9">
            <v>0.24190835177679629</v>
          </cell>
          <cell r="CW9">
            <v>0.99237900239012466</v>
          </cell>
          <cell r="CX9">
            <v>1.7889416859781218E-3</v>
          </cell>
          <cell r="CZ9">
            <v>0.24012856216186226</v>
          </cell>
          <cell r="DA9">
            <v>0.99460495971622009</v>
          </cell>
          <cell r="DB9">
            <v>1.5238630069952513E-3</v>
          </cell>
        </row>
        <row r="10">
          <cell r="CI10">
            <v>0.47957731160198763</v>
          </cell>
          <cell r="CJ10">
            <v>0.98477341906908089</v>
          </cell>
          <cell r="CK10">
            <v>2.6838842074774568E-3</v>
          </cell>
          <cell r="CN10">
            <v>0.47950329013371157</v>
          </cell>
          <cell r="CO10">
            <v>0.98297286967258535</v>
          </cell>
          <cell r="CP10">
            <v>1.4053592016428887E-3</v>
          </cell>
          <cell r="CR10">
            <v>0.47473212839692208</v>
          </cell>
          <cell r="CS10">
            <v>0.98664356603611869</v>
          </cell>
          <cell r="CT10">
            <v>8.3962957110556621E-4</v>
          </cell>
          <cell r="CV10">
            <v>0.48381670355359258</v>
          </cell>
          <cell r="CW10">
            <v>0.98296803405165523</v>
          </cell>
          <cell r="CX10">
            <v>2.4297511733852835E-3</v>
          </cell>
          <cell r="CZ10">
            <v>0.48025712432372453</v>
          </cell>
          <cell r="DA10">
            <v>0.9865092065159643</v>
          </cell>
          <cell r="DB10">
            <v>2.686528198299609E-3</v>
          </cell>
        </row>
        <row r="11">
          <cell r="CI11">
            <v>0.71936596740298153</v>
          </cell>
          <cell r="CJ11">
            <v>0.97491328580338699</v>
          </cell>
          <cell r="CK11">
            <v>3.7071669829557515E-3</v>
          </cell>
          <cell r="CN11">
            <v>0.71925493520056738</v>
          </cell>
          <cell r="CO11">
            <v>0.97232516213507936</v>
          </cell>
          <cell r="CP11">
            <v>1.9482099441353819E-3</v>
          </cell>
          <cell r="CR11">
            <v>0.71209819259538298</v>
          </cell>
          <cell r="CS11">
            <v>0.97714652436474358</v>
          </cell>
          <cell r="CT11">
            <v>1.0223419010455003E-3</v>
          </cell>
          <cell r="CV11">
            <v>0.725725055330389</v>
          </cell>
          <cell r="CW11">
            <v>0.97221340482884155</v>
          </cell>
          <cell r="CX11">
            <v>2.770355297859602E-3</v>
          </cell>
          <cell r="CZ11">
            <v>0.72038568648558676</v>
          </cell>
          <cell r="DA11">
            <v>0.97796805188488334</v>
          </cell>
          <cell r="DB11">
            <v>3.7616596136375424E-3</v>
          </cell>
        </row>
        <row r="12">
          <cell r="CI12">
            <v>0.95915462320397527</v>
          </cell>
          <cell r="CJ12">
            <v>0.96461203987297373</v>
          </cell>
          <cell r="CK12">
            <v>4.5080540038030387E-3</v>
          </cell>
          <cell r="CN12">
            <v>0.95900658026742314</v>
          </cell>
          <cell r="CO12">
            <v>0.9612631905415735</v>
          </cell>
          <cell r="CP12">
            <v>2.1753949846966517E-3</v>
          </cell>
          <cell r="CR12">
            <v>0.94946425679384416</v>
          </cell>
          <cell r="CS12">
            <v>0.96736697345014966</v>
          </cell>
          <cell r="CT12">
            <v>1.7047067232095108E-3</v>
          </cell>
          <cell r="CV12">
            <v>0.96763340710718515</v>
          </cell>
          <cell r="CW12">
            <v>0.96109757936385576</v>
          </cell>
          <cell r="CX12">
            <v>2.5899859087465163E-3</v>
          </cell>
          <cell r="CZ12">
            <v>0.96051424864744905</v>
          </cell>
          <cell r="DA12">
            <v>0.96872041613631588</v>
          </cell>
          <cell r="DB12">
            <v>4.3484674536325412E-3</v>
          </cell>
        </row>
        <row r="13">
          <cell r="CI13">
            <v>1.1989432790049692</v>
          </cell>
          <cell r="CJ13">
            <v>0.95389384056541682</v>
          </cell>
          <cell r="CK13">
            <v>5.3337145719089983E-3</v>
          </cell>
          <cell r="CN13">
            <v>1.198758225334279</v>
          </cell>
          <cell r="CO13">
            <v>0.94982127910076664</v>
          </cell>
          <cell r="CP13">
            <v>2.6234052162514344E-3</v>
          </cell>
          <cell r="CR13">
            <v>1.1868303209923052</v>
          </cell>
          <cell r="CS13">
            <v>0.9575240087661675</v>
          </cell>
          <cell r="CT13">
            <v>2.2033355189424648E-3</v>
          </cell>
          <cell r="CV13">
            <v>1.2095417588839814</v>
          </cell>
          <cell r="CW13">
            <v>0.94947095517384239</v>
          </cell>
          <cell r="CX13">
            <v>2.5357428911915959E-3</v>
          </cell>
          <cell r="CZ13">
            <v>1.2006428108093112</v>
          </cell>
          <cell r="DA13">
            <v>0.95875911922089074</v>
          </cell>
          <cell r="DB13">
            <v>4.7571399557877793E-3</v>
          </cell>
        </row>
        <row r="14">
          <cell r="CI14">
            <v>1.4387319348059631</v>
          </cell>
          <cell r="CJ14">
            <v>0.943281609892762</v>
          </cell>
          <cell r="CK14">
            <v>6.0627865209151926E-3</v>
          </cell>
          <cell r="CN14">
            <v>1.4385098704011348</v>
          </cell>
          <cell r="CO14">
            <v>0.93838476717035724</v>
          </cell>
          <cell r="CP14">
            <v>3.0092311803102925E-3</v>
          </cell>
          <cell r="CR14">
            <v>1.424196385190766</v>
          </cell>
          <cell r="CS14">
            <v>0.94791010620787708</v>
          </cell>
          <cell r="CT14">
            <v>2.2216124102711599E-3</v>
          </cell>
          <cell r="CV14">
            <v>1.451450110660778</v>
          </cell>
          <cell r="CW14">
            <v>0.93791520589875133</v>
          </cell>
          <cell r="CX14">
            <v>2.4506002772102273E-3</v>
          </cell>
          <cell r="CZ14">
            <v>1.4407713729711735</v>
          </cell>
          <cell r="DA14">
            <v>0.94891636029406223</v>
          </cell>
          <cell r="DB14">
            <v>4.5915460552181766E-3</v>
          </cell>
        </row>
        <row r="15">
          <cell r="CI15">
            <v>1.6785205906069567</v>
          </cell>
          <cell r="CJ15">
            <v>0.93274572673117484</v>
          </cell>
          <cell r="CK15">
            <v>6.9536597294746075E-3</v>
          </cell>
          <cell r="CN15">
            <v>1.6782615154679903</v>
          </cell>
          <cell r="CO15">
            <v>0.92686084263690205</v>
          </cell>
          <cell r="CP15">
            <v>3.1631314271811702E-3</v>
          </cell>
          <cell r="CR15">
            <v>1.6615624493892271</v>
          </cell>
          <cell r="CS15">
            <v>0.93838520122861946</v>
          </cell>
          <cell r="CT15">
            <v>1.8697463340467371E-3</v>
          </cell>
          <cell r="CV15">
            <v>1.6933584624375744</v>
          </cell>
          <cell r="CW15">
            <v>0.92631963088776759</v>
          </cell>
          <cell r="CX15">
            <v>2.3165907252040035E-3</v>
          </cell>
          <cell r="CZ15">
            <v>1.6808999351330358</v>
          </cell>
          <cell r="DA15">
            <v>0.93941723217140982</v>
          </cell>
          <cell r="DB15">
            <v>4.7229613726737655E-3</v>
          </cell>
        </row>
        <row r="16">
          <cell r="CI16">
            <v>1.9375395883021034</v>
          </cell>
          <cell r="CJ16">
            <v>0.92145310311554629</v>
          </cell>
          <cell r="CK16">
            <v>7.681203822596583E-3</v>
          </cell>
          <cell r="CN16">
            <v>1.9177467698181054</v>
          </cell>
          <cell r="CO16">
            <v>0.91547687167356429</v>
          </cell>
          <cell r="CP16">
            <v>3.3316549911426535E-3</v>
          </cell>
          <cell r="CR16">
            <v>1.9766518684520837</v>
          </cell>
          <cell r="CS16">
            <v>0.92583067696004973</v>
          </cell>
          <cell r="CT16">
            <v>5.8182194159601139E-3</v>
          </cell>
          <cell r="CV16">
            <v>1.9349980271568408</v>
          </cell>
          <cell r="CW16">
            <v>0.91489599585952541</v>
          </cell>
          <cell r="CX16">
            <v>2.3411982129635973E-3</v>
          </cell>
          <cell r="CZ16">
            <v>1.9207616877813845</v>
          </cell>
          <cell r="DA16">
            <v>0.92960886796904585</v>
          </cell>
          <cell r="DB16">
            <v>4.6021849710423338E-3</v>
          </cell>
        </row>
        <row r="17">
          <cell r="CI17">
            <v>2.177573036904326</v>
          </cell>
          <cell r="CJ17">
            <v>0.91093588554081473</v>
          </cell>
          <cell r="CK17">
            <v>8.3555094225624023E-3</v>
          </cell>
          <cell r="CN17">
            <v>2.1577648056017016</v>
          </cell>
          <cell r="CO17">
            <v>0.90417020819029814</v>
          </cell>
          <cell r="CP17">
            <v>3.6677864249805179E-3</v>
          </cell>
          <cell r="CR17">
            <v>2.2141951165676748</v>
          </cell>
          <cell r="CS17">
            <v>0.91627929038057909</v>
          </cell>
          <cell r="CT17">
            <v>5.605813833511746E-3</v>
          </cell>
          <cell r="CV17">
            <v>2.1771751659911671</v>
          </cell>
          <cell r="CW17">
            <v>0.90351443059553382</v>
          </cell>
          <cell r="CX17">
            <v>2.3459871895442058E-3</v>
          </cell>
          <cell r="CZ17">
            <v>2.1611570594567606</v>
          </cell>
          <cell r="DA17">
            <v>0.9197796129968473</v>
          </cell>
          <cell r="DB17">
            <v>4.6109451134253724E-3</v>
          </cell>
        </row>
        <row r="18">
          <cell r="CI18">
            <v>2.4371632400093497</v>
          </cell>
          <cell r="CJ18">
            <v>0.89982930293795838</v>
          </cell>
          <cell r="CK18">
            <v>9.0818064396767633E-3</v>
          </cell>
          <cell r="CN18">
            <v>2.397516450668558</v>
          </cell>
          <cell r="CO18">
            <v>0.89320972465694271</v>
          </cell>
          <cell r="CP18">
            <v>3.4561475647171872E-3</v>
          </cell>
          <cell r="CR18">
            <v>2.4515611807661357</v>
          </cell>
          <cell r="CS18">
            <v>0.90693482905661993</v>
          </cell>
          <cell r="CT18">
            <v>5.5762699749252629E-3</v>
          </cell>
          <cell r="CV18">
            <v>2.4190835177679628</v>
          </cell>
          <cell r="CW18">
            <v>0.89207024220661335</v>
          </cell>
          <cell r="CX18">
            <v>2.360922534422388E-3</v>
          </cell>
          <cell r="CZ18">
            <v>2.4804918108347418</v>
          </cell>
          <cell r="DA18">
            <v>0.90710241583165774</v>
          </cell>
          <cell r="DB18">
            <v>8.5961981222192254E-3</v>
          </cell>
        </row>
        <row r="19">
          <cell r="CI19">
            <v>2.7364516321124586</v>
          </cell>
          <cell r="CJ19">
            <v>0.88705091943888414</v>
          </cell>
          <cell r="CK19">
            <v>1.2511290354739106E-2</v>
          </cell>
          <cell r="CN19">
            <v>2.7961239160913323</v>
          </cell>
          <cell r="CO19">
            <v>0.87567195914091822</v>
          </cell>
          <cell r="CP19">
            <v>1.9175593592783678E-3</v>
          </cell>
          <cell r="CR19">
            <v>2.6888406888103948</v>
          </cell>
          <cell r="CS19">
            <v>0.8980671898296344</v>
          </cell>
          <cell r="CT19">
            <v>5.5081958740122823E-3</v>
          </cell>
          <cell r="CV19">
            <v>2.7403095574284086</v>
          </cell>
          <cell r="CW19">
            <v>0.87703566234642594</v>
          </cell>
          <cell r="CX19">
            <v>7.6951845737738746E-3</v>
          </cell>
          <cell r="CZ19">
            <v>2.7205323661196972</v>
          </cell>
          <cell r="DA19">
            <v>0.89742886643855846</v>
          </cell>
          <cell r="DB19">
            <v>8.6052492534599307E-3</v>
          </cell>
        </row>
        <row r="20">
          <cell r="CI20">
            <v>3.0360949657288976</v>
          </cell>
          <cell r="CJ20">
            <v>0.8745893571126454</v>
          </cell>
          <cell r="CK20">
            <v>1.0265241088747242E-2</v>
          </cell>
          <cell r="CN20">
            <v>3.0359625760484676</v>
          </cell>
          <cell r="CO20">
            <v>0.86544743749705944</v>
          </cell>
          <cell r="CP20">
            <v>1.7832577368256171E-3</v>
          </cell>
          <cell r="CR20">
            <v>3.0857588345799933</v>
          </cell>
          <cell r="CS20">
            <v>0.88184959513719008</v>
          </cell>
          <cell r="CT20">
            <v>1.0822258015803551E-3</v>
          </cell>
          <cell r="CV20">
            <v>2.982125579740297</v>
          </cell>
          <cell r="CW20">
            <v>0.8661390387043989</v>
          </cell>
          <cell r="CX20">
            <v>7.7151383773361041E-3</v>
          </cell>
          <cell r="CZ20">
            <v>3.0405328725468324</v>
          </cell>
          <cell r="DA20">
            <v>0.88492135711193376</v>
          </cell>
          <cell r="DB20">
            <v>6.5713211609613213E-3</v>
          </cell>
        </row>
        <row r="21">
          <cell r="CI21">
            <v>3.2759736965128923</v>
          </cell>
          <cell r="CJ21">
            <v>0.8645560587894755</v>
          </cell>
          <cell r="CK21">
            <v>1.0665606402373141E-2</v>
          </cell>
          <cell r="CN21">
            <v>3.275803909028554</v>
          </cell>
          <cell r="CO21">
            <v>0.85510666738678154</v>
          </cell>
          <cell r="CP21">
            <v>1.6547678884029063E-3</v>
          </cell>
          <cell r="CR21">
            <v>3.3231248987784543</v>
          </cell>
          <cell r="CS21">
            <v>0.87222329785824659</v>
          </cell>
          <cell r="CT21">
            <v>1.1758807420461216E-3</v>
          </cell>
          <cell r="CV21">
            <v>3.224214489778312</v>
          </cell>
          <cell r="CW21">
            <v>0.85550004849885475</v>
          </cell>
          <cell r="CX21">
            <v>7.6013753516896536E-3</v>
          </cell>
          <cell r="CZ21">
            <v>3.2807514884662496</v>
          </cell>
          <cell r="DA21">
            <v>0.87539422141401957</v>
          </cell>
          <cell r="DB21">
            <v>6.7501211782608986E-3</v>
          </cell>
        </row>
        <row r="22">
          <cell r="CI22">
            <v>3.5157623523138866</v>
          </cell>
          <cell r="CJ22">
            <v>0.8545907689978347</v>
          </cell>
          <cell r="CK22">
            <v>1.1178296391034388E-2</v>
          </cell>
          <cell r="CN22">
            <v>3.51555555409541</v>
          </cell>
          <cell r="CO22">
            <v>0.84486751667887561</v>
          </cell>
          <cell r="CP22">
            <v>1.8923065292468619E-3</v>
          </cell>
          <cell r="CR22">
            <v>3.5604909629769153</v>
          </cell>
          <cell r="CS22">
            <v>0.86274722626071243</v>
          </cell>
          <cell r="CT22">
            <v>1.212785104969992E-3</v>
          </cell>
          <cell r="CV22">
            <v>3.4661228415551086</v>
          </cell>
          <cell r="CW22">
            <v>0.84473042212673077</v>
          </cell>
          <cell r="CX22">
            <v>7.588388190186846E-3</v>
          </cell>
          <cell r="CZ22">
            <v>3.5208800506281119</v>
          </cell>
          <cell r="DA22">
            <v>0.86601791092502001</v>
          </cell>
          <cell r="DB22">
            <v>6.9502870447914825E-3</v>
          </cell>
        </row>
        <row r="23">
          <cell r="CI23">
            <v>3.7555510081148804</v>
          </cell>
          <cell r="CJ23">
            <v>0.84472010098729866</v>
          </cell>
          <cell r="CK23">
            <v>1.1783161881750949E-2</v>
          </cell>
          <cell r="CN23">
            <v>3.7553071991622655</v>
          </cell>
          <cell r="CO23">
            <v>0.83463892252595784</v>
          </cell>
          <cell r="CP23">
            <v>1.8598126869932062E-3</v>
          </cell>
          <cell r="CR23">
            <v>3.7978570271753767</v>
          </cell>
          <cell r="CS23">
            <v>0.85320930856273003</v>
          </cell>
          <cell r="CT23">
            <v>1.366294548223972E-3</v>
          </cell>
          <cell r="CV23">
            <v>3.7080311933319048</v>
          </cell>
          <cell r="CW23">
            <v>0.83401901201808604</v>
          </cell>
          <cell r="CX23">
            <v>7.6765740219316677E-3</v>
          </cell>
          <cell r="CZ23">
            <v>3.7610086127899742</v>
          </cell>
          <cell r="DA23">
            <v>0.85701316084242107</v>
          </cell>
          <cell r="DB23">
            <v>7.1962999403863345E-3</v>
          </cell>
        </row>
        <row r="24">
          <cell r="CI24">
            <v>4.0153206655576446</v>
          </cell>
          <cell r="CJ24">
            <v>0.83372082172091566</v>
          </cell>
          <cell r="CK24">
            <v>1.3247855817180064E-2</v>
          </cell>
          <cell r="CN24">
            <v>4.0755115754198075</v>
          </cell>
          <cell r="CO24">
            <v>0.82069272056616305</v>
          </cell>
          <cell r="CP24">
            <v>4.062261327325953E-3</v>
          </cell>
          <cell r="CR24">
            <v>4.0349593513025068</v>
          </cell>
          <cell r="CS24">
            <v>0.84333801420720589</v>
          </cell>
          <cell r="CT24">
            <v>1.8310685822131832E-3</v>
          </cell>
          <cell r="CV24">
            <v>3.9498513163123903</v>
          </cell>
          <cell r="CW24">
            <v>0.82324215138955914</v>
          </cell>
          <cell r="CX24">
            <v>8.0183697036553276E-3</v>
          </cell>
          <cell r="CZ24">
            <v>4.000960419195879</v>
          </cell>
          <cell r="DA24">
            <v>0.84761040072073424</v>
          </cell>
          <cell r="DB24">
            <v>7.2752288857561099E-3</v>
          </cell>
        </row>
        <row r="25">
          <cell r="CI25">
            <v>4.2552404471890313</v>
          </cell>
          <cell r="CJ25">
            <v>0.82352117385043899</v>
          </cell>
          <cell r="CK25">
            <v>1.3836217165078886E-2</v>
          </cell>
          <cell r="CN25">
            <v>4.3155296112034032</v>
          </cell>
          <cell r="CO25">
            <v>0.81028654633881736</v>
          </cell>
          <cell r="CP25">
            <v>4.7111667331435807E-3</v>
          </cell>
          <cell r="CR25">
            <v>4.2725891555722981</v>
          </cell>
          <cell r="CS25">
            <v>0.83326468709075951</v>
          </cell>
          <cell r="CT25">
            <v>2.0663223270363461E-3</v>
          </cell>
          <cell r="CV25">
            <v>4.1916673386242786</v>
          </cell>
          <cell r="CW25">
            <v>0.81229159841139287</v>
          </cell>
          <cell r="CX25">
            <v>8.1833466520498076E-3</v>
          </cell>
          <cell r="CZ25">
            <v>4.2411756833561434</v>
          </cell>
          <cell r="DA25">
            <v>0.83824186356078656</v>
          </cell>
          <cell r="DB25">
            <v>7.7096169591853239E-3</v>
          </cell>
        </row>
        <row r="26">
          <cell r="CI26">
            <v>4.5356025510688927</v>
          </cell>
          <cell r="CJ26">
            <v>0.81196708774434445</v>
          </cell>
          <cell r="CK26">
            <v>1.3602791149391115E-2</v>
          </cell>
          <cell r="CN26">
            <v>4.55528125627026</v>
          </cell>
          <cell r="CO26">
            <v>0.80068436786270825</v>
          </cell>
          <cell r="CP26">
            <v>4.5108763714590263E-3</v>
          </cell>
          <cell r="CR26">
            <v>4.5099552197707595</v>
          </cell>
          <cell r="CS26">
            <v>0.82372615890428069</v>
          </cell>
          <cell r="CT26">
            <v>2.8296210780503687E-3</v>
          </cell>
          <cell r="CV26">
            <v>4.5147310471591711</v>
          </cell>
          <cell r="CW26">
            <v>0.79837276189304285</v>
          </cell>
          <cell r="CX26">
            <v>7.2552676194870252E-3</v>
          </cell>
          <cell r="CZ26">
            <v>4.5624426810753818</v>
          </cell>
          <cell r="DA26">
            <v>0.82508506231734646</v>
          </cell>
          <cell r="DB26">
            <v>6.0570260177991043E-3</v>
          </cell>
        </row>
        <row r="27">
          <cell r="CI27">
            <v>4.7751474215958298</v>
          </cell>
          <cell r="CJ27">
            <v>0.80281318491792797</v>
          </cell>
          <cell r="CK27">
            <v>1.3352355258819915E-2</v>
          </cell>
          <cell r="CN27">
            <v>4.7947665106203745</v>
          </cell>
          <cell r="CO27">
            <v>0.79146649315206974</v>
          </cell>
          <cell r="CP27">
            <v>3.2078399509416415E-3</v>
          </cell>
          <cell r="CR27">
            <v>4.7470575438978893</v>
          </cell>
          <cell r="CS27">
            <v>0.81458723350797813</v>
          </cell>
          <cell r="CT27">
            <v>4.0392417189671669E-3</v>
          </cell>
          <cell r="CV27">
            <v>4.7564611981413263</v>
          </cell>
          <cell r="CW27">
            <v>0.78973108423526506</v>
          </cell>
          <cell r="CX27">
            <v>7.3303016458121954E-3</v>
          </cell>
          <cell r="CZ27">
            <v>4.8023044337237311</v>
          </cell>
          <cell r="DA27">
            <v>0.81546792877639884</v>
          </cell>
          <cell r="DB27">
            <v>5.843200849889877E-3</v>
          </cell>
        </row>
        <row r="28">
          <cell r="CI28">
            <v>5.015157216105159</v>
          </cell>
          <cell r="CJ28">
            <v>0.79460025865407091</v>
          </cell>
          <cell r="CK28">
            <v>1.312827420607587E-2</v>
          </cell>
          <cell r="CN28">
            <v>5.034784546403972</v>
          </cell>
          <cell r="CO28">
            <v>0.78236392992444703</v>
          </cell>
          <cell r="CP28">
            <v>2.1996538760183353E-3</v>
          </cell>
          <cell r="CR28">
            <v>4.9846873481676814</v>
          </cell>
          <cell r="CS28">
            <v>0.80665795118542316</v>
          </cell>
          <cell r="CT28">
            <v>4.8499880648115393E-3</v>
          </cell>
          <cell r="CV28">
            <v>4.9984571644498752</v>
          </cell>
          <cell r="CW28">
            <v>0.78300538838175415</v>
          </cell>
          <cell r="CX28">
            <v>7.8942413872485767E-3</v>
          </cell>
          <cell r="CZ28">
            <v>5.0426998053991072</v>
          </cell>
          <cell r="DA28">
            <v>0.80637376512465986</v>
          </cell>
          <cell r="DB28">
            <v>5.5275912323117411E-3</v>
          </cell>
        </row>
        <row r="29">
          <cell r="CI29">
            <v>5.2549685184718742</v>
          </cell>
          <cell r="CJ29">
            <v>0.78745777546276541</v>
          </cell>
          <cell r="CK29">
            <v>1.3491964091895655E-2</v>
          </cell>
          <cell r="CN29">
            <v>5.2745361914708271</v>
          </cell>
          <cell r="CO29">
            <v>0.77348582157843371</v>
          </cell>
          <cell r="CP29">
            <v>2.7973101211141126E-3</v>
          </cell>
          <cell r="CR29">
            <v>5.2220534123661428</v>
          </cell>
          <cell r="CS29">
            <v>0.80047221254603806</v>
          </cell>
          <cell r="CT29">
            <v>5.5520292043592136E-3</v>
          </cell>
          <cell r="CV29">
            <v>5.24045610248956</v>
          </cell>
          <cell r="CW29">
            <v>0.77731230523583716</v>
          </cell>
          <cell r="CX29">
            <v>8.7027147601271785E-3</v>
          </cell>
          <cell r="CZ29">
            <v>5.2828283675609686</v>
          </cell>
          <cell r="DA29">
            <v>0.79856076249075247</v>
          </cell>
          <cell r="DB29">
            <v>4.7903245007655179E-3</v>
          </cell>
        </row>
        <row r="30">
          <cell r="CI30">
            <v>5.5142106699296995</v>
          </cell>
          <cell r="CJ30">
            <v>0.78077305699437016</v>
          </cell>
          <cell r="CK30">
            <v>1.3858899260905524E-2</v>
          </cell>
          <cell r="CN30">
            <v>5.5142878365376831</v>
          </cell>
          <cell r="CO30">
            <v>0.76615020172315729</v>
          </cell>
          <cell r="CP30">
            <v>5.0176083547474907E-3</v>
          </cell>
          <cell r="CR30">
            <v>5.5372334591919277</v>
          </cell>
          <cell r="CS30">
            <v>0.7927127456254125</v>
          </cell>
          <cell r="CT30">
            <v>9.299284130679028E-3</v>
          </cell>
          <cell r="CV30">
            <v>5.4823644542663565</v>
          </cell>
          <cell r="CW30">
            <v>0.77241716305933039</v>
          </cell>
          <cell r="CX30">
            <v>9.4679257900179628E-3</v>
          </cell>
          <cell r="CZ30">
            <v>5.5229569297228309</v>
          </cell>
          <cell r="DA30">
            <v>0.79181211756958003</v>
          </cell>
          <cell r="DB30">
            <v>4.3492268807022042E-3</v>
          </cell>
        </row>
        <row r="31">
          <cell r="CI31">
            <v>5.7741580811180055</v>
          </cell>
          <cell r="CJ31">
            <v>0.77544773781855802</v>
          </cell>
          <cell r="CK31">
            <v>1.4653122399079156E-2</v>
          </cell>
          <cell r="CN31">
            <v>5.7537730908877975</v>
          </cell>
          <cell r="CO31">
            <v>0.75967308770131359</v>
          </cell>
          <cell r="CP31">
            <v>6.5355713580357256E-3</v>
          </cell>
          <cell r="CR31">
            <v>5.7745088956274602</v>
          </cell>
          <cell r="CS31">
            <v>0.78812180679959021</v>
          </cell>
          <cell r="CT31">
            <v>1.0106174864862457E-2</v>
          </cell>
          <cell r="CV31">
            <v>5.8055316555855816</v>
          </cell>
          <cell r="CW31">
            <v>0.76684060500152407</v>
          </cell>
          <cell r="CX31">
            <v>8.6828053073704607E-3</v>
          </cell>
          <cell r="CZ31">
            <v>5.7628186823711802</v>
          </cell>
          <cell r="DA31">
            <v>0.7871554517718039</v>
          </cell>
          <cell r="DB31">
            <v>4.2416389037949935E-3</v>
          </cell>
        </row>
        <row r="32">
          <cell r="CI32">
            <v>6.0141915297202262</v>
          </cell>
          <cell r="CJ32">
            <v>0.77128802969013288</v>
          </cell>
          <cell r="CK32">
            <v>1.5367856869713703E-2</v>
          </cell>
          <cell r="CN32">
            <v>5.9937911266713941</v>
          </cell>
          <cell r="CO32">
            <v>0.75436119706712301</v>
          </cell>
          <cell r="CP32">
            <v>6.7914588232161456E-3</v>
          </cell>
          <cell r="CR32">
            <v>6.012052143743051</v>
          </cell>
          <cell r="CS32">
            <v>0.7842645509148386</v>
          </cell>
          <cell r="CT32">
            <v>1.0454028614500881E-2</v>
          </cell>
          <cell r="CV32">
            <v>6.0477087944199077</v>
          </cell>
          <cell r="CW32">
            <v>0.76287341939707154</v>
          </cell>
          <cell r="CX32">
            <v>9.5884074075108603E-3</v>
          </cell>
          <cell r="CZ32">
            <v>6.0032140540465564</v>
          </cell>
          <cell r="DA32">
            <v>0.78365295138149893</v>
          </cell>
          <cell r="DB32">
            <v>4.3279550227607556E-3</v>
          </cell>
        </row>
        <row r="33">
          <cell r="CI33">
            <v>6.2539801855212209</v>
          </cell>
          <cell r="CJ33">
            <v>0.76779180416407888</v>
          </cell>
          <cell r="CK33">
            <v>1.5766723227627243E-2</v>
          </cell>
          <cell r="CN33">
            <v>6.2335427717382501</v>
          </cell>
          <cell r="CO33">
            <v>0.74978446190721248</v>
          </cell>
          <cell r="CP33">
            <v>7.1328886701329782E-3</v>
          </cell>
          <cell r="CR33">
            <v>6.2494182079415124</v>
          </cell>
          <cell r="CS33">
            <v>0.780732066294065</v>
          </cell>
          <cell r="CT33">
            <v>1.0781547231685121E-2</v>
          </cell>
          <cell r="CV33">
            <v>6.2896171461967043</v>
          </cell>
          <cell r="CW33">
            <v>0.75995781963408982</v>
          </cell>
          <cell r="CX33">
            <v>9.4024015041218739E-3</v>
          </cell>
          <cell r="CZ33">
            <v>6.2433426162084187</v>
          </cell>
          <cell r="DA33">
            <v>0.78069286882094857</v>
          </cell>
          <cell r="DB33">
            <v>4.3942789814259307E-3</v>
          </cell>
        </row>
        <row r="34">
          <cell r="CI34">
            <v>6.4937688413222148</v>
          </cell>
          <cell r="CJ34">
            <v>0.76437437292748112</v>
          </cell>
          <cell r="CK34">
            <v>1.6307188372607612E-2</v>
          </cell>
          <cell r="CN34">
            <v>6.4732944168051061</v>
          </cell>
          <cell r="CO34">
            <v>0.74587943806327239</v>
          </cell>
          <cell r="CP34">
            <v>7.714496933876022E-3</v>
          </cell>
          <cell r="CR34">
            <v>6.4867842721399738</v>
          </cell>
          <cell r="CS34">
            <v>0.77758649383130507</v>
          </cell>
          <cell r="CT34">
            <v>1.1196637308317598E-2</v>
          </cell>
          <cell r="CV34">
            <v>6.5315254979735</v>
          </cell>
          <cell r="CW34">
            <v>0.75649431349167795</v>
          </cell>
          <cell r="CX34">
            <v>1.0410410438349182E-2</v>
          </cell>
          <cell r="CZ34">
            <v>6.4834711783702801</v>
          </cell>
          <cell r="DA34">
            <v>0.77753724632366872</v>
          </cell>
          <cell r="DB34">
            <v>4.2969114329610278E-3</v>
          </cell>
        </row>
        <row r="35">
          <cell r="CI35">
            <v>6.7335574971232077</v>
          </cell>
          <cell r="CJ35">
            <v>0.76153536295068536</v>
          </cell>
          <cell r="CK35">
            <v>1.6591747764644241E-2</v>
          </cell>
          <cell r="CN35">
            <v>6.7130460618719612</v>
          </cell>
          <cell r="CO35">
            <v>0.74265140345181047</v>
          </cell>
          <cell r="CP35">
            <v>8.3201269854419908E-3</v>
          </cell>
          <cell r="CR35">
            <v>6.7241503363384334</v>
          </cell>
          <cell r="CS35">
            <v>0.77470901071221976</v>
          </cell>
          <cell r="CT35">
            <v>1.1318900057803822E-2</v>
          </cell>
          <cell r="CV35">
            <v>6.7734338497502975</v>
          </cell>
          <cell r="CW35">
            <v>0.75385352945503392</v>
          </cell>
          <cell r="CX35">
            <v>1.0757582462508611E-2</v>
          </cell>
          <cell r="CZ35">
            <v>6.7235997405321433</v>
          </cell>
          <cell r="DA35">
            <v>0.77492750818367695</v>
          </cell>
          <cell r="DB35">
            <v>4.4235440582889212E-3</v>
          </cell>
        </row>
        <row r="36">
          <cell r="CI36">
            <v>6.9733461529242033</v>
          </cell>
          <cell r="CJ36">
            <v>0.75946507793794371</v>
          </cell>
          <cell r="CK36">
            <v>1.6340349068735629E-2</v>
          </cell>
          <cell r="CN36">
            <v>6.952797706938818</v>
          </cell>
          <cell r="CO36">
            <v>0.74010987972027154</v>
          </cell>
          <cell r="CP36">
            <v>9.1728174034386954E-3</v>
          </cell>
          <cell r="CR36">
            <v>6.9615164005368948</v>
          </cell>
          <cell r="CS36">
            <v>0.77225296136690746</v>
          </cell>
          <cell r="CT36">
            <v>1.1483153062864033E-2</v>
          </cell>
          <cell r="CV36">
            <v>7.0153422015270941</v>
          </cell>
          <cell r="CW36">
            <v>0.75299936049065774</v>
          </cell>
          <cell r="CX36">
            <v>9.0273270343061394E-3</v>
          </cell>
          <cell r="CZ36">
            <v>6.9637283026940056</v>
          </cell>
          <cell r="DA36">
            <v>0.77249811017393799</v>
          </cell>
          <cell r="DB36">
            <v>4.5511451279279282E-3</v>
          </cell>
        </row>
        <row r="37">
          <cell r="CI37">
            <v>7.232936356029227</v>
          </cell>
          <cell r="CJ37">
            <v>0.75627669706966716</v>
          </cell>
          <cell r="CK37">
            <v>1.6940069491138129E-2</v>
          </cell>
          <cell r="CN37">
            <v>7.192549352005674</v>
          </cell>
          <cell r="CO37">
            <v>0.73718624931270427</v>
          </cell>
          <cell r="CP37">
            <v>9.2780178045094568E-3</v>
          </cell>
          <cell r="CR37">
            <v>7.1988824647353562</v>
          </cell>
          <cell r="CS37">
            <v>0.76956204460182687</v>
          </cell>
          <cell r="CT37">
            <v>1.1576763233923947E-2</v>
          </cell>
          <cell r="CV37">
            <v>7.257250553303888</v>
          </cell>
          <cell r="CW37">
            <v>0.74896899957554497</v>
          </cell>
          <cell r="CX37">
            <v>1.1404019616072878E-2</v>
          </cell>
          <cell r="CZ37">
            <v>7.2830630540719872</v>
          </cell>
          <cell r="DA37">
            <v>0.76938949478859298</v>
          </cell>
          <cell r="DB37">
            <v>5.6049559681408895E-3</v>
          </cell>
        </row>
        <row r="38">
          <cell r="CI38">
            <v>7.47272501183022</v>
          </cell>
          <cell r="CJ38">
            <v>0.75388617675562097</v>
          </cell>
          <cell r="CK38">
            <v>1.7055655166311447E-2</v>
          </cell>
          <cell r="CN38">
            <v>7.43230099707253</v>
          </cell>
          <cell r="CO38">
            <v>0.73441493828266946</v>
          </cell>
          <cell r="CP38">
            <v>9.2667161369280656E-3</v>
          </cell>
          <cell r="CR38">
            <v>7.4362485289338176</v>
          </cell>
          <cell r="CS38">
            <v>0.76705196453640101</v>
          </cell>
          <cell r="CT38">
            <v>1.1615493918103037E-2</v>
          </cell>
          <cell r="CV38">
            <v>7.4991589050806846</v>
          </cell>
          <cell r="CW38">
            <v>0.74689031901708292</v>
          </cell>
          <cell r="CX38">
            <v>1.1595618661872033E-2</v>
          </cell>
          <cell r="CZ38">
            <v>7.5231916162338486</v>
          </cell>
          <cell r="DA38">
            <v>0.76718748518633062</v>
          </cell>
          <cell r="DB38">
            <v>5.4769942949793315E-3</v>
          </cell>
        </row>
        <row r="39">
          <cell r="CI39">
            <v>7.7521412158765513</v>
          </cell>
          <cell r="CJ39">
            <v>0.75137206999066641</v>
          </cell>
          <cell r="CK39">
            <v>1.7621937654716709E-2</v>
          </cell>
          <cell r="CN39">
            <v>7.7514197102681939</v>
          </cell>
          <cell r="CO39">
            <v>0.73098386351515243</v>
          </cell>
          <cell r="CP39">
            <v>9.8067547673914169E-3</v>
          </cell>
          <cell r="CR39">
            <v>7.6735280369780767</v>
          </cell>
          <cell r="CS39">
            <v>0.76496533046500448</v>
          </cell>
          <cell r="CT39">
            <v>1.1793148252168978E-2</v>
          </cell>
          <cell r="CV39">
            <v>7.8203849447411313</v>
          </cell>
          <cell r="CW39">
            <v>0.74438885439479863</v>
          </cell>
          <cell r="CX39">
            <v>1.1750226745865816E-2</v>
          </cell>
          <cell r="CZ39">
            <v>7.7632321715188048</v>
          </cell>
          <cell r="DA39">
            <v>0.76515023158771012</v>
          </cell>
          <cell r="DB39">
            <v>5.4546679842335426E-3</v>
          </cell>
        </row>
        <row r="40">
          <cell r="CI40">
            <v>8.0117553752100097</v>
          </cell>
          <cell r="CJ40">
            <v>0.74922724236989457</v>
          </cell>
          <cell r="CK40">
            <v>1.792312061085493E-2</v>
          </cell>
          <cell r="CN40">
            <v>8.0707471224524401</v>
          </cell>
          <cell r="CO40">
            <v>0.72818708408481347</v>
          </cell>
          <cell r="CP40">
            <v>1.0449504706706783E-2</v>
          </cell>
          <cell r="CR40">
            <v>7.9108034734136092</v>
          </cell>
          <cell r="CS40">
            <v>0.76284565642911017</v>
          </cell>
          <cell r="CT40">
            <v>1.1784778672794087E-2</v>
          </cell>
          <cell r="CV40">
            <v>8.0622009670530215</v>
          </cell>
          <cell r="CW40">
            <v>0.74262428150201643</v>
          </cell>
          <cell r="CX40">
            <v>1.1777741481782674E-2</v>
          </cell>
          <cell r="CZ40">
            <v>8.0032699379209671</v>
          </cell>
          <cell r="DA40">
            <v>0.76325194746363734</v>
          </cell>
          <cell r="DB40">
            <v>5.4519492837315506E-3</v>
          </cell>
        </row>
        <row r="41">
          <cell r="CI41">
            <v>8.2517005891930495</v>
          </cell>
          <cell r="CJ41">
            <v>0.74732251406378991</v>
          </cell>
          <cell r="CK41">
            <v>1.7934538070284077E-2</v>
          </cell>
          <cell r="CN41">
            <v>8.3105884554325264</v>
          </cell>
          <cell r="CO41">
            <v>0.72627154166147168</v>
          </cell>
          <cell r="CP41">
            <v>1.0525459040452885E-2</v>
          </cell>
          <cell r="CR41">
            <v>8.1483467215292009</v>
          </cell>
          <cell r="CS41">
            <v>0.76082931710085322</v>
          </cell>
          <cell r="CT41">
            <v>1.1679739643876154E-2</v>
          </cell>
          <cell r="CV41">
            <v>8.3042898770910352</v>
          </cell>
          <cell r="CW41">
            <v>0.74077932675864844</v>
          </cell>
          <cell r="CX41">
            <v>1.1965890459989921E-2</v>
          </cell>
          <cell r="CZ41">
            <v>8.2435773027194355</v>
          </cell>
          <cell r="DA41">
            <v>0.76140987073418598</v>
          </cell>
          <cell r="DB41">
            <v>5.4187080639311368E-3</v>
          </cell>
        </row>
        <row r="42">
          <cell r="CI42">
            <v>8.5313556263482777</v>
          </cell>
          <cell r="CJ42">
            <v>0.74516559868110566</v>
          </cell>
          <cell r="CK42">
            <v>1.768689976935367E-2</v>
          </cell>
          <cell r="CN42">
            <v>8.5503401004993815</v>
          </cell>
          <cell r="CO42">
            <v>0.7242978556489662</v>
          </cell>
          <cell r="CP42">
            <v>1.0682689660269395E-2</v>
          </cell>
          <cell r="CR42">
            <v>8.5451783111445963</v>
          </cell>
          <cell r="CS42">
            <v>0.75767946421771726</v>
          </cell>
          <cell r="CT42">
            <v>1.1092950087686227E-2</v>
          </cell>
          <cell r="CV42">
            <v>8.5461982288678318</v>
          </cell>
          <cell r="CW42">
            <v>0.73906062948231843</v>
          </cell>
          <cell r="CX42">
            <v>1.210278324932553E-2</v>
          </cell>
          <cell r="CZ42">
            <v>8.4837058648812995</v>
          </cell>
          <cell r="DA42">
            <v>0.75962444537542062</v>
          </cell>
          <cell r="DB42">
            <v>5.4098525698326877E-3</v>
          </cell>
        </row>
        <row r="43">
          <cell r="CI43">
            <v>8.7911127799357498</v>
          </cell>
          <cell r="CJ43">
            <v>0.74322339624922085</v>
          </cell>
          <cell r="CK43">
            <v>1.7542532832050376E-2</v>
          </cell>
          <cell r="CN43">
            <v>8.7900917455662366</v>
          </cell>
          <cell r="CO43">
            <v>0.72243944772571977</v>
          </cell>
          <cell r="CP43">
            <v>1.0839268032410908E-2</v>
          </cell>
          <cell r="CR43">
            <v>8.7825443753430577</v>
          </cell>
          <cell r="CS43">
            <v>0.75573142761196654</v>
          </cell>
          <cell r="CT43">
            <v>1.0859163592017758E-2</v>
          </cell>
          <cell r="CV43">
            <v>8.7881065806446284</v>
          </cell>
          <cell r="CW43">
            <v>0.73740894530487699</v>
          </cell>
          <cell r="CX43">
            <v>1.2210702914418692E-2</v>
          </cell>
          <cell r="CZ43">
            <v>8.8037084181890801</v>
          </cell>
          <cell r="DA43">
            <v>0.75731376435432074</v>
          </cell>
          <cell r="DB43">
            <v>5.0675165192677757E-3</v>
          </cell>
        </row>
        <row r="44">
          <cell r="CI44">
            <v>9.0503549313935761</v>
          </cell>
          <cell r="CJ44">
            <v>0.74144892862365019</v>
          </cell>
          <cell r="CK44">
            <v>1.7556579032762722E-2</v>
          </cell>
          <cell r="CN44">
            <v>9.0298433906330917</v>
          </cell>
          <cell r="CO44">
            <v>0.72080779088370495</v>
          </cell>
          <cell r="CP44">
            <v>1.0882015694724845E-2</v>
          </cell>
          <cell r="CR44">
            <v>9.0977244221688434</v>
          </cell>
          <cell r="CS44">
            <v>0.7534915991863157</v>
          </cell>
          <cell r="CT44">
            <v>1.1495138245026992E-2</v>
          </cell>
          <cell r="CV44">
            <v>9.0300149324214232</v>
          </cell>
          <cell r="CW44">
            <v>0.73581857796415162</v>
          </cell>
          <cell r="CX44">
            <v>1.2299513860800517E-2</v>
          </cell>
          <cell r="CZ44">
            <v>9.0438369803509442</v>
          </cell>
          <cell r="DA44">
            <v>0.75567774646042896</v>
          </cell>
          <cell r="DB44">
            <v>5.0849554775429769E-3</v>
          </cell>
        </row>
        <row r="45">
          <cell r="CI45">
            <v>9.290010508414893</v>
          </cell>
          <cell r="CJ45">
            <v>0.73983285879483873</v>
          </cell>
          <cell r="CK45">
            <v>1.7639196714411963E-2</v>
          </cell>
          <cell r="CN45">
            <v>9.269418332896441</v>
          </cell>
          <cell r="CO45">
            <v>0.71906834505594974</v>
          </cell>
          <cell r="CP45">
            <v>1.1073489730647843E-2</v>
          </cell>
          <cell r="CR45">
            <v>9.3349998586043768</v>
          </cell>
          <cell r="CS45">
            <v>0.75187190511340152</v>
          </cell>
          <cell r="CT45">
            <v>1.1489547409158706E-2</v>
          </cell>
          <cell r="CV45">
            <v>9.27183505540191</v>
          </cell>
          <cell r="CW45">
            <v>0.73429613386352821</v>
          </cell>
          <cell r="CX45">
            <v>1.2399691250101137E-2</v>
          </cell>
          <cell r="CZ45">
            <v>9.2837887867568494</v>
          </cell>
          <cell r="DA45">
            <v>0.75409505114647557</v>
          </cell>
          <cell r="DB45">
            <v>5.1001671174469533E-3</v>
          </cell>
        </row>
        <row r="46">
          <cell r="CI46">
            <v>9.5298638070511128</v>
          </cell>
          <cell r="CJ46">
            <v>0.7382452230118165</v>
          </cell>
          <cell r="CK46">
            <v>1.7682034515713291E-2</v>
          </cell>
          <cell r="CN46">
            <v>9.5092569928535742</v>
          </cell>
          <cell r="CO46">
            <v>0.71740733772130882</v>
          </cell>
          <cell r="CP46">
            <v>1.1205863588618274E-2</v>
          </cell>
          <cell r="CR46">
            <v>9.5725431067199676</v>
          </cell>
          <cell r="CS46">
            <v>0.750259852043901</v>
          </cell>
          <cell r="CT46">
            <v>1.1498267148248621E-2</v>
          </cell>
          <cell r="CV46">
            <v>9.5136510777137975</v>
          </cell>
          <cell r="CW46">
            <v>0.73280687636393915</v>
          </cell>
          <cell r="CX46">
            <v>1.2454823024717357E-2</v>
          </cell>
          <cell r="CZ46">
            <v>9.524004050917112</v>
          </cell>
          <cell r="DA46">
            <v>0.75250682591811657</v>
          </cell>
          <cell r="DB46">
            <v>5.1162026762850022E-3</v>
          </cell>
        </row>
        <row r="47">
          <cell r="CI47">
            <v>9.769742537835107</v>
          </cell>
          <cell r="CJ47">
            <v>0.736725353101367</v>
          </cell>
          <cell r="CK47">
            <v>1.7691013461159356E-2</v>
          </cell>
          <cell r="CN47">
            <v>9.7490983258336623</v>
          </cell>
          <cell r="CO47">
            <v>0.71587558691204733</v>
          </cell>
          <cell r="CP47">
            <v>1.1224161501900658E-2</v>
          </cell>
          <cell r="CR47">
            <v>9.809909170918429</v>
          </cell>
          <cell r="CS47">
            <v>0.74872238366949018</v>
          </cell>
          <cell r="CT47">
            <v>1.1505347778633867E-2</v>
          </cell>
          <cell r="CV47">
            <v>9.7557399877518112</v>
          </cell>
          <cell r="CW47">
            <v>0.73133479019949676</v>
          </cell>
          <cell r="CX47">
            <v>1.2537936317942594E-2</v>
          </cell>
          <cell r="CZ47">
            <v>9.7642226668365311</v>
          </cell>
          <cell r="DA47">
            <v>0.75096865162443327</v>
          </cell>
          <cell r="DB47">
            <v>5.0756220577240644E-3</v>
          </cell>
        </row>
        <row r="48">
          <cell r="CI48">
            <v>10.009531193636102</v>
          </cell>
          <cell r="CJ48">
            <v>0.7352284956098627</v>
          </cell>
          <cell r="CK48">
            <v>1.7755070199202295E-2</v>
          </cell>
          <cell r="CN48">
            <v>9.9888499709005174</v>
          </cell>
          <cell r="CO48">
            <v>0.714290231193495</v>
          </cell>
          <cell r="CP48">
            <v>1.1421925390196586E-2</v>
          </cell>
          <cell r="CR48">
            <v>10.047275235116887</v>
          </cell>
          <cell r="CS48">
            <v>0.74719826428370661</v>
          </cell>
          <cell r="CT48">
            <v>1.1503930447361354E-2</v>
          </cell>
          <cell r="CV48">
            <v>9.9976483395286095</v>
          </cell>
          <cell r="CW48">
            <v>0.72992246437504982</v>
          </cell>
          <cell r="CX48">
            <v>1.2599905723795414E-2</v>
          </cell>
          <cell r="CZ48">
            <v>10.004351228998393</v>
          </cell>
          <cell r="DA48">
            <v>0.74950302258719959</v>
          </cell>
          <cell r="DB48">
            <v>5.0802839233979186E-3</v>
          </cell>
        </row>
        <row r="49">
          <cell r="CI49">
            <v>10.249319849437095</v>
          </cell>
          <cell r="CJ49">
            <v>0.73386979411195308</v>
          </cell>
          <cell r="CK49">
            <v>1.7675465622335629E-2</v>
          </cell>
          <cell r="CN49">
            <v>10.228601615967371</v>
          </cell>
          <cell r="CO49">
            <v>0.71310297014190382</v>
          </cell>
          <cell r="CP49">
            <v>1.1369130262343275E-2</v>
          </cell>
          <cell r="CR49">
            <v>10.284641299315352</v>
          </cell>
          <cell r="CS49">
            <v>0.74576599076620609</v>
          </cell>
          <cell r="CT49">
            <v>1.1496667631670164E-2</v>
          </cell>
          <cell r="CV49">
            <v>10.239556691305404</v>
          </cell>
          <cell r="CW49">
            <v>0.72855139394938728</v>
          </cell>
          <cell r="CX49">
            <v>1.263970302530492E-2</v>
          </cell>
          <cell r="CZ49">
            <v>10.244479791160254</v>
          </cell>
          <cell r="DA49">
            <v>0.74805882159031489</v>
          </cell>
          <cell r="DB49">
            <v>5.1089533205726928E-3</v>
          </cell>
        </row>
        <row r="50">
          <cell r="CI50">
            <v>10.489108505238089</v>
          </cell>
          <cell r="CJ50">
            <v>0.73246764027028688</v>
          </cell>
          <cell r="CK50">
            <v>1.771519187962314E-2</v>
          </cell>
          <cell r="CN50">
            <v>10.468353261034229</v>
          </cell>
          <cell r="CO50">
            <v>0.71163093896474683</v>
          </cell>
          <cell r="CP50">
            <v>1.1488415852642677E-2</v>
          </cell>
          <cell r="CR50">
            <v>10.52200736351381</v>
          </cell>
          <cell r="CS50">
            <v>0.74435153573369239</v>
          </cell>
          <cell r="CT50">
            <v>1.1511415670587669E-2</v>
          </cell>
          <cell r="CV50">
            <v>10.481465043082201</v>
          </cell>
          <cell r="CW50">
            <v>0.72724575398064317</v>
          </cell>
          <cell r="CX50">
            <v>1.2687709451173777E-2</v>
          </cell>
          <cell r="CZ50">
            <v>10.484608353322116</v>
          </cell>
          <cell r="DA50">
            <v>0.74664233240206535</v>
          </cell>
          <cell r="DB50">
            <v>5.1237336515124092E-3</v>
          </cell>
        </row>
        <row r="51">
          <cell r="CI51">
            <v>10.728875522000534</v>
          </cell>
          <cell r="CJ51">
            <v>0.73108959430124354</v>
          </cell>
          <cell r="CK51">
            <v>1.7768558209776367E-2</v>
          </cell>
          <cell r="CN51">
            <v>10.708104906101084</v>
          </cell>
          <cell r="CO51">
            <v>0.71015709566119023</v>
          </cell>
          <cell r="CP51">
            <v>1.1595659752993228E-2</v>
          </cell>
          <cell r="CR51">
            <v>10.75928687155807</v>
          </cell>
          <cell r="CS51">
            <v>0.74298712052867133</v>
          </cell>
          <cell r="CT51">
            <v>1.1544337766859493E-2</v>
          </cell>
          <cell r="CV51">
            <v>10.723373394858998</v>
          </cell>
          <cell r="CW51">
            <v>0.72594735623678319</v>
          </cell>
          <cell r="CX51">
            <v>1.2722711659684761E-2</v>
          </cell>
          <cell r="CZ51">
            <v>10.724736915483978</v>
          </cell>
          <cell r="DA51">
            <v>0.74526680477832963</v>
          </cell>
          <cell r="DB51">
            <v>5.111912850146518E-3</v>
          </cell>
        </row>
        <row r="52">
          <cell r="CI52">
            <v>10.968531099021851</v>
          </cell>
          <cell r="CJ52">
            <v>0.72977277965811593</v>
          </cell>
          <cell r="CK52">
            <v>1.7796010392651381E-2</v>
          </cell>
          <cell r="CN52">
            <v>10.94767984836443</v>
          </cell>
          <cell r="CO52">
            <v>0.70880308994560492</v>
          </cell>
          <cell r="CP52">
            <v>1.1723286867863498E-2</v>
          </cell>
          <cell r="CR52">
            <v>10.996562307993605</v>
          </cell>
          <cell r="CS52">
            <v>0.74164937930945207</v>
          </cell>
          <cell r="CT52">
            <v>1.1535774226209152E-2</v>
          </cell>
          <cell r="CV52">
            <v>10.965193517839483</v>
          </cell>
          <cell r="CW52">
            <v>0.72468436811813941</v>
          </cell>
          <cell r="CX52">
            <v>1.274270223695779E-2</v>
          </cell>
          <cell r="CZ52">
            <v>10.964688721889885</v>
          </cell>
          <cell r="DA52">
            <v>0.74395428125926732</v>
          </cell>
          <cell r="DB52">
            <v>5.1105298860915915E-3</v>
          </cell>
        </row>
        <row r="53">
          <cell r="CI53">
            <v>11.208384397658071</v>
          </cell>
          <cell r="CJ53">
            <v>0.72848712957520234</v>
          </cell>
          <cell r="CK53">
            <v>1.7834762506666279E-2</v>
          </cell>
          <cell r="CN53">
            <v>11.187518508321565</v>
          </cell>
          <cell r="CO53">
            <v>0.70743505982233934</v>
          </cell>
          <cell r="CP53">
            <v>1.1757953592111929E-2</v>
          </cell>
          <cell r="CR53">
            <v>11.234105556109194</v>
          </cell>
          <cell r="CS53">
            <v>0.74034602136344008</v>
          </cell>
          <cell r="CT53">
            <v>1.1570967422656122E-2</v>
          </cell>
          <cell r="CV53">
            <v>11.20700954015137</v>
          </cell>
          <cell r="CW53">
            <v>0.72345918578337043</v>
          </cell>
          <cell r="CX53">
            <v>1.2761416930698165E-2</v>
          </cell>
          <cell r="CZ53">
            <v>11.204903986050148</v>
          </cell>
          <cell r="DA53">
            <v>0.7427082513316593</v>
          </cell>
          <cell r="DB53">
            <v>5.0971575134460831E-3</v>
          </cell>
        </row>
        <row r="54">
          <cell r="CI54">
            <v>11.448263128442065</v>
          </cell>
          <cell r="CJ54">
            <v>0.72723872801305101</v>
          </cell>
          <cell r="CK54">
            <v>1.7856094776505887E-2</v>
          </cell>
          <cell r="CN54">
            <v>11.427359841301651</v>
          </cell>
          <cell r="CO54">
            <v>0.70618291915998743</v>
          </cell>
          <cell r="CP54">
            <v>1.1855918560232395E-2</v>
          </cell>
          <cell r="CR54">
            <v>11.471471620307655</v>
          </cell>
          <cell r="CS54">
            <v>0.73906404862105279</v>
          </cell>
          <cell r="CT54">
            <v>1.1574555907180886E-2</v>
          </cell>
          <cell r="CV54">
            <v>11.449098450189387</v>
          </cell>
          <cell r="CW54">
            <v>0.72223114293265256</v>
          </cell>
          <cell r="CX54">
            <v>1.2798474539938107E-2</v>
          </cell>
          <cell r="CZ54">
            <v>11.445122601969565</v>
          </cell>
          <cell r="DA54">
            <v>0.74147680133851102</v>
          </cell>
          <cell r="DB54">
            <v>5.1031802308064414E-3</v>
          </cell>
        </row>
        <row r="55">
          <cell r="CI55">
            <v>11.708231564719917</v>
          </cell>
          <cell r="CJ55">
            <v>0.72590979634795694</v>
          </cell>
          <cell r="CK55">
            <v>1.7892242655682927E-2</v>
          </cell>
          <cell r="CN55">
            <v>11.747830608275933</v>
          </cell>
          <cell r="CO55">
            <v>0.70455277942936645</v>
          </cell>
          <cell r="CP55">
            <v>1.1394285932643348E-2</v>
          </cell>
          <cell r="CR55">
            <v>11.708837684506115</v>
          </cell>
          <cell r="CS55">
            <v>0.73780384650923969</v>
          </cell>
          <cell r="CT55">
            <v>1.1584668535199027E-2</v>
          </cell>
          <cell r="CV55">
            <v>11.691006801966184</v>
          </cell>
          <cell r="CW55">
            <v>0.72104959438014482</v>
          </cell>
          <cell r="CX55">
            <v>1.2815836762047542E-2</v>
          </cell>
          <cell r="CZ55">
            <v>11.685251164131429</v>
          </cell>
          <cell r="DA55">
            <v>0.74023296507307679</v>
          </cell>
          <cell r="DB55">
            <v>5.0876412713943848E-3</v>
          </cell>
        </row>
        <row r="56">
          <cell r="CI56">
            <v>11.967821767824937</v>
          </cell>
          <cell r="CJ56">
            <v>0.72459480223153083</v>
          </cell>
          <cell r="CK56">
            <v>1.7875028454922049E-2</v>
          </cell>
          <cell r="CN56">
            <v>11.987582253342788</v>
          </cell>
          <cell r="CO56">
            <v>0.70331939293284929</v>
          </cell>
          <cell r="CP56">
            <v>1.1444292983802801E-2</v>
          </cell>
          <cell r="CR56">
            <v>11.946203748704576</v>
          </cell>
          <cell r="CS56">
            <v>0.73657592205641054</v>
          </cell>
          <cell r="CT56">
            <v>1.16203986312008E-2</v>
          </cell>
          <cell r="CV56">
            <v>11.932915153742981</v>
          </cell>
          <cell r="CW56">
            <v>0.71987881488798777</v>
          </cell>
          <cell r="CX56">
            <v>1.2859215132434265E-2</v>
          </cell>
          <cell r="CZ56">
            <v>12.004585915509409</v>
          </cell>
          <cell r="DA56">
            <v>0.73860507904887562</v>
          </cell>
          <cell r="DB56">
            <v>5.6553499255213857E-3</v>
          </cell>
        </row>
        <row r="57">
          <cell r="CI57">
            <v>12.207610423625935</v>
          </cell>
          <cell r="CJ57">
            <v>0.72342481735890862</v>
          </cell>
          <cell r="CK57">
            <v>1.7878409862023631E-2</v>
          </cell>
          <cell r="CN57">
            <v>12.227333898409647</v>
          </cell>
          <cell r="CO57">
            <v>0.70216375684989452</v>
          </cell>
          <cell r="CP57">
            <v>1.1529913593164656E-2</v>
          </cell>
          <cell r="CR57">
            <v>12.183569812903038</v>
          </cell>
          <cell r="CS57">
            <v>0.73539720976339018</v>
          </cell>
          <cell r="CT57">
            <v>1.1600804746364159E-2</v>
          </cell>
          <cell r="CV57">
            <v>12.174823505519775</v>
          </cell>
          <cell r="CW57">
            <v>0.718711000405588</v>
          </cell>
          <cell r="CX57">
            <v>1.285125416548095E-2</v>
          </cell>
          <cell r="CZ57">
            <v>12.244714477671273</v>
          </cell>
          <cell r="DA57">
            <v>0.73742730241676158</v>
          </cell>
          <cell r="DB57">
            <v>5.676029686625908E-3</v>
          </cell>
        </row>
        <row r="58">
          <cell r="CI58">
            <v>12.447399079426924</v>
          </cell>
          <cell r="CJ58">
            <v>0.72227323195879001</v>
          </cell>
          <cell r="CK58">
            <v>1.7889703991904655E-2</v>
          </cell>
          <cell r="CN58">
            <v>12.4670855434765</v>
          </cell>
          <cell r="CO58">
            <v>0.70097855565437817</v>
          </cell>
          <cell r="CP58">
            <v>1.1586366834910107E-2</v>
          </cell>
          <cell r="CR58">
            <v>12.420935877101499</v>
          </cell>
          <cell r="CS58">
            <v>0.73420146955296062</v>
          </cell>
          <cell r="CT58">
            <v>1.1625563114245757E-2</v>
          </cell>
          <cell r="CV58">
            <v>12.416731857296574</v>
          </cell>
          <cell r="CW58">
            <v>0.71763122482815234</v>
          </cell>
          <cell r="CX58">
            <v>1.2853927334239979E-2</v>
          </cell>
          <cell r="CZ58">
            <v>12.484843039833132</v>
          </cell>
          <cell r="DA58">
            <v>0.73628167779966913</v>
          </cell>
          <cell r="DB58">
            <v>5.6581001680016093E-3</v>
          </cell>
        </row>
        <row r="59">
          <cell r="CI59">
            <v>12.726470290174989</v>
          </cell>
          <cell r="CJ59">
            <v>0.72096091968442266</v>
          </cell>
          <cell r="CK59">
            <v>1.7944120044971441E-2</v>
          </cell>
          <cell r="CN59">
            <v>12.706837188543359</v>
          </cell>
          <cell r="CO59">
            <v>0.6998428778810778</v>
          </cell>
          <cell r="CP59">
            <v>1.1628116675820489E-2</v>
          </cell>
          <cell r="CR59">
            <v>12.736202480081486</v>
          </cell>
          <cell r="CS59">
            <v>0.73266343966641445</v>
          </cell>
          <cell r="CT59">
            <v>1.2060744279603476E-2</v>
          </cell>
          <cell r="CV59">
            <v>12.737957896957019</v>
          </cell>
          <cell r="CW59">
            <v>0.71615092704879746</v>
          </cell>
          <cell r="CX59">
            <v>1.2921300563218777E-2</v>
          </cell>
          <cell r="CZ59">
            <v>12.724883595118092</v>
          </cell>
          <cell r="DA59">
            <v>0.73518643414140161</v>
          </cell>
          <cell r="DB59">
            <v>5.6488197215555438E-3</v>
          </cell>
        </row>
        <row r="60">
          <cell r="CI60">
            <v>13.006277039535034</v>
          </cell>
          <cell r="CJ60">
            <v>0.71967023127271812</v>
          </cell>
          <cell r="CK60">
            <v>1.8225275849061286E-2</v>
          </cell>
          <cell r="CN60">
            <v>13.025866078470843</v>
          </cell>
          <cell r="CO60">
            <v>0.69835203245937449</v>
          </cell>
          <cell r="CP60">
            <v>1.1947090400197318E-2</v>
          </cell>
          <cell r="CR60">
            <v>12.973391360362816</v>
          </cell>
          <cell r="CS60">
            <v>0.73153740071385798</v>
          </cell>
          <cell r="CT60">
            <v>1.2056907371082195E-2</v>
          </cell>
          <cell r="CV60">
            <v>13.06083930402867</v>
          </cell>
          <cell r="CW60">
            <v>0.71467940494819027</v>
          </cell>
          <cell r="CX60">
            <v>1.3404195659579891E-2</v>
          </cell>
          <cell r="CZ60">
            <v>12.965011415277809</v>
          </cell>
          <cell r="DA60">
            <v>0.73411208696945052</v>
          </cell>
          <cell r="DB60">
            <v>5.6654583993748136E-3</v>
          </cell>
        </row>
        <row r="61">
          <cell r="CI61">
            <v>13.266048331104246</v>
          </cell>
          <cell r="CJ61">
            <v>0.71850934371327158</v>
          </cell>
          <cell r="CK61">
            <v>1.8387128738464934E-2</v>
          </cell>
          <cell r="CN61">
            <v>13.345373001836498</v>
          </cell>
          <cell r="CO61">
            <v>0.69690652712466206</v>
          </cell>
          <cell r="CP61">
            <v>1.2294539808619409E-2</v>
          </cell>
          <cell r="CR61">
            <v>13.210934608478409</v>
          </cell>
          <cell r="CS61">
            <v>0.73047886281502838</v>
          </cell>
          <cell r="CT61">
            <v>1.2063553976196182E-2</v>
          </cell>
          <cell r="CV61">
            <v>13.302747041540909</v>
          </cell>
          <cell r="CW61">
            <v>0.71363536281406736</v>
          </cell>
          <cell r="CX61">
            <v>1.3399002755535381E-2</v>
          </cell>
          <cell r="CZ61">
            <v>13.205138672561167</v>
          </cell>
          <cell r="DA61">
            <v>0.73301662209932827</v>
          </cell>
          <cell r="DB61">
            <v>5.6533004899432058E-3</v>
          </cell>
        </row>
        <row r="62">
          <cell r="CI62">
            <v>13.526122603321754</v>
          </cell>
          <cell r="CJ62">
            <v>0.71731973497828694</v>
          </cell>
          <cell r="CK62">
            <v>1.8316062201961913E-2</v>
          </cell>
          <cell r="CN62">
            <v>13.585124646903353</v>
          </cell>
          <cell r="CO62">
            <v>0.69577131731095454</v>
          </cell>
          <cell r="CP62">
            <v>1.2371384923177187E-2</v>
          </cell>
          <cell r="CR62">
            <v>13.448214116522665</v>
          </cell>
          <cell r="CS62">
            <v>0.7293612150084966</v>
          </cell>
          <cell r="CT62">
            <v>1.2053219352289264E-2</v>
          </cell>
          <cell r="CV62">
            <v>13.544745979580595</v>
          </cell>
          <cell r="CW62">
            <v>0.71258152120648799</v>
          </cell>
          <cell r="CX62">
            <v>1.344069679572631E-2</v>
          </cell>
          <cell r="CZ62">
            <v>13.526405670280406</v>
          </cell>
          <cell r="DA62">
            <v>0.73156488638720862</v>
          </cell>
          <cell r="DB62">
            <v>5.3124751880809515E-3</v>
          </cell>
        </row>
        <row r="63">
          <cell r="CI63">
            <v>13.765844663542119</v>
          </cell>
          <cell r="CJ63">
            <v>0.71626623098811582</v>
          </cell>
          <cell r="CK63">
            <v>1.8340363282289558E-2</v>
          </cell>
          <cell r="CN63">
            <v>13.824699589166698</v>
          </cell>
          <cell r="CO63">
            <v>0.69469503696519297</v>
          </cell>
          <cell r="CP63">
            <v>1.2428823707533405E-2</v>
          </cell>
          <cell r="CR63">
            <v>13.685666736875328</v>
          </cell>
          <cell r="CS63">
            <v>0.728308045520902</v>
          </cell>
          <cell r="CT63">
            <v>1.2069934869323026E-2</v>
          </cell>
          <cell r="CV63">
            <v>13.786566102561082</v>
          </cell>
          <cell r="CW63">
            <v>0.71152651003225864</v>
          </cell>
          <cell r="CX63">
            <v>1.344303902479457E-2</v>
          </cell>
          <cell r="CZ63">
            <v>13.76644622556536</v>
          </cell>
          <cell r="DA63">
            <v>0.73053533143410976</v>
          </cell>
          <cell r="DB63">
            <v>5.3110757372462659E-3</v>
          </cell>
        </row>
        <row r="64">
          <cell r="CI64">
            <v>14.045498319679487</v>
          </cell>
          <cell r="CJ64">
            <v>0.71508829190201784</v>
          </cell>
          <cell r="CK64">
            <v>1.8174214241472354E-2</v>
          </cell>
          <cell r="CN64">
            <v>14.064538249123835</v>
          </cell>
          <cell r="CO64">
            <v>0.6937168965132704</v>
          </cell>
          <cell r="CP64">
            <v>1.2511152067041708E-2</v>
          </cell>
          <cell r="CR64">
            <v>14.082498326490727</v>
          </cell>
          <cell r="CS64">
            <v>0.72658929717068599</v>
          </cell>
          <cell r="CT64">
            <v>1.1696046056674222E-2</v>
          </cell>
          <cell r="CV64">
            <v>14.028472711135857</v>
          </cell>
          <cell r="CW64">
            <v>0.71052036625900572</v>
          </cell>
          <cell r="CX64">
            <v>1.3474782303813377E-2</v>
          </cell>
          <cell r="CZ64">
            <v>14.006483991967523</v>
          </cell>
          <cell r="DA64">
            <v>0.72952660766510957</v>
          </cell>
          <cell r="DB64">
            <v>5.2888094911010776E-3</v>
          </cell>
        </row>
        <row r="65">
          <cell r="CI65">
            <v>14.285353944551801</v>
          </cell>
          <cell r="CJ65">
            <v>0.71409668940273241</v>
          </cell>
          <cell r="CK65">
            <v>1.8168131226605225E-2</v>
          </cell>
          <cell r="CN65">
            <v>14.304379582103921</v>
          </cell>
          <cell r="CO65">
            <v>0.69276240137759693</v>
          </cell>
          <cell r="CP65">
            <v>1.2532943967754603E-2</v>
          </cell>
          <cell r="CR65">
            <v>14.319864390689185</v>
          </cell>
          <cell r="CS65">
            <v>0.72555834639488015</v>
          </cell>
          <cell r="CT65">
            <v>1.1684819977122273E-2</v>
          </cell>
          <cell r="CV65">
            <v>14.270380448648096</v>
          </cell>
          <cell r="CW65">
            <v>0.7095167251987009</v>
          </cell>
          <cell r="CX65">
            <v>1.3496755397630487E-2</v>
          </cell>
          <cell r="CZ65">
            <v>14.246791356765991</v>
          </cell>
          <cell r="DA65">
            <v>0.72854928463975221</v>
          </cell>
          <cell r="DB65">
            <v>5.3081873241307758E-3</v>
          </cell>
        </row>
        <row r="66">
          <cell r="CI66">
            <v>14.545112105666446</v>
          </cell>
          <cell r="CJ66">
            <v>0.71300323439300362</v>
          </cell>
          <cell r="CK66">
            <v>1.8128809527571583E-2</v>
          </cell>
          <cell r="CN66">
            <v>14.544131227170775</v>
          </cell>
          <cell r="CO66">
            <v>0.69167991477340707</v>
          </cell>
          <cell r="CP66">
            <v>1.2518019338630728E-2</v>
          </cell>
          <cell r="CR66">
            <v>14.557143898733448</v>
          </cell>
          <cell r="CS66">
            <v>0.72456861517642279</v>
          </cell>
          <cell r="CT66">
            <v>1.1720056043198685E-2</v>
          </cell>
          <cell r="CV66">
            <v>14.512379386687781</v>
          </cell>
          <cell r="CW66">
            <v>0.70851606041210269</v>
          </cell>
          <cell r="CX66">
            <v>1.3516963055107634E-2</v>
          </cell>
          <cell r="CZ66">
            <v>14.566793910073777</v>
          </cell>
          <cell r="DA66">
            <v>0.72724834721008147</v>
          </cell>
          <cell r="DB66">
            <v>5.1328516173358299E-3</v>
          </cell>
        </row>
        <row r="67">
          <cell r="CI67">
            <v>14.784767682687763</v>
          </cell>
          <cell r="CJ67">
            <v>0.71201296512848256</v>
          </cell>
          <cell r="CK67">
            <v>1.815901084609859E-2</v>
          </cell>
          <cell r="CN67">
            <v>14.783706169434124</v>
          </cell>
          <cell r="CO67">
            <v>0.69066130909791312</v>
          </cell>
          <cell r="CP67">
            <v>1.2588760552345547E-2</v>
          </cell>
          <cell r="CR67">
            <v>14.79441933516898</v>
          </cell>
          <cell r="CS67">
            <v>0.72358531335359844</v>
          </cell>
          <cell r="CT67">
            <v>1.1749065801559171E-2</v>
          </cell>
          <cell r="CV67">
            <v>14.754199509668263</v>
          </cell>
          <cell r="CW67">
            <v>0.70754225949017258</v>
          </cell>
          <cell r="CX67">
            <v>1.3537549728602565E-2</v>
          </cell>
          <cell r="CZ67">
            <v>14.806745716479682</v>
          </cell>
          <cell r="DA67">
            <v>0.72626297857224575</v>
          </cell>
          <cell r="DB67">
            <v>5.1335618028730745E-3</v>
          </cell>
        </row>
        <row r="68">
          <cell r="CI68">
            <v>15.024643627889704</v>
          </cell>
          <cell r="CJ68">
            <v>0.71105631673669834</v>
          </cell>
          <cell r="CK68">
            <v>1.8164446585385956E-2</v>
          </cell>
          <cell r="CN68">
            <v>15.023544829391257</v>
          </cell>
          <cell r="CO68">
            <v>0.68971779484626927</v>
          </cell>
          <cell r="CP68">
            <v>1.2628362088356238E-2</v>
          </cell>
          <cell r="CR68">
            <v>15.031962583284573</v>
          </cell>
          <cell r="CS68">
            <v>0.72259865018987435</v>
          </cell>
          <cell r="CT68">
            <v>1.1760974749660497E-2</v>
          </cell>
          <cell r="CV68">
            <v>14.996106118243043</v>
          </cell>
          <cell r="CW68">
            <v>0.70659458497053607</v>
          </cell>
          <cell r="CX68">
            <v>1.3557844531375096E-2</v>
          </cell>
          <cell r="CZ68">
            <v>15.046960980639945</v>
          </cell>
          <cell r="DA68">
            <v>0.72531423694011365</v>
          </cell>
          <cell r="DB68">
            <v>5.1404238820230161E-3</v>
          </cell>
        </row>
        <row r="69">
          <cell r="CI69">
            <v>15.264477065542254</v>
          </cell>
          <cell r="CJ69">
            <v>0.71012777563777696</v>
          </cell>
          <cell r="CK69">
            <v>1.816564507081703E-2</v>
          </cell>
          <cell r="CN69">
            <v>15.263386162371345</v>
          </cell>
          <cell r="CO69">
            <v>0.68879563446626679</v>
          </cell>
          <cell r="CP69">
            <v>1.2636123960508339E-2</v>
          </cell>
          <cell r="CR69">
            <v>15.269328647483031</v>
          </cell>
          <cell r="CS69">
            <v>0.72165421412600939</v>
          </cell>
          <cell r="CT69">
            <v>1.1736626003494025E-2</v>
          </cell>
          <cell r="CV69">
            <v>15.238013855755279</v>
          </cell>
          <cell r="CW69">
            <v>0.70566445593318949</v>
          </cell>
          <cell r="CX69">
            <v>1.3594377968166439E-2</v>
          </cell>
          <cell r="CZ69">
            <v>15.287179596559362</v>
          </cell>
          <cell r="DA69">
            <v>0.72439679802564205</v>
          </cell>
          <cell r="DB69">
            <v>5.1274027000029806E-3</v>
          </cell>
        </row>
        <row r="70">
          <cell r="CI70">
            <v>15.504266728870419</v>
          </cell>
          <cell r="CJ70">
            <v>0.70920532426218552</v>
          </cell>
          <cell r="CK70">
            <v>1.8180008917081356E-2</v>
          </cell>
          <cell r="CN70">
            <v>15.5031378074382</v>
          </cell>
          <cell r="CO70">
            <v>0.68789587212142367</v>
          </cell>
          <cell r="CP70">
            <v>1.2747121186555015E-2</v>
          </cell>
          <cell r="CR70">
            <v>15.506608155527289</v>
          </cell>
          <cell r="CS70">
            <v>0.72071977039125024</v>
          </cell>
          <cell r="CT70">
            <v>1.1747094911492888E-2</v>
          </cell>
          <cell r="CV70">
            <v>15.480012793794964</v>
          </cell>
          <cell r="CW70">
            <v>0.70473555127411547</v>
          </cell>
          <cell r="CX70">
            <v>1.3606001429812284E-2</v>
          </cell>
          <cell r="CZ70">
            <v>15.527308158721224</v>
          </cell>
          <cell r="DA70">
            <v>0.72347010326195305</v>
          </cell>
          <cell r="DB70">
            <v>5.1289642143994094E-3</v>
          </cell>
        </row>
        <row r="71">
          <cell r="CI71">
            <v>15.743922305891735</v>
          </cell>
          <cell r="CJ71">
            <v>0.70827567371503053</v>
          </cell>
          <cell r="CK71">
            <v>1.8201662459716651E-2</v>
          </cell>
          <cell r="CN71">
            <v>15.742712749701544</v>
          </cell>
          <cell r="CO71">
            <v>0.68693218619493779</v>
          </cell>
          <cell r="CP71">
            <v>1.2732908686808365E-2</v>
          </cell>
          <cell r="CR71">
            <v>15.743883591962822</v>
          </cell>
          <cell r="CS71">
            <v>0.71977734357022005</v>
          </cell>
          <cell r="CT71">
            <v>1.176497293887125E-2</v>
          </cell>
          <cell r="CV71">
            <v>15.721832916775449</v>
          </cell>
          <cell r="CW71">
            <v>0.70380536156689877</v>
          </cell>
          <cell r="CX71">
            <v>1.362270327542477E-2</v>
          </cell>
          <cell r="CZ71">
            <v>15.767259965127129</v>
          </cell>
          <cell r="DA71">
            <v>0.72258780352806584</v>
          </cell>
          <cell r="DB71">
            <v>5.1408996601328442E-3</v>
          </cell>
        </row>
        <row r="72">
          <cell r="CI72">
            <v>15.983798251093679</v>
          </cell>
          <cell r="CJ72">
            <v>0.70735690802019036</v>
          </cell>
          <cell r="CK72">
            <v>1.8216015382086233E-2</v>
          </cell>
          <cell r="CN72">
            <v>15.982551409658683</v>
          </cell>
          <cell r="CO72">
            <v>0.68599503469539691</v>
          </cell>
          <cell r="CP72">
            <v>1.2706714263534513E-2</v>
          </cell>
          <cell r="CR72">
            <v>15.981426840078413</v>
          </cell>
          <cell r="CS72">
            <v>0.71886193926240993</v>
          </cell>
          <cell r="CT72">
            <v>1.1802180620425498E-2</v>
          </cell>
          <cell r="CV72">
            <v>15.963739525350228</v>
          </cell>
          <cell r="CW72">
            <v>0.70287844842116465</v>
          </cell>
          <cell r="CX72">
            <v>1.3627856756295086E-2</v>
          </cell>
          <cell r="CZ72">
            <v>16.007475229287394</v>
          </cell>
          <cell r="DA72">
            <v>0.72169220970178982</v>
          </cell>
          <cell r="DB72">
            <v>5.1545592001360149E-3</v>
          </cell>
        </row>
        <row r="73">
          <cell r="CI73">
            <v>16.243106823441611</v>
          </cell>
          <cell r="CJ73">
            <v>0.7063878580986428</v>
          </cell>
          <cell r="CK73">
            <v>1.8234580159856132E-2</v>
          </cell>
          <cell r="CN73">
            <v>16.222392742638771</v>
          </cell>
          <cell r="CO73">
            <v>0.68511344426729481</v>
          </cell>
          <cell r="CP73">
            <v>1.273895608938275E-2</v>
          </cell>
          <cell r="CR73">
            <v>16.296693443058402</v>
          </cell>
          <cell r="CS73">
            <v>0.71765239224002464</v>
          </cell>
          <cell r="CT73">
            <v>1.2164947597619673E-2</v>
          </cell>
          <cell r="CV73">
            <v>16.205647262862467</v>
          </cell>
          <cell r="CW73">
            <v>0.70197136517405456</v>
          </cell>
          <cell r="CX73">
            <v>1.3650643673081402E-2</v>
          </cell>
          <cell r="CZ73">
            <v>16.247693845206811</v>
          </cell>
          <cell r="DA73">
            <v>0.72081423071319739</v>
          </cell>
          <cell r="DB73">
            <v>5.126068627970915E-3</v>
          </cell>
        </row>
        <row r="74">
          <cell r="CI74">
            <v>16.482918125808325</v>
          </cell>
          <cell r="CJ74">
            <v>0.70550447659675231</v>
          </cell>
          <cell r="CK74">
            <v>1.8239711787797024E-2</v>
          </cell>
          <cell r="CN74">
            <v>16.462144387705624</v>
          </cell>
          <cell r="CO74">
            <v>0.68424051385858797</v>
          </cell>
          <cell r="CP74">
            <v>1.274981652441768E-2</v>
          </cell>
          <cell r="CR74">
            <v>16.53405950725686</v>
          </cell>
          <cell r="CS74">
            <v>0.71677417229729234</v>
          </cell>
          <cell r="CT74">
            <v>1.2180390995030757E-2</v>
          </cell>
          <cell r="CV74">
            <v>16.447646200902152</v>
          </cell>
          <cell r="CW74">
            <v>0.70108030880066696</v>
          </cell>
          <cell r="CX74">
            <v>1.3659279499474049E-2</v>
          </cell>
          <cell r="CZ74">
            <v>16.487822407368672</v>
          </cell>
          <cell r="DA74">
            <v>0.71992291143046205</v>
          </cell>
          <cell r="DB74">
            <v>5.1600392934597695E-3</v>
          </cell>
        </row>
        <row r="75">
          <cell r="CI75">
            <v>16.722706781609322</v>
          </cell>
          <cell r="CJ75">
            <v>0.70464293299047842</v>
          </cell>
          <cell r="CK75">
            <v>1.824758837081494E-2</v>
          </cell>
          <cell r="CN75">
            <v>16.701896032772478</v>
          </cell>
          <cell r="CO75">
            <v>0.68337425984908429</v>
          </cell>
          <cell r="CP75">
            <v>1.2767273466448145E-2</v>
          </cell>
          <cell r="CR75">
            <v>16.771425571455325</v>
          </cell>
          <cell r="CS75">
            <v>0.71592537447385129</v>
          </cell>
          <cell r="CT75">
            <v>1.2163683030063349E-2</v>
          </cell>
          <cell r="CV75">
            <v>16.689554552678945</v>
          </cell>
          <cell r="CW75">
            <v>0.70020236113361445</v>
          </cell>
          <cell r="CX75">
            <v>1.36711189819186E-2</v>
          </cell>
          <cell r="CZ75">
            <v>16.727950969530536</v>
          </cell>
          <cell r="DA75">
            <v>0.7190697365053641</v>
          </cell>
          <cell r="DB75">
            <v>5.1515719414392293E-3</v>
          </cell>
        </row>
        <row r="76">
          <cell r="CI76">
            <v>17.002678893864335</v>
          </cell>
          <cell r="CJ76">
            <v>0.70365699722511266</v>
          </cell>
          <cell r="CK76">
            <v>1.8181955919642272E-2</v>
          </cell>
          <cell r="CN76">
            <v>16.941647677839335</v>
          </cell>
          <cell r="CO76">
            <v>0.68253500272027789</v>
          </cell>
          <cell r="CP76">
            <v>1.2780531288620176E-2</v>
          </cell>
          <cell r="CR76">
            <v>17.008791635653782</v>
          </cell>
          <cell r="CS76">
            <v>0.71507095933761711</v>
          </cell>
          <cell r="CT76">
            <v>1.2169940304707326E-2</v>
          </cell>
          <cell r="CV76">
            <v>17.012990541055704</v>
          </cell>
          <cell r="CW76">
            <v>0.69907282977488583</v>
          </cell>
          <cell r="CX76">
            <v>1.335706415751131E-2</v>
          </cell>
          <cell r="CZ76">
            <v>17.047285720908519</v>
          </cell>
          <cell r="DA76">
            <v>0.71794919706766935</v>
          </cell>
          <cell r="DB76">
            <v>5.5474988768442731E-3</v>
          </cell>
        </row>
        <row r="77">
          <cell r="CI77">
            <v>17.242445910626778</v>
          </cell>
          <cell r="CJ77">
            <v>0.70282519122278952</v>
          </cell>
          <cell r="CK77">
            <v>1.818825570139411E-2</v>
          </cell>
          <cell r="CN77">
            <v>17.181399322906188</v>
          </cell>
          <cell r="CO77">
            <v>0.68170647738637269</v>
          </cell>
          <cell r="CP77">
            <v>1.279425156455908E-2</v>
          </cell>
          <cell r="CR77">
            <v>17.246071143698043</v>
          </cell>
          <cell r="CS77">
            <v>0.71425201091039892</v>
          </cell>
          <cell r="CT77">
            <v>1.2172669521669361E-2</v>
          </cell>
          <cell r="CV77">
            <v>17.2548988928325</v>
          </cell>
          <cell r="CW77">
            <v>0.69822169837459624</v>
          </cell>
          <cell r="CX77">
            <v>1.3369450166143517E-2</v>
          </cell>
          <cell r="CZ77">
            <v>17.28741428307038</v>
          </cell>
          <cell r="DA77">
            <v>0.71712057821979103</v>
          </cell>
          <cell r="DB77">
            <v>5.5244103428489138E-3</v>
          </cell>
        </row>
        <row r="78">
          <cell r="CI78">
            <v>17.482234203747094</v>
          </cell>
          <cell r="CJ78">
            <v>0.70200054432322967</v>
          </cell>
          <cell r="CK78">
            <v>1.8202218744327384E-2</v>
          </cell>
          <cell r="CN78">
            <v>17.421150967973045</v>
          </cell>
          <cell r="CO78">
            <v>0.68087604226153509</v>
          </cell>
          <cell r="CP78">
            <v>1.2812770457954105E-2</v>
          </cell>
          <cell r="CR78">
            <v>17.483523764050705</v>
          </cell>
          <cell r="CS78">
            <v>0.71339643128784169</v>
          </cell>
          <cell r="CT78">
            <v>1.2185753815221937E-2</v>
          </cell>
          <cell r="CV78">
            <v>17.496807244609297</v>
          </cell>
          <cell r="CW78">
            <v>0.69740479502050057</v>
          </cell>
          <cell r="CX78">
            <v>1.3394985427583621E-2</v>
          </cell>
          <cell r="CZ78">
            <v>17.527454838355336</v>
          </cell>
          <cell r="DA78">
            <v>0.71632490872304111</v>
          </cell>
          <cell r="DB78">
            <v>5.5478461793655072E-3</v>
          </cell>
        </row>
        <row r="79">
          <cell r="CI79">
            <v>17.741785681537383</v>
          </cell>
          <cell r="CJ79">
            <v>0.70110260080231868</v>
          </cell>
          <cell r="CK79">
            <v>1.8229508906775615E-2</v>
          </cell>
          <cell r="CN79">
            <v>17.66072591023639</v>
          </cell>
          <cell r="CO79">
            <v>0.68007059955911586</v>
          </cell>
          <cell r="CP79">
            <v>1.2824996768504354E-2</v>
          </cell>
          <cell r="CR79">
            <v>17.720712644332036</v>
          </cell>
          <cell r="CS79">
            <v>0.71256794166935311</v>
          </cell>
          <cell r="CT79">
            <v>1.2196361613208697E-2</v>
          </cell>
          <cell r="CV79">
            <v>17.81812151306605</v>
          </cell>
          <cell r="CW79">
            <v>0.69627465014372458</v>
          </cell>
          <cell r="CX79">
            <v>1.3459365890561062E-2</v>
          </cell>
          <cell r="CZ79">
            <v>17.767582658515053</v>
          </cell>
          <cell r="DA79">
            <v>0.71549721183708082</v>
          </cell>
          <cell r="DB79">
            <v>5.5281659838740229E-3</v>
          </cell>
        </row>
        <row r="80">
          <cell r="CI80">
            <v>18.001458759218568</v>
          </cell>
          <cell r="CJ80">
            <v>0.70023299785007376</v>
          </cell>
          <cell r="CK80">
            <v>1.8337475159600061E-2</v>
          </cell>
          <cell r="CN80">
            <v>17.980019922046612</v>
          </cell>
          <cell r="CO80">
            <v>0.67900240027576009</v>
          </cell>
          <cell r="CP80">
            <v>1.3000325056565641E-2</v>
          </cell>
          <cell r="CR80">
            <v>17.958255892447628</v>
          </cell>
          <cell r="CS80">
            <v>0.71177506963448878</v>
          </cell>
          <cell r="CT80">
            <v>1.2187415736779289E-2</v>
          </cell>
          <cell r="CV80">
            <v>18.059849306581629</v>
          </cell>
          <cell r="CW80">
            <v>0.69546721993378036</v>
          </cell>
          <cell r="CX80">
            <v>1.346854644613398E-2</v>
          </cell>
          <cell r="CZ80">
            <v>18.007709915798412</v>
          </cell>
          <cell r="DA80">
            <v>0.71468730155626548</v>
          </cell>
          <cell r="DB80">
            <v>5.5237174447428494E-3</v>
          </cell>
        </row>
        <row r="81">
          <cell r="CI81">
            <v>18.241315850964014</v>
          </cell>
          <cell r="CJ81">
            <v>0.69942652366847025</v>
          </cell>
          <cell r="CK81">
            <v>1.8340163975219047E-2</v>
          </cell>
          <cell r="CN81">
            <v>18.2198612550267</v>
          </cell>
          <cell r="CO81">
            <v>0.67820242280645415</v>
          </cell>
          <cell r="CP81">
            <v>1.2979421528609356E-2</v>
          </cell>
          <cell r="CR81">
            <v>18.195535400491888</v>
          </cell>
          <cell r="CS81">
            <v>0.71096891670287976</v>
          </cell>
          <cell r="CT81">
            <v>1.2194903379293126E-2</v>
          </cell>
          <cell r="CV81">
            <v>18.301938216619643</v>
          </cell>
          <cell r="CW81">
            <v>0.69465677202718135</v>
          </cell>
          <cell r="CX81">
            <v>1.3518049552111267E-2</v>
          </cell>
          <cell r="CZ81">
            <v>18.247928531717829</v>
          </cell>
          <cell r="DA81">
            <v>0.7138779831373655</v>
          </cell>
          <cell r="DB81">
            <v>5.4993851791102742E-3</v>
          </cell>
        </row>
        <row r="82">
          <cell r="CI82">
            <v>18.481060015954185</v>
          </cell>
          <cell r="CJ82">
            <v>0.69865026119898754</v>
          </cell>
          <cell r="CK82">
            <v>1.8341629547736313E-2</v>
          </cell>
          <cell r="CN82">
            <v>18.459524616369276</v>
          </cell>
          <cell r="CO82">
            <v>0.67744270315559607</v>
          </cell>
          <cell r="CP82">
            <v>1.3013722695229837E-2</v>
          </cell>
          <cell r="CR82">
            <v>18.432988020844551</v>
          </cell>
          <cell r="CS82">
            <v>0.71017375274569705</v>
          </cell>
          <cell r="CT82">
            <v>1.2192367538755147E-2</v>
          </cell>
          <cell r="CV82">
            <v>18.543758339600128</v>
          </cell>
          <cell r="CW82">
            <v>0.69387303145081358</v>
          </cell>
          <cell r="CX82">
            <v>1.3535980240290539E-2</v>
          </cell>
          <cell r="CZ82">
            <v>18.487969087002782</v>
          </cell>
          <cell r="DA82">
            <v>0.71311155744384325</v>
          </cell>
          <cell r="DB82">
            <v>5.4704244325640798E-3</v>
          </cell>
        </row>
        <row r="83">
          <cell r="CI83">
            <v>18.740742611232093</v>
          </cell>
          <cell r="CJ83">
            <v>0.69781448660688561</v>
          </cell>
          <cell r="CK83">
            <v>1.8450538747021093E-2</v>
          </cell>
          <cell r="CN83">
            <v>18.77894171646675</v>
          </cell>
          <cell r="CO83">
            <v>0.67644078497520399</v>
          </cell>
          <cell r="CP83">
            <v>1.323102904683209E-2</v>
          </cell>
          <cell r="CR83">
            <v>18.670176901125881</v>
          </cell>
          <cell r="CS83">
            <v>0.70939696440914446</v>
          </cell>
          <cell r="CT83">
            <v>1.2207832180966013E-2</v>
          </cell>
          <cell r="CV83">
            <v>18.785754920173236</v>
          </cell>
          <cell r="CW83">
            <v>0.6930905401427826</v>
          </cell>
          <cell r="CX83">
            <v>1.3548462391502356E-2</v>
          </cell>
          <cell r="CZ83">
            <v>18.728096907162499</v>
          </cell>
          <cell r="DA83">
            <v>0.71232965690041128</v>
          </cell>
          <cell r="DB83">
            <v>5.4811165399835625E-3</v>
          </cell>
        </row>
        <row r="84">
          <cell r="CI84">
            <v>18.980507675249132</v>
          </cell>
          <cell r="CJ84">
            <v>0.69703802473819787</v>
          </cell>
          <cell r="CK84">
            <v>1.8447787945256509E-2</v>
          </cell>
          <cell r="CN84">
            <v>19.01860367362038</v>
          </cell>
          <cell r="CO84">
            <v>0.67568355552332504</v>
          </cell>
          <cell r="CP84">
            <v>1.3215336960416978E-2</v>
          </cell>
          <cell r="CR84">
            <v>18.90772014924147</v>
          </cell>
          <cell r="CS84">
            <v>0.7086145470075732</v>
          </cell>
          <cell r="CT84">
            <v>1.2218430272853168E-2</v>
          </cell>
          <cell r="CV84">
            <v>19.027482713688812</v>
          </cell>
          <cell r="CW84">
            <v>0.69229534550870542</v>
          </cell>
          <cell r="CX84">
            <v>1.3561443171357287E-2</v>
          </cell>
          <cell r="CZ84">
            <v>18.968224164445857</v>
          </cell>
          <cell r="DA84">
            <v>0.71155865091318848</v>
          </cell>
          <cell r="DB84">
            <v>5.4831374232953822E-3</v>
          </cell>
        </row>
        <row r="85">
          <cell r="CI85">
            <v>19.220364766994578</v>
          </cell>
          <cell r="CJ85">
            <v>0.69626387192178907</v>
          </cell>
          <cell r="CK85">
            <v>1.8455964285515308E-2</v>
          </cell>
          <cell r="CN85">
            <v>19.258445006600468</v>
          </cell>
          <cell r="CO85">
            <v>0.6748925171761706</v>
          </cell>
          <cell r="CP85">
            <v>1.3213651675865773E-2</v>
          </cell>
          <cell r="CR85">
            <v>19.144999657285734</v>
          </cell>
          <cell r="CS85">
            <v>0.70785176526703963</v>
          </cell>
          <cell r="CT85">
            <v>1.2223256386809747E-2</v>
          </cell>
          <cell r="CV85">
            <v>19.269571623726829</v>
          </cell>
          <cell r="CW85">
            <v>0.69153150800246177</v>
          </cell>
          <cell r="CX85">
            <v>1.3582634458831329E-2</v>
          </cell>
          <cell r="CZ85">
            <v>19.208442780365274</v>
          </cell>
          <cell r="DA85">
            <v>0.71077969724148404</v>
          </cell>
          <cell r="DB85">
            <v>5.4658389896726197E-3</v>
          </cell>
        </row>
        <row r="86">
          <cell r="CI86">
            <v>19.520088693066747</v>
          </cell>
          <cell r="CJ86">
            <v>0.69531514061287503</v>
          </cell>
          <cell r="CK86">
            <v>1.8327304272857486E-2</v>
          </cell>
          <cell r="CN86">
            <v>19.578739070771238</v>
          </cell>
          <cell r="CO86">
            <v>0.67388475387000124</v>
          </cell>
          <cell r="CP86">
            <v>1.2804344267009283E-2</v>
          </cell>
          <cell r="CR86">
            <v>19.541740619138199</v>
          </cell>
          <cell r="CS86">
            <v>0.70659002096301571</v>
          </cell>
          <cell r="CT86">
            <v>1.1939269271656294E-2</v>
          </cell>
          <cell r="CV86">
            <v>19.511391746707314</v>
          </cell>
          <cell r="CW86">
            <v>0.69077887440480168</v>
          </cell>
          <cell r="CX86">
            <v>1.3588146584041207E-2</v>
          </cell>
          <cell r="CZ86">
            <v>19.448483335650234</v>
          </cell>
          <cell r="DA86">
            <v>0.71000691321368115</v>
          </cell>
          <cell r="DB86">
            <v>5.441959305026319E-3</v>
          </cell>
        </row>
        <row r="87">
          <cell r="CI87">
            <v>19.779440404963513</v>
          </cell>
          <cell r="CJ87">
            <v>0.69453413379595685</v>
          </cell>
          <cell r="CK87">
            <v>1.8331355007472204E-2</v>
          </cell>
          <cell r="CN87">
            <v>19.818577730728375</v>
          </cell>
          <cell r="CO87">
            <v>0.67323869151028204</v>
          </cell>
          <cell r="CP87">
            <v>1.2892329621769732E-2</v>
          </cell>
          <cell r="CR87">
            <v>19.857184406035316</v>
          </cell>
          <cell r="CS87">
            <v>0.70558494164220875</v>
          </cell>
          <cell r="CT87">
            <v>1.2248330857573864E-2</v>
          </cell>
          <cell r="CV87">
            <v>19.753388327280419</v>
          </cell>
          <cell r="CW87">
            <v>0.6900367079450006</v>
          </cell>
          <cell r="CX87">
            <v>1.3615253531416878E-2</v>
          </cell>
          <cell r="CZ87">
            <v>19.688611155809951</v>
          </cell>
          <cell r="DA87">
            <v>0.70927619408633591</v>
          </cell>
          <cell r="DB87">
            <v>5.4197793271388711E-3</v>
          </cell>
        </row>
        <row r="88">
          <cell r="CI88">
            <v>20.019184377919334</v>
          </cell>
          <cell r="CJ88">
            <v>0.6938098155223259</v>
          </cell>
          <cell r="CK88">
            <v>1.8365309123258577E-2</v>
          </cell>
          <cell r="CN88">
            <v>20.05841906370846</v>
          </cell>
          <cell r="CO88">
            <v>0.67250061550257312</v>
          </cell>
          <cell r="CP88">
            <v>1.300440889533842E-2</v>
          </cell>
          <cell r="CR88">
            <v>20.094463914079572</v>
          </cell>
          <cell r="CS88">
            <v>0.70487305403017964</v>
          </cell>
          <cell r="CT88">
            <v>1.2245019779125253E-2</v>
          </cell>
          <cell r="CV88">
            <v>19.995116120796002</v>
          </cell>
          <cell r="CW88">
            <v>0.68929286974915449</v>
          </cell>
          <cell r="CX88">
            <v>1.362444045383975E-2</v>
          </cell>
          <cell r="CZ88">
            <v>19.92873841309331</v>
          </cell>
          <cell r="DA88">
            <v>0.70857272280739581</v>
          </cell>
          <cell r="DB88">
            <v>5.4437392106893318E-3</v>
          </cell>
        </row>
        <row r="89">
          <cell r="CI89">
            <v>20.279030823550052</v>
          </cell>
          <cell r="CJ89">
            <v>0.69301637093036206</v>
          </cell>
          <cell r="CK89">
            <v>1.8301993757411105E-2</v>
          </cell>
          <cell r="CN89">
            <v>20.298170708775313</v>
          </cell>
          <cell r="CO89">
            <v>0.67175671430460204</v>
          </cell>
          <cell r="CP89">
            <v>1.2914322501254238E-2</v>
          </cell>
          <cell r="CR89">
            <v>20.331916534432239</v>
          </cell>
          <cell r="CS89">
            <v>0.70413277072090974</v>
          </cell>
          <cell r="CT89">
            <v>1.22473215598356E-2</v>
          </cell>
          <cell r="CV89">
            <v>20.237205030834012</v>
          </cell>
          <cell r="CW89">
            <v>0.68856325319105549</v>
          </cell>
          <cell r="CX89">
            <v>1.3643635088956252E-2</v>
          </cell>
          <cell r="CZ89">
            <v>20.248831020158651</v>
          </cell>
          <cell r="DA89">
            <v>0.70761274550488096</v>
          </cell>
          <cell r="DB89">
            <v>5.3380483343584088E-3</v>
          </cell>
        </row>
        <row r="90">
          <cell r="CI90">
            <v>20.518664761532818</v>
          </cell>
          <cell r="CJ90">
            <v>0.6923027451151702</v>
          </cell>
          <cell r="CK90">
            <v>1.8313245171164234E-2</v>
          </cell>
          <cell r="CN90">
            <v>20.537745651038662</v>
          </cell>
          <cell r="CO90">
            <v>0.67103604072167189</v>
          </cell>
          <cell r="CP90">
            <v>1.2936122067326378E-2</v>
          </cell>
          <cell r="CR90">
            <v>20.569105414713572</v>
          </cell>
          <cell r="CS90">
            <v>0.70344358474536917</v>
          </cell>
          <cell r="CT90">
            <v>1.2240395764109577E-2</v>
          </cell>
          <cell r="CV90">
            <v>20.479025153814501</v>
          </cell>
          <cell r="CW90">
            <v>0.68783081523479517</v>
          </cell>
          <cell r="CX90">
            <v>1.365148614678933E-2</v>
          </cell>
          <cell r="CZ90">
            <v>20.488782826564549</v>
          </cell>
          <cell r="DA90">
            <v>0.70690053975884437</v>
          </cell>
          <cell r="DB90">
            <v>5.3367958025185994E-3</v>
          </cell>
        </row>
        <row r="91">
          <cell r="CI91">
            <v>20.758585713173733</v>
          </cell>
          <cell r="CJ91">
            <v>0.69158519495987569</v>
          </cell>
          <cell r="CK91">
            <v>1.8299027269693905E-2</v>
          </cell>
          <cell r="CN91">
            <v>20.777584310995795</v>
          </cell>
          <cell r="CO91">
            <v>0.67039980670102406</v>
          </cell>
          <cell r="CP91">
            <v>1.2915851099197616E-2</v>
          </cell>
          <cell r="CR91">
            <v>20.806648662829161</v>
          </cell>
          <cell r="CS91">
            <v>0.70260959965524705</v>
          </cell>
          <cell r="CT91">
            <v>1.2354027388028058E-2</v>
          </cell>
          <cell r="CV91">
            <v>20.721021734387605</v>
          </cell>
          <cell r="CW91">
            <v>0.68712492066047792</v>
          </cell>
          <cell r="CX91">
            <v>1.3681244323919112E-2</v>
          </cell>
          <cell r="CZ91">
            <v>20.729088144482372</v>
          </cell>
          <cell r="DA91">
            <v>0.70620645282275329</v>
          </cell>
          <cell r="DB91">
            <v>5.3634452185330264E-3</v>
          </cell>
        </row>
        <row r="92">
          <cell r="CI92">
            <v>20.998307498909789</v>
          </cell>
          <cell r="CJ92">
            <v>0.69085567575152085</v>
          </cell>
          <cell r="CK92">
            <v>1.8295076561610672E-2</v>
          </cell>
          <cell r="CN92">
            <v>21.017425643975884</v>
          </cell>
          <cell r="CO92">
            <v>0.66971132167871428</v>
          </cell>
          <cell r="CP92">
            <v>1.2906869658925757E-2</v>
          </cell>
          <cell r="CR92">
            <v>21.043928170873418</v>
          </cell>
          <cell r="CS92">
            <v>0.70177736294542126</v>
          </cell>
          <cell r="CT92">
            <v>1.2477397985680719E-2</v>
          </cell>
          <cell r="CV92">
            <v>20.962749527903181</v>
          </cell>
          <cell r="CW92">
            <v>0.68642329085330045</v>
          </cell>
          <cell r="CX92">
            <v>1.3693722171848421E-2</v>
          </cell>
          <cell r="CZ92">
            <v>20.969126652886676</v>
          </cell>
          <cell r="DA92">
            <v>0.70551072752864685</v>
          </cell>
          <cell r="DB92">
            <v>5.3164833284426675E-3</v>
          </cell>
        </row>
        <row r="93">
          <cell r="CI93">
            <v>21.238185446754031</v>
          </cell>
          <cell r="CJ93">
            <v>0.69008796013836993</v>
          </cell>
          <cell r="CK93">
            <v>1.8315337322800641E-2</v>
          </cell>
          <cell r="CN93">
            <v>21.25717728904274</v>
          </cell>
          <cell r="CO93">
            <v>0.6689915125666589</v>
          </cell>
          <cell r="CP93">
            <v>1.2906169003418245E-2</v>
          </cell>
          <cell r="CR93">
            <v>21.281380791226084</v>
          </cell>
          <cell r="CS93">
            <v>0.70083067356044504</v>
          </cell>
          <cell r="CT93">
            <v>1.2749149019103167E-2</v>
          </cell>
          <cell r="CV93">
            <v>21.204838437941202</v>
          </cell>
          <cell r="CW93">
            <v>0.68571538712132496</v>
          </cell>
          <cell r="CX93">
            <v>1.3708169991647524E-2</v>
          </cell>
          <cell r="CZ93">
            <v>21.209345268806096</v>
          </cell>
          <cell r="DA93">
            <v>0.70481426730505115</v>
          </cell>
          <cell r="DB93">
            <v>5.3228650221736114E-3</v>
          </cell>
        </row>
        <row r="94">
          <cell r="CI94">
            <v>21.498063084361018</v>
          </cell>
          <cell r="CJ94">
            <v>0.6891909173477847</v>
          </cell>
          <cell r="CK94">
            <v>1.8255807288025012E-2</v>
          </cell>
          <cell r="CN94">
            <v>21.496752231306086</v>
          </cell>
          <cell r="CO94">
            <v>0.66835698463724647</v>
          </cell>
          <cell r="CP94">
            <v>1.2840541766969969E-2</v>
          </cell>
          <cell r="CR94">
            <v>21.518569671507411</v>
          </cell>
          <cell r="CS94">
            <v>0.699474419665428</v>
          </cell>
          <cell r="CT94">
            <v>1.2748280497219827E-2</v>
          </cell>
          <cell r="CV94">
            <v>21.527633359418559</v>
          </cell>
          <cell r="CW94">
            <v>0.68481150094604548</v>
          </cell>
          <cell r="CX94">
            <v>1.3990867301838574E-2</v>
          </cell>
          <cell r="CZ94">
            <v>21.449297075212002</v>
          </cell>
          <cell r="DA94">
            <v>0.70412076414241886</v>
          </cell>
          <cell r="DB94">
            <v>5.2983655170244478E-3</v>
          </cell>
        </row>
        <row r="95">
          <cell r="CI95">
            <v>21.75776309030638</v>
          </cell>
          <cell r="CJ95">
            <v>0.68807592290222119</v>
          </cell>
          <cell r="CK95">
            <v>1.8308255353019165E-2</v>
          </cell>
          <cell r="CN95">
            <v>21.736590891263219</v>
          </cell>
          <cell r="CO95">
            <v>0.66729304345296792</v>
          </cell>
          <cell r="CP95">
            <v>1.3161063421778241E-2</v>
          </cell>
          <cell r="CR95">
            <v>21.756112919623007</v>
          </cell>
          <cell r="CS95">
            <v>0.6981444598650054</v>
          </cell>
          <cell r="CT95">
            <v>1.2747739362674449E-2</v>
          </cell>
          <cell r="CV95">
            <v>21.769539967993342</v>
          </cell>
          <cell r="CW95">
            <v>0.68387999585734527</v>
          </cell>
          <cell r="CX95">
            <v>1.4025159733861398E-2</v>
          </cell>
          <cell r="CZ95">
            <v>21.76880858234594</v>
          </cell>
          <cell r="DA95">
            <v>0.70298619243356553</v>
          </cell>
          <cell r="DB95">
            <v>5.9261999154553982E-3</v>
          </cell>
        </row>
        <row r="96">
          <cell r="CI96">
            <v>22.017004996736983</v>
          </cell>
          <cell r="CJ96">
            <v>0.68687069532726375</v>
          </cell>
          <cell r="CK96">
            <v>1.8308622051829555E-2</v>
          </cell>
          <cell r="CN96">
            <v>21.976432224243307</v>
          </cell>
          <cell r="CO96">
            <v>0.66599580590785978</v>
          </cell>
          <cell r="CP96">
            <v>1.316792899764665E-2</v>
          </cell>
          <cell r="CR96">
            <v>22.071292966448791</v>
          </cell>
          <cell r="CS96">
            <v>0.69681610185192044</v>
          </cell>
          <cell r="CT96">
            <v>1.2723448500932769E-2</v>
          </cell>
          <cell r="CV96">
            <v>22.011447705505578</v>
          </cell>
          <cell r="CW96">
            <v>0.68276359898014727</v>
          </cell>
          <cell r="CX96">
            <v>1.3791864557075732E-2</v>
          </cell>
          <cell r="CZ96">
            <v>22.008847090750248</v>
          </cell>
          <cell r="DA96">
            <v>0.70190727456912805</v>
          </cell>
          <cell r="DB96">
            <v>6.1390118935291107E-3</v>
          </cell>
        </row>
        <row r="97">
          <cell r="CI97">
            <v>22.237824225993631</v>
          </cell>
          <cell r="CJ97">
            <v>0.68573328551419344</v>
          </cell>
          <cell r="CK97">
            <v>1.8249185420781102E-2</v>
          </cell>
          <cell r="CN97">
            <v>22.216183869310161</v>
          </cell>
          <cell r="CO97">
            <v>0.66474748729712541</v>
          </cell>
          <cell r="CP97">
            <v>1.3196060040246003E-2</v>
          </cell>
          <cell r="CR97">
            <v>22.230758491865725</v>
          </cell>
          <cell r="CS97">
            <v>0.69593115827905649</v>
          </cell>
          <cell r="CT97">
            <v>1.2202429555591837E-2</v>
          </cell>
          <cell r="CV97">
            <v>22.253446643545264</v>
          </cell>
          <cell r="CW97">
            <v>0.68145327874089856</v>
          </cell>
          <cell r="CX97">
            <v>1.3823132696784941E-2</v>
          </cell>
          <cell r="CZ97">
            <v>22.250907899253367</v>
          </cell>
          <cell r="DA97">
            <v>0.70080121773969306</v>
          </cell>
          <cell r="DB97">
            <v>5.3155821527642033E-3</v>
          </cell>
        </row>
        <row r="98">
          <cell r="CI98">
            <v>22.596286165761722</v>
          </cell>
          <cell r="CJ98">
            <v>0.68454505285981293</v>
          </cell>
          <cell r="CK98">
            <v>1.8342638845813324E-2</v>
          </cell>
          <cell r="CN98">
            <v>22.614791334732939</v>
          </cell>
          <cell r="CO98">
            <v>0.66347000298318404</v>
          </cell>
          <cell r="CP98">
            <v>1.3117689293417672E-2</v>
          </cell>
          <cell r="CR98">
            <v>22.705399992499721</v>
          </cell>
          <cell r="CS98">
            <v>0.69465497514621788</v>
          </cell>
          <cell r="CT98">
            <v>1.2213791875846439E-2</v>
          </cell>
          <cell r="CV98">
            <v>22.574672683205705</v>
          </cell>
          <cell r="CW98">
            <v>0.68012839801435765</v>
          </cell>
          <cell r="CX98">
            <v>1.38393558515766E-2</v>
          </cell>
          <cell r="CZ98">
            <v>22.490280652608519</v>
          </cell>
          <cell r="DA98">
            <v>0.69992683529549204</v>
          </cell>
          <cell r="DB98">
            <v>5.5278402362998434E-3</v>
          </cell>
        </row>
        <row r="99">
          <cell r="CI99">
            <v>22.656582883264907</v>
          </cell>
          <cell r="CJ99">
            <v>0.68433313000100993</v>
          </cell>
          <cell r="CK99">
            <v>1.816075520909418E-2</v>
          </cell>
          <cell r="CN99">
            <v>22.614791334732939</v>
          </cell>
          <cell r="CO99">
            <v>0.66347000298318404</v>
          </cell>
          <cell r="CP99">
            <v>1.3117689293417672E-2</v>
          </cell>
          <cell r="CR99">
            <v>22.705399992499721</v>
          </cell>
          <cell r="CS99">
            <v>0.69465497514621788</v>
          </cell>
          <cell r="CT99">
            <v>1.2213791875846439E-2</v>
          </cell>
          <cell r="CV99">
            <v>22.656200319805663</v>
          </cell>
          <cell r="CW99">
            <v>0.67971585321003836</v>
          </cell>
          <cell r="CX99">
            <v>1.3299308919805629E-2</v>
          </cell>
          <cell r="CZ99">
            <v>22.649939886021311</v>
          </cell>
          <cell r="DA99">
            <v>0.6994916886645991</v>
          </cell>
          <cell r="DB99">
            <v>5.312091400145112E-3</v>
          </cell>
        </row>
        <row r="100">
          <cell r="CI100">
            <v>23.096244015870848</v>
          </cell>
          <cell r="CJ100">
            <v>0.68317617874008152</v>
          </cell>
          <cell r="CK100">
            <v>1.8257871216526046E-2</v>
          </cell>
          <cell r="CN100">
            <v>23.094381639756929</v>
          </cell>
          <cell r="CO100">
            <v>0.6622353512310849</v>
          </cell>
          <cell r="CP100">
            <v>1.314848638568644E-2</v>
          </cell>
          <cell r="CR100">
            <v>23.18022274865957</v>
          </cell>
          <cell r="CS100">
            <v>0.69339338429408504</v>
          </cell>
          <cell r="CT100">
            <v>1.2156073768985746E-2</v>
          </cell>
          <cell r="CV100">
            <v>23.139924693894347</v>
          </cell>
          <cell r="CW100">
            <v>0.67843355522885407</v>
          </cell>
          <cell r="CX100">
            <v>1.3323554823600061E-2</v>
          </cell>
          <cell r="CZ100">
            <v>22.970446981172547</v>
          </cell>
          <cell r="DA100">
            <v>0.69864242420630163</v>
          </cell>
          <cell r="DB100">
            <v>5.5337813385590746E-3</v>
          </cell>
        </row>
        <row r="101">
          <cell r="CI101">
            <v>23.176585181595595</v>
          </cell>
          <cell r="CJ101">
            <v>0.68296435922280441</v>
          </cell>
          <cell r="CK101">
            <v>1.8170111230235018E-2</v>
          </cell>
          <cell r="CN101">
            <v>23.255909571485017</v>
          </cell>
          <cell r="CO101">
            <v>0.66181082249057255</v>
          </cell>
          <cell r="CP101">
            <v>1.2548985791161534E-2</v>
          </cell>
          <cell r="CR101">
            <v>23.18022274865957</v>
          </cell>
          <cell r="CS101">
            <v>0.69339338429408504</v>
          </cell>
          <cell r="CT101">
            <v>1.2156073768985746E-2</v>
          </cell>
          <cell r="CV101">
            <v>23.139924693894347</v>
          </cell>
          <cell r="CW101">
            <v>0.67843355522885407</v>
          </cell>
          <cell r="CX101">
            <v>1.3323554823600061E-2</v>
          </cell>
          <cell r="CZ101">
            <v>23.130283712343441</v>
          </cell>
          <cell r="DA101">
            <v>0.69821967487770564</v>
          </cell>
          <cell r="DB101">
            <v>5.3252193094389094E-3</v>
          </cell>
        </row>
        <row r="102">
          <cell r="CI102">
            <v>23.656074645444289</v>
          </cell>
          <cell r="CJ102">
            <v>0.68174198134222663</v>
          </cell>
          <cell r="CK102">
            <v>1.8149729715590413E-2</v>
          </cell>
          <cell r="CN102">
            <v>23.735146470901981</v>
          </cell>
          <cell r="CO102">
            <v>0.66067336513956476</v>
          </cell>
          <cell r="CP102">
            <v>1.2567578098387626E-2</v>
          </cell>
          <cell r="CR102">
            <v>23.654864249293563</v>
          </cell>
          <cell r="CS102">
            <v>0.69213692949266148</v>
          </cell>
          <cell r="CT102">
            <v>1.2191727056706852E-2</v>
          </cell>
          <cell r="CV102">
            <v>23.623833726912853</v>
          </cell>
          <cell r="CW102">
            <v>0.67719203011369133</v>
          </cell>
          <cell r="CX102">
            <v>1.3347544147687318E-2</v>
          </cell>
          <cell r="CZ102">
            <v>23.61045413466876</v>
          </cell>
          <cell r="DA102">
            <v>0.69696560062298885</v>
          </cell>
          <cell r="DB102">
            <v>5.3394209802398737E-3</v>
          </cell>
        </row>
        <row r="103">
          <cell r="CI103">
            <v>24.175364538446178</v>
          </cell>
          <cell r="CJ103">
            <v>0.68040322051143909</v>
          </cell>
          <cell r="CK103">
            <v>1.8112453807319427E-2</v>
          </cell>
          <cell r="CN103">
            <v>24.214916151752433</v>
          </cell>
          <cell r="CO103">
            <v>0.65941559792887594</v>
          </cell>
          <cell r="CP103">
            <v>1.2509569605739844E-2</v>
          </cell>
          <cell r="CR103">
            <v>24.129773561607617</v>
          </cell>
          <cell r="CS103">
            <v>0.6909371751693113</v>
          </cell>
          <cell r="CT103">
            <v>1.2188159232414517E-2</v>
          </cell>
          <cell r="CV103">
            <v>24.107558101001533</v>
          </cell>
          <cell r="CW103">
            <v>0.67595050159576919</v>
          </cell>
          <cell r="CX103">
            <v>1.3382924729377989E-2</v>
          </cell>
          <cell r="CZ103">
            <v>24.249210339423126</v>
          </cell>
          <cell r="DA103">
            <v>0.69530960735180025</v>
          </cell>
          <cell r="DB103">
            <v>5.8846515107272672E-3</v>
          </cell>
        </row>
        <row r="104">
          <cell r="CI104">
            <v>24.655009503052863</v>
          </cell>
          <cell r="CJ104">
            <v>0.67923030731502154</v>
          </cell>
          <cell r="CK104">
            <v>1.8076308008870733E-2</v>
          </cell>
          <cell r="CN104">
            <v>24.694419441886144</v>
          </cell>
          <cell r="CO104">
            <v>0.65835799446836829</v>
          </cell>
          <cell r="CP104">
            <v>1.2533224457281963E-2</v>
          </cell>
          <cell r="CR104">
            <v>24.604505690004533</v>
          </cell>
          <cell r="CS104">
            <v>0.68970796669955059</v>
          </cell>
          <cell r="CT104">
            <v>1.2173731745124915E-2</v>
          </cell>
          <cell r="CV104">
            <v>24.591555362816347</v>
          </cell>
          <cell r="CW104">
            <v>0.67471510956339653</v>
          </cell>
          <cell r="CX104">
            <v>1.3372567678308621E-2</v>
          </cell>
          <cell r="CZ104">
            <v>24.729557517504407</v>
          </cell>
          <cell r="DA104">
            <v>0.69414015852877142</v>
          </cell>
          <cell r="DB104">
            <v>5.8973854390929909E-3</v>
          </cell>
        </row>
        <row r="105">
          <cell r="CI105">
            <v>25.173515082326386</v>
          </cell>
          <cell r="CJ105">
            <v>0.67794482206076989</v>
          </cell>
          <cell r="CK105">
            <v>1.807898980007713E-2</v>
          </cell>
          <cell r="CN105">
            <v>25.173922732019857</v>
          </cell>
          <cell r="CO105">
            <v>0.65717756161270102</v>
          </cell>
          <cell r="CP105">
            <v>1.2430030429959368E-2</v>
          </cell>
          <cell r="CR105">
            <v>25.235038895964511</v>
          </cell>
          <cell r="CS105">
            <v>0.68814668125528933</v>
          </cell>
          <cell r="CT105">
            <v>1.2634073832698139E-2</v>
          </cell>
          <cell r="CV105">
            <v>25.075372066369937</v>
          </cell>
          <cell r="CW105">
            <v>0.67354414556794706</v>
          </cell>
          <cell r="CX105">
            <v>1.3413903230689792E-2</v>
          </cell>
          <cell r="CZ105">
            <v>25.209726634951227</v>
          </cell>
          <cell r="DA105">
            <v>0.6929108998071426</v>
          </cell>
          <cell r="DB105">
            <v>5.8851284213170783E-3</v>
          </cell>
        </row>
        <row r="106">
          <cell r="CI106">
            <v>25.77289892621582</v>
          </cell>
          <cell r="CJ106">
            <v>0.67651051412021868</v>
          </cell>
          <cell r="CK106">
            <v>1.8338308288953845E-2</v>
          </cell>
          <cell r="CN106">
            <v>25.81215861886729</v>
          </cell>
          <cell r="CO106">
            <v>0.65575385546473819</v>
          </cell>
          <cell r="CP106">
            <v>1.2652775192489351E-2</v>
          </cell>
          <cell r="CR106">
            <v>25.709593840444299</v>
          </cell>
          <cell r="CS106">
            <v>0.6869737157731759</v>
          </cell>
          <cell r="CT106">
            <v>1.2605777923462501E-2</v>
          </cell>
          <cell r="CV106">
            <v>25.879860228278876</v>
          </cell>
          <cell r="CW106">
            <v>0.67155324993487031</v>
          </cell>
          <cell r="CX106">
            <v>1.3925555576389108E-2</v>
          </cell>
          <cell r="CZ106">
            <v>25.689983017272805</v>
          </cell>
          <cell r="DA106">
            <v>0.69176123530808997</v>
          </cell>
          <cell r="DB106">
            <v>5.8973143074045088E-3</v>
          </cell>
        </row>
        <row r="107">
          <cell r="CI107">
            <v>26.252564580759437</v>
          </cell>
          <cell r="CJ107">
            <v>0.67538861469009392</v>
          </cell>
          <cell r="CK107">
            <v>1.8295216900804177E-2</v>
          </cell>
          <cell r="CN107">
            <v>26.291840015993461</v>
          </cell>
          <cell r="CO107">
            <v>0.65469668228650602</v>
          </cell>
          <cell r="CP107">
            <v>1.2537690778995116E-2</v>
          </cell>
          <cell r="CR107">
            <v>26.184503152758356</v>
          </cell>
          <cell r="CS107">
            <v>0.6858489982200231</v>
          </cell>
          <cell r="CT107">
            <v>1.2602457244014707E-2</v>
          </cell>
          <cell r="CV107">
            <v>26.363676317567911</v>
          </cell>
          <cell r="CW107">
            <v>0.67039469998913948</v>
          </cell>
          <cell r="CX107">
            <v>1.3922947939745073E-2</v>
          </cell>
          <cell r="CZ107">
            <v>26.170238836718028</v>
          </cell>
          <cell r="DA107">
            <v>0.69061407826470778</v>
          </cell>
          <cell r="DB107">
            <v>5.8877952163729919E-3</v>
          </cell>
        </row>
        <row r="108">
          <cell r="CI108">
            <v>26.812499828919616</v>
          </cell>
          <cell r="CJ108">
            <v>0.67408948812727354</v>
          </cell>
          <cell r="CK108">
            <v>1.828693493252067E-2</v>
          </cell>
          <cell r="CN108">
            <v>26.930497648739848</v>
          </cell>
          <cell r="CO108">
            <v>0.65330968178095261</v>
          </cell>
          <cell r="CP108">
            <v>1.275560466930052E-2</v>
          </cell>
          <cell r="CR108">
            <v>26.659235281155276</v>
          </cell>
          <cell r="CS108">
            <v>0.68468341568234747</v>
          </cell>
          <cell r="CT108">
            <v>1.2565131552900007E-2</v>
          </cell>
          <cell r="CV108">
            <v>26.847583607384394</v>
          </cell>
          <cell r="CW108">
            <v>0.66926916858541607</v>
          </cell>
          <cell r="CX108">
            <v>1.3926451641852465E-2</v>
          </cell>
          <cell r="CZ108">
            <v>26.812682778398948</v>
          </cell>
          <cell r="DA108">
            <v>0.68909568646037778</v>
          </cell>
          <cell r="DB108">
            <v>5.537219376196759E-3</v>
          </cell>
        </row>
        <row r="109">
          <cell r="CI109">
            <v>27.292077140521609</v>
          </cell>
          <cell r="CJ109">
            <v>0.67299769742974191</v>
          </cell>
          <cell r="CK109">
            <v>1.8259673756958406E-2</v>
          </cell>
          <cell r="CN109">
            <v>27.410000938873562</v>
          </cell>
          <cell r="CO109">
            <v>0.65228642899419953</v>
          </cell>
          <cell r="CP109">
            <v>1.2717331144688412E-2</v>
          </cell>
          <cell r="CR109">
            <v>27.133967409552199</v>
          </cell>
          <cell r="CS109">
            <v>0.68360031621684136</v>
          </cell>
          <cell r="CT109">
            <v>1.254617819654473E-2</v>
          </cell>
          <cell r="CV109">
            <v>27.331400310937983</v>
          </cell>
          <cell r="CW109">
            <v>0.66813203567086976</v>
          </cell>
          <cell r="CX109">
            <v>1.3951049817435043E-2</v>
          </cell>
          <cell r="CZ109">
            <v>27.292939902722676</v>
          </cell>
          <cell r="DA109">
            <v>0.68797200883705745</v>
          </cell>
          <cell r="DB109">
            <v>5.5332649694276375E-3</v>
          </cell>
        </row>
        <row r="110">
          <cell r="CI110">
            <v>27.811490008785551</v>
          </cell>
          <cell r="CJ110">
            <v>0.67181441814374077</v>
          </cell>
          <cell r="CK110">
            <v>1.8080162404345238E-2</v>
          </cell>
          <cell r="CN110">
            <v>27.889504229007272</v>
          </cell>
          <cell r="CO110">
            <v>0.65125006034276722</v>
          </cell>
          <cell r="CP110">
            <v>1.2619238053999273E-2</v>
          </cell>
          <cell r="CR110">
            <v>27.768041764596934</v>
          </cell>
          <cell r="CS110">
            <v>0.68210425396385865</v>
          </cell>
          <cell r="CT110">
            <v>1.2050962224847608E-2</v>
          </cell>
          <cell r="CV110">
            <v>27.81521701449158</v>
          </cell>
          <cell r="CW110">
            <v>0.66703773688730461</v>
          </cell>
          <cell r="CX110">
            <v>1.3935652352546915E-2</v>
          </cell>
          <cell r="CZ110">
            <v>27.773197027046397</v>
          </cell>
          <cell r="DA110">
            <v>0.68686562138103258</v>
          </cell>
          <cell r="DB110">
            <v>5.5467908274468196E-3</v>
          </cell>
        </row>
        <row r="111">
          <cell r="CI111">
            <v>28.330831995835585</v>
          </cell>
          <cell r="CJ111">
            <v>0.67067959198094929</v>
          </cell>
          <cell r="CK111">
            <v>1.7991113270089072E-2</v>
          </cell>
          <cell r="CN111">
            <v>28.368830816337475</v>
          </cell>
          <cell r="CO111">
            <v>0.6503213056282412</v>
          </cell>
          <cell r="CP111">
            <v>1.257588580275488E-2</v>
          </cell>
          <cell r="CR111">
            <v>28.402185533262784</v>
          </cell>
          <cell r="CS111">
            <v>0.68069286827664932</v>
          </cell>
          <cell r="CT111">
            <v>1.2085734743271558E-2</v>
          </cell>
          <cell r="CV111">
            <v>28.298945489248862</v>
          </cell>
          <cell r="CW111">
            <v>0.66591179320840788</v>
          </cell>
          <cell r="CX111">
            <v>1.3926336137658897E-2</v>
          </cell>
          <cell r="CZ111">
            <v>28.253366144493214</v>
          </cell>
          <cell r="DA111">
            <v>0.68579240081049841</v>
          </cell>
          <cell r="DB111">
            <v>5.5412525040958848E-3</v>
          </cell>
        </row>
        <row r="112">
          <cell r="CI112">
            <v>28.810452222398993</v>
          </cell>
          <cell r="CJ112">
            <v>0.66961655373408602</v>
          </cell>
          <cell r="CK112">
            <v>1.7962435129231652E-2</v>
          </cell>
          <cell r="CN112">
            <v>28.848421121361469</v>
          </cell>
          <cell r="CO112">
            <v>0.64928235910498167</v>
          </cell>
          <cell r="CP112">
            <v>1.2487799496174418E-2</v>
          </cell>
          <cell r="CR112">
            <v>28.877094845576835</v>
          </cell>
          <cell r="CS112">
            <v>0.67963473622016979</v>
          </cell>
          <cell r="CT112">
            <v>1.2047127550878011E-2</v>
          </cell>
          <cell r="CV112">
            <v>28.782760449600435</v>
          </cell>
          <cell r="CW112">
            <v>0.66484572122267493</v>
          </cell>
          <cell r="CX112">
            <v>1.3948592471074422E-2</v>
          </cell>
          <cell r="CZ112">
            <v>28.733532473057238</v>
          </cell>
          <cell r="DA112">
            <v>0.68470339838851757</v>
          </cell>
          <cell r="DB112">
            <v>5.544138946840407E-3</v>
          </cell>
        </row>
        <row r="113">
          <cell r="CI113">
            <v>29.330033498645264</v>
          </cell>
          <cell r="CJ113">
            <v>0.6684916602255887</v>
          </cell>
          <cell r="CK113">
            <v>1.785908491927686E-2</v>
          </cell>
          <cell r="CN113">
            <v>29.32801409940841</v>
          </cell>
          <cell r="CO113">
            <v>0.64828543632553581</v>
          </cell>
          <cell r="CP113">
            <v>1.2496211144496106E-2</v>
          </cell>
          <cell r="CR113">
            <v>29.351826973973754</v>
          </cell>
          <cell r="CS113">
            <v>0.67861516732113358</v>
          </cell>
          <cell r="CT113">
            <v>1.2043330634826238E-2</v>
          </cell>
          <cell r="CV113">
            <v>29.266576538889467</v>
          </cell>
          <cell r="CW113">
            <v>0.66378123664457911</v>
          </cell>
          <cell r="CX113">
            <v>1.3931272902597524E-2</v>
          </cell>
          <cell r="CZ113">
            <v>29.373716382309411</v>
          </cell>
          <cell r="DA113">
            <v>0.68328480061110597</v>
          </cell>
          <cell r="DB113">
            <v>5.358004590403068E-3</v>
          </cell>
        </row>
        <row r="114">
          <cell r="CI114">
            <v>29.809611817774421</v>
          </cell>
          <cell r="CJ114">
            <v>0.66746450244399858</v>
          </cell>
          <cell r="CK114">
            <v>1.7836139994227295E-2</v>
          </cell>
          <cell r="CN114">
            <v>29.807517389542124</v>
          </cell>
          <cell r="CO114">
            <v>0.64730806194265933</v>
          </cell>
          <cell r="CP114">
            <v>1.2415932869842506E-2</v>
          </cell>
          <cell r="CR114">
            <v>29.826472546216479</v>
          </cell>
          <cell r="CS114">
            <v>0.67758464861971213</v>
          </cell>
          <cell r="CT114">
            <v>1.2069275294794159E-2</v>
          </cell>
          <cell r="CV114">
            <v>29.750483828705949</v>
          </cell>
          <cell r="CW114">
            <v>0.66271206037271657</v>
          </cell>
          <cell r="CX114">
            <v>1.393184286019758E-2</v>
          </cell>
          <cell r="CZ114">
            <v>29.853973506633135</v>
          </cell>
          <cell r="DA114">
            <v>0.68225323884090638</v>
          </cell>
          <cell r="DB114">
            <v>5.3479563165327428E-3</v>
          </cell>
        </row>
        <row r="115">
          <cell r="CI115">
            <v>30.289056050596727</v>
          </cell>
          <cell r="CJ115">
            <v>0.66646022179591158</v>
          </cell>
          <cell r="CK115">
            <v>1.7810583146243786E-2</v>
          </cell>
          <cell r="CN115">
            <v>30.286843976872319</v>
          </cell>
          <cell r="CO115">
            <v>0.64634709980330196</v>
          </cell>
          <cell r="CP115">
            <v>1.2371347101603014E-2</v>
          </cell>
          <cell r="CR115">
            <v>30.301114046850472</v>
          </cell>
          <cell r="CS115">
            <v>0.67657962742541711</v>
          </cell>
          <cell r="CT115">
            <v>1.203014597772532E-2</v>
          </cell>
          <cell r="CV115">
            <v>30.234212303463227</v>
          </cell>
          <cell r="CW115">
            <v>0.66168569811521782</v>
          </cell>
          <cell r="CX115">
            <v>1.394196775053178E-2</v>
          </cell>
          <cell r="CZ115">
            <v>30.334053875200905</v>
          </cell>
          <cell r="DA115">
            <v>0.68122846183970964</v>
          </cell>
          <cell r="DB115">
            <v>5.3737645067172355E-3</v>
          </cell>
        </row>
        <row r="116">
          <cell r="CI116">
            <v>30.768699012561118</v>
          </cell>
          <cell r="CJ116">
            <v>0.66545279004997715</v>
          </cell>
          <cell r="CK116">
            <v>1.7781409762409599E-2</v>
          </cell>
          <cell r="CN116">
            <v>30.766434281896313</v>
          </cell>
          <cell r="CO116">
            <v>0.6453913337818642</v>
          </cell>
          <cell r="CP116">
            <v>1.2316935139144452E-2</v>
          </cell>
          <cell r="CR116">
            <v>30.775936803010325</v>
          </cell>
          <cell r="CS116">
            <v>0.67557907216121593</v>
          </cell>
          <cell r="CT116">
            <v>1.2005740217763447E-2</v>
          </cell>
          <cell r="CV116">
            <v>30.718027263814804</v>
          </cell>
          <cell r="CW116">
            <v>0.660629331321681</v>
          </cell>
          <cell r="CX116">
            <v>1.3907574397418481E-2</v>
          </cell>
          <cell r="CZ116">
            <v>30.814397701523031</v>
          </cell>
          <cell r="DA116">
            <v>0.68021142293514725</v>
          </cell>
          <cell r="DB116">
            <v>5.4186900446710207E-3</v>
          </cell>
        </row>
        <row r="117">
          <cell r="CI117">
            <v>31.248188027234985</v>
          </cell>
          <cell r="CJ117">
            <v>0.66447856954796902</v>
          </cell>
          <cell r="CK117">
            <v>1.7753670961246453E-2</v>
          </cell>
          <cell r="CN117">
            <v>31.245850557139747</v>
          </cell>
          <cell r="CO117">
            <v>0.64450251226228605</v>
          </cell>
          <cell r="CP117">
            <v>1.2325099471864396E-2</v>
          </cell>
          <cell r="CR117">
            <v>31.250578303644318</v>
          </cell>
          <cell r="CS117">
            <v>0.67460194450503774</v>
          </cell>
          <cell r="CT117">
            <v>1.2009149105107898E-2</v>
          </cell>
          <cell r="CV117">
            <v>31.201755124307528</v>
          </cell>
          <cell r="CW117">
            <v>0.65960071392468878</v>
          </cell>
          <cell r="CX117">
            <v>1.3897886114969671E-2</v>
          </cell>
          <cell r="CZ117">
            <v>31.294568123848354</v>
          </cell>
          <cell r="DA117">
            <v>0.67920910749986385</v>
          </cell>
          <cell r="DB117">
            <v>5.4022720849671068E-3</v>
          </cell>
        </row>
        <row r="118">
          <cell r="CI118">
            <v>31.727853635765086</v>
          </cell>
          <cell r="CJ118">
            <v>0.66347970207133766</v>
          </cell>
          <cell r="CK118">
            <v>1.7791489936299535E-2</v>
          </cell>
          <cell r="CN118">
            <v>31.725440862163737</v>
          </cell>
          <cell r="CO118">
            <v>0.64343681115277296</v>
          </cell>
          <cell r="CP118">
            <v>1.2313581888685178E-2</v>
          </cell>
          <cell r="CR118">
            <v>31.725401059804167</v>
          </cell>
          <cell r="CS118">
            <v>0.6736289485929835</v>
          </cell>
          <cell r="CT118">
            <v>1.1993463487231518E-2</v>
          </cell>
          <cell r="CV118">
            <v>31.68566067092199</v>
          </cell>
          <cell r="CW118">
            <v>0.65859715455695922</v>
          </cell>
          <cell r="CX118">
            <v>1.3926855135581624E-2</v>
          </cell>
          <cell r="CZ118">
            <v>31.77491195017048</v>
          </cell>
          <cell r="DA118">
            <v>0.67825589398263508</v>
          </cell>
          <cell r="DB118">
            <v>5.4611261052209042E-3</v>
          </cell>
        </row>
        <row r="119">
          <cell r="CI119">
            <v>32.207342650438953</v>
          </cell>
          <cell r="CJ119">
            <v>0.66252112339921976</v>
          </cell>
          <cell r="CK119">
            <v>1.7732313290304034E-2</v>
          </cell>
          <cell r="CN119">
            <v>32.204857137407167</v>
          </cell>
          <cell r="CO119">
            <v>0.64257574597586542</v>
          </cell>
          <cell r="CP119">
            <v>1.2232740077147726E-2</v>
          </cell>
          <cell r="CR119">
            <v>32.200042560438163</v>
          </cell>
          <cell r="CS119">
            <v>0.67265917381055873</v>
          </cell>
          <cell r="CT119">
            <v>1.1996119661682146E-2</v>
          </cell>
          <cell r="CV119">
            <v>32.169388531414711</v>
          </cell>
          <cell r="CW119">
            <v>0.65759439970712674</v>
          </cell>
          <cell r="CX119">
            <v>1.388041573117099E-2</v>
          </cell>
          <cell r="CZ119">
            <v>32.255082372495806</v>
          </cell>
          <cell r="DA119">
            <v>0.67725517410332792</v>
          </cell>
          <cell r="DB119">
            <v>5.4372766811169133E-3</v>
          </cell>
        </row>
        <row r="120">
          <cell r="CI120">
            <v>32.725980167398383</v>
          </cell>
          <cell r="CJ120">
            <v>0.66146927045154291</v>
          </cell>
          <cell r="CK120">
            <v>1.7748342367723293E-2</v>
          </cell>
          <cell r="CN120">
            <v>32.684447442431157</v>
          </cell>
          <cell r="CO120">
            <v>0.64162363089527041</v>
          </cell>
          <cell r="CP120">
            <v>1.2250021264971583E-2</v>
          </cell>
          <cell r="CR120">
            <v>32.830752950315265</v>
          </cell>
          <cell r="CS120">
            <v>0.67141180117390509</v>
          </cell>
          <cell r="CT120">
            <v>1.2338716722074795E-2</v>
          </cell>
          <cell r="CV120">
            <v>32.653294078029177</v>
          </cell>
          <cell r="CW120">
            <v>0.65658601811346518</v>
          </cell>
          <cell r="CX120">
            <v>1.3898201763352097E-2</v>
          </cell>
          <cell r="CZ120">
            <v>32.735426198817926</v>
          </cell>
          <cell r="DA120">
            <v>0.67625563162353108</v>
          </cell>
          <cell r="DB120">
            <v>5.4186443825514951E-3</v>
          </cell>
        </row>
        <row r="121">
          <cell r="CI121">
            <v>33.205580621813375</v>
          </cell>
          <cell r="CJ121">
            <v>0.66052865402696803</v>
          </cell>
          <cell r="CK121">
            <v>1.7744330636562635E-2</v>
          </cell>
          <cell r="CN121">
            <v>33.164040420478102</v>
          </cell>
          <cell r="CO121">
            <v>0.64068735668342469</v>
          </cell>
          <cell r="CP121">
            <v>1.2231279576999387E-2</v>
          </cell>
          <cell r="CR121">
            <v>33.305398522557986</v>
          </cell>
          <cell r="CS121">
            <v>0.67048213412301949</v>
          </cell>
          <cell r="CT121">
            <v>1.2356319074854396E-2</v>
          </cell>
          <cell r="CV121">
            <v>33.137110167318205</v>
          </cell>
          <cell r="CW121">
            <v>0.65564909723193188</v>
          </cell>
          <cell r="CX121">
            <v>1.3880544729856732E-2</v>
          </cell>
          <cell r="CZ121">
            <v>33.215773376899214</v>
          </cell>
          <cell r="DA121">
            <v>0.67529602806949607</v>
          </cell>
          <cell r="DB121">
            <v>5.4642912500552487E-3</v>
          </cell>
        </row>
        <row r="122">
          <cell r="CI122">
            <v>33.724783311908467</v>
          </cell>
          <cell r="CJ122">
            <v>0.65951612909045831</v>
          </cell>
          <cell r="CK122">
            <v>1.7689963239569558E-2</v>
          </cell>
          <cell r="CN122">
            <v>33.643543710611816</v>
          </cell>
          <cell r="CO122">
            <v>0.63979899116405614</v>
          </cell>
          <cell r="CP122">
            <v>1.2188770004451451E-2</v>
          </cell>
          <cell r="CR122">
            <v>33.780217207109104</v>
          </cell>
          <cell r="CS122">
            <v>0.66953884823331533</v>
          </cell>
          <cell r="CT122">
            <v>1.2346316505119753E-2</v>
          </cell>
          <cell r="CV122">
            <v>33.621017457134691</v>
          </cell>
          <cell r="CW122">
            <v>0.65468468785599787</v>
          </cell>
          <cell r="CX122">
            <v>1.3881316836929829E-2</v>
          </cell>
          <cell r="CZ122">
            <v>33.854354872778266</v>
          </cell>
          <cell r="DA122">
            <v>0.67404198910846402</v>
          </cell>
          <cell r="DB122">
            <v>5.8725407096030125E-3</v>
          </cell>
        </row>
        <row r="123">
          <cell r="CI123">
            <v>34.24501372743066</v>
          </cell>
          <cell r="CJ123">
            <v>0.65850623661830465</v>
          </cell>
          <cell r="CK123">
            <v>1.7598703641875515E-2</v>
          </cell>
          <cell r="CN123">
            <v>34.122870297942015</v>
          </cell>
          <cell r="CO123">
            <v>0.63893195450576268</v>
          </cell>
          <cell r="CP123">
            <v>1.213156636017766E-2</v>
          </cell>
          <cell r="CR123">
            <v>34.254772151588902</v>
          </cell>
          <cell r="CS123">
            <v>0.66862148819841405</v>
          </cell>
          <cell r="CT123">
            <v>1.2333673609613641E-2</v>
          </cell>
          <cell r="CV123">
            <v>34.267801205091885</v>
          </cell>
          <cell r="CW123">
            <v>0.65338572946796936</v>
          </cell>
          <cell r="CX123">
            <v>1.343955974727979E-2</v>
          </cell>
          <cell r="CZ123">
            <v>34.334611255099844</v>
          </cell>
          <cell r="DA123">
            <v>0.6730857743010733</v>
          </cell>
          <cell r="DB123">
            <v>5.8896484587354402E-3</v>
          </cell>
        </row>
        <row r="124">
          <cell r="CI124">
            <v>34.724633680148649</v>
          </cell>
          <cell r="CJ124">
            <v>0.65758962873513727</v>
          </cell>
          <cell r="CK124">
            <v>1.7579593874704119E-2</v>
          </cell>
          <cell r="CN124">
            <v>34.602460602966005</v>
          </cell>
          <cell r="CO124">
            <v>0.63805998364165151</v>
          </cell>
          <cell r="CP124">
            <v>1.2104756044621032E-2</v>
          </cell>
          <cell r="CR124">
            <v>34.729681463902949</v>
          </cell>
          <cell r="CS124">
            <v>0.66768890110979484</v>
          </cell>
          <cell r="CT124">
            <v>1.2294660025374087E-2</v>
          </cell>
          <cell r="CV124">
            <v>34.751525579180573</v>
          </cell>
          <cell r="CW124">
            <v>0.65243715812996761</v>
          </cell>
          <cell r="CX124">
            <v>1.3461927955715543E-2</v>
          </cell>
          <cell r="CZ124">
            <v>34.81486707454507</v>
          </cell>
          <cell r="DA124">
            <v>0.67217247205913511</v>
          </cell>
          <cell r="DB124">
            <v>5.8865594492453271E-3</v>
          </cell>
        </row>
        <row r="125">
          <cell r="CI125">
            <v>35.204301066733642</v>
          </cell>
          <cell r="CJ125">
            <v>0.656705326917431</v>
          </cell>
          <cell r="CK125">
            <v>1.7573175712310426E-2</v>
          </cell>
          <cell r="CN125">
            <v>35.08205358101295</v>
          </cell>
          <cell r="CO125">
            <v>0.63719674913812085</v>
          </cell>
          <cell r="CP125">
            <v>1.2091298432955918E-2</v>
          </cell>
          <cell r="CR125">
            <v>35.204413592299872</v>
          </cell>
          <cell r="CS125">
            <v>0.66680142790703378</v>
          </cell>
          <cell r="CT125">
            <v>1.229779000542024E-2</v>
          </cell>
          <cell r="CV125">
            <v>35.23552284099538</v>
          </cell>
          <cell r="CW125">
            <v>0.65153144452111178</v>
          </cell>
          <cell r="CX125">
            <v>1.3453070786906243E-2</v>
          </cell>
          <cell r="CZ125">
            <v>35.295214252626344</v>
          </cell>
          <cell r="DA125">
            <v>0.67129168610345757</v>
          </cell>
          <cell r="DB125">
            <v>5.8990653950301121E-3</v>
          </cell>
        </row>
        <row r="126">
          <cell r="CI126">
            <v>35.723581336675608</v>
          </cell>
          <cell r="CJ126">
            <v>0.65571473701197125</v>
          </cell>
          <cell r="CK126">
            <v>1.761648762874363E-2</v>
          </cell>
          <cell r="CN126">
            <v>35.561556871146657</v>
          </cell>
          <cell r="CO126">
            <v>0.63629661042678165</v>
          </cell>
          <cell r="CP126">
            <v>1.209816089332617E-2</v>
          </cell>
          <cell r="CR126">
            <v>35.679145720696795</v>
          </cell>
          <cell r="CS126">
            <v>0.66592258030528362</v>
          </cell>
          <cell r="CT126">
            <v>1.2293516596555096E-2</v>
          </cell>
          <cell r="CV126">
            <v>35.8781513779089</v>
          </cell>
          <cell r="CW126">
            <v>0.65027265225979303</v>
          </cell>
          <cell r="CX126">
            <v>1.3539743582005877E-2</v>
          </cell>
          <cell r="CZ126">
            <v>35.775471376950073</v>
          </cell>
          <cell r="DA126">
            <v>0.67036710505602681</v>
          </cell>
          <cell r="DB126">
            <v>5.9135405122506274E-3</v>
          </cell>
        </row>
        <row r="127">
          <cell r="CI127">
            <v>36.242886324204136</v>
          </cell>
          <cell r="CJ127">
            <v>0.65478416804560047</v>
          </cell>
          <cell r="CK127">
            <v>1.7727333517071155E-2</v>
          </cell>
          <cell r="CN127">
            <v>36.199970864986547</v>
          </cell>
          <cell r="CO127">
            <v>0.63519764072446916</v>
          </cell>
          <cell r="CP127">
            <v>1.2357081184023648E-2</v>
          </cell>
          <cell r="CR127">
            <v>36.15387784909371</v>
          </cell>
          <cell r="CS127">
            <v>0.66508050584902934</v>
          </cell>
          <cell r="CT127">
            <v>1.2285709831809731E-2</v>
          </cell>
          <cell r="CV127">
            <v>36.361968081462493</v>
          </cell>
          <cell r="CW127">
            <v>0.6493721378567906</v>
          </cell>
          <cell r="CX127">
            <v>1.3529794445069465E-2</v>
          </cell>
          <cell r="CZ127">
            <v>36.255728501273801</v>
          </cell>
          <cell r="DA127">
            <v>0.66948638775211322</v>
          </cell>
          <cell r="DB127">
            <v>5.9371706720607754E-3</v>
          </cell>
        </row>
        <row r="128">
          <cell r="CI128">
            <v>36.722463635806129</v>
          </cell>
          <cell r="CJ128">
            <v>0.6538976433080913</v>
          </cell>
          <cell r="CK128">
            <v>1.7719396366061624E-2</v>
          </cell>
          <cell r="CN128">
            <v>36.679474155120261</v>
          </cell>
          <cell r="CO128">
            <v>0.63431169689088185</v>
          </cell>
          <cell r="CP128">
            <v>1.2300158157567706E-2</v>
          </cell>
          <cell r="CR128">
            <v>36.62860997749064</v>
          </cell>
          <cell r="CS128">
            <v>0.66422404445696381</v>
          </cell>
          <cell r="CT128">
            <v>1.2272218293258532E-2</v>
          </cell>
          <cell r="CV128">
            <v>36.845784785016086</v>
          </cell>
          <cell r="CW128">
            <v>0.64845431769452333</v>
          </cell>
          <cell r="CX128">
            <v>1.3523654337613045E-2</v>
          </cell>
          <cell r="CZ128">
            <v>36.735985625597522</v>
          </cell>
          <cell r="DA128">
            <v>0.66860051418999555</v>
          </cell>
          <cell r="DB128">
            <v>5.9219513235147679E-3</v>
          </cell>
        </row>
        <row r="129">
          <cell r="CI129">
            <v>37.241829533061278</v>
          </cell>
          <cell r="CJ129">
            <v>0.65296536399006855</v>
          </cell>
          <cell r="CK129">
            <v>1.7792228230722736E-2</v>
          </cell>
          <cell r="CN129">
            <v>37.318131787866655</v>
          </cell>
          <cell r="CO129">
            <v>0.63321885988761117</v>
          </cell>
          <cell r="CP129">
            <v>1.2397327451476136E-2</v>
          </cell>
          <cell r="CR129">
            <v>37.103342105887556</v>
          </cell>
          <cell r="CS129">
            <v>0.66336399180216532</v>
          </cell>
          <cell r="CT129">
            <v>1.2257310345420356E-2</v>
          </cell>
          <cell r="CV129">
            <v>37.329601488569679</v>
          </cell>
          <cell r="CW129">
            <v>0.64757071843456515</v>
          </cell>
          <cell r="CX129">
            <v>1.3502540300281715E-2</v>
          </cell>
          <cell r="CZ129">
            <v>37.216242749921243</v>
          </cell>
          <cell r="DA129">
            <v>0.66770788583593277</v>
          </cell>
          <cell r="DB129">
            <v>5.9581479139518391E-3</v>
          </cell>
        </row>
        <row r="130">
          <cell r="CI130">
            <v>37.721406844663271</v>
          </cell>
          <cell r="CJ130">
            <v>0.65212429309250886</v>
          </cell>
          <cell r="CK130">
            <v>1.7766613406797478E-2</v>
          </cell>
          <cell r="CN130">
            <v>37.797635078000361</v>
          </cell>
          <cell r="CO130">
            <v>0.63245202410050883</v>
          </cell>
          <cell r="CP130">
            <v>1.2408855967406368E-2</v>
          </cell>
          <cell r="CR130">
            <v>37.578074234284479</v>
          </cell>
          <cell r="CS130">
            <v>0.66252796168099504</v>
          </cell>
          <cell r="CT130">
            <v>1.2243355015631513E-2</v>
          </cell>
          <cell r="CV130">
            <v>37.813418192123272</v>
          </cell>
          <cell r="CW130">
            <v>0.64668531291871612</v>
          </cell>
          <cell r="CX130">
            <v>1.3486680284864995E-2</v>
          </cell>
          <cell r="CZ130">
            <v>37.696499874244971</v>
          </cell>
          <cell r="DA130">
            <v>0.66683187366981533</v>
          </cell>
          <cell r="DB130">
            <v>5.9758091552574747E-3</v>
          </cell>
        </row>
        <row r="131">
          <cell r="CI131">
            <v>38.200984156265257</v>
          </cell>
          <cell r="CJ131">
            <v>0.6512594750087215</v>
          </cell>
          <cell r="CK131">
            <v>1.7768400347768949E-2</v>
          </cell>
          <cell r="CN131">
            <v>38.277138368134075</v>
          </cell>
          <cell r="CO131">
            <v>0.63157142887779172</v>
          </cell>
          <cell r="CP131">
            <v>1.2363036767269396E-2</v>
          </cell>
          <cell r="CR131">
            <v>38.052806362681402</v>
          </cell>
          <cell r="CS131">
            <v>0.66169414822046324</v>
          </cell>
          <cell r="CT131">
            <v>1.2217303697680017E-2</v>
          </cell>
          <cell r="CV131">
            <v>38.297234895676858</v>
          </cell>
          <cell r="CW131">
            <v>0.64580257985191836</v>
          </cell>
          <cell r="CX131">
            <v>1.350520299992842E-2</v>
          </cell>
          <cell r="CZ131">
            <v>38.176756998568692</v>
          </cell>
          <cell r="DA131">
            <v>0.66596974308471257</v>
          </cell>
          <cell r="DB131">
            <v>5.9745502546705775E-3</v>
          </cell>
        </row>
        <row r="132">
          <cell r="CI132">
            <v>38.760778224521466</v>
          </cell>
          <cell r="CJ132">
            <v>0.65028745981189162</v>
          </cell>
          <cell r="CK132">
            <v>1.765622439660542E-2</v>
          </cell>
          <cell r="CN132">
            <v>38.918079902082646</v>
          </cell>
          <cell r="CO132">
            <v>0.63052700877448187</v>
          </cell>
          <cell r="CP132">
            <v>1.1927616100076222E-2</v>
          </cell>
          <cell r="CR132">
            <v>38.686967273880349</v>
          </cell>
          <cell r="CS132">
            <v>0.66058662602724383</v>
          </cell>
          <cell r="CT132">
            <v>1.1876133841933978E-2</v>
          </cell>
          <cell r="CV132">
            <v>38.781051599230459</v>
          </cell>
          <cell r="CW132">
            <v>0.64491515839005464</v>
          </cell>
          <cell r="CX132">
            <v>1.3500172099107494E-2</v>
          </cell>
          <cell r="CZ132">
            <v>38.657014122892413</v>
          </cell>
          <cell r="DA132">
            <v>0.66512104605578648</v>
          </cell>
          <cell r="DB132">
            <v>5.996553914527452E-3</v>
          </cell>
        </row>
        <row r="133">
          <cell r="CI133">
            <v>39.280231103131406</v>
          </cell>
          <cell r="CJ133">
            <v>0.64936332545588515</v>
          </cell>
          <cell r="CK133">
            <v>1.7633301946004695E-2</v>
          </cell>
          <cell r="CN133">
            <v>39.397583192216352</v>
          </cell>
          <cell r="CO133">
            <v>0.62962454007528279</v>
          </cell>
          <cell r="CP133">
            <v>1.1950033190388244E-2</v>
          </cell>
          <cell r="CR133">
            <v>39.321201670309115</v>
          </cell>
          <cell r="CS133">
            <v>0.65949531925166427</v>
          </cell>
          <cell r="CT133">
            <v>1.1840041993807114E-2</v>
          </cell>
          <cell r="CV133">
            <v>39.264868302784045</v>
          </cell>
          <cell r="CW133">
            <v>0.64406684794557667</v>
          </cell>
          <cell r="CX133">
            <v>1.3508287925400089E-2</v>
          </cell>
          <cell r="CZ133">
            <v>39.137271247216141</v>
          </cell>
          <cell r="DA133">
            <v>0.66426659455101678</v>
          </cell>
          <cell r="DB133">
            <v>5.986031190662989E-3</v>
          </cell>
        </row>
        <row r="134">
          <cell r="CI134">
            <v>39.798758684124159</v>
          </cell>
          <cell r="CJ134">
            <v>0.64849091559965888</v>
          </cell>
          <cell r="CK134">
            <v>1.7618947162012205E-2</v>
          </cell>
          <cell r="CN134">
            <v>39.877086482350066</v>
          </cell>
          <cell r="CO134">
            <v>0.62889699059475979</v>
          </cell>
          <cell r="CP134">
            <v>1.1917586734378085E-2</v>
          </cell>
          <cell r="CR134">
            <v>39.951734876269093</v>
          </cell>
          <cell r="CS134">
            <v>0.65843144976153989</v>
          </cell>
          <cell r="CT134">
            <v>1.216848663535295E-2</v>
          </cell>
          <cell r="CV134">
            <v>39.748685006337645</v>
          </cell>
          <cell r="CW134">
            <v>0.64322107134284323</v>
          </cell>
          <cell r="CX134">
            <v>1.3507406435955575E-2</v>
          </cell>
          <cell r="CZ134">
            <v>39.617528371539869</v>
          </cell>
          <cell r="DA134">
            <v>0.66341415069949228</v>
          </cell>
          <cell r="DB134">
            <v>5.9956572902148311E-3</v>
          </cell>
        </row>
        <row r="135">
          <cell r="CI135">
            <v>40.278203465127689</v>
          </cell>
          <cell r="CJ135">
            <v>0.64767151559483505</v>
          </cell>
          <cell r="CK135">
            <v>1.7608057475140215E-2</v>
          </cell>
          <cell r="CN135">
            <v>40.356413069680265</v>
          </cell>
          <cell r="CO135">
            <v>0.62808438608195716</v>
          </cell>
          <cell r="CP135">
            <v>1.18732034616036E-2</v>
          </cell>
          <cell r="CR135">
            <v>40.426289820748885</v>
          </cell>
          <cell r="CS135">
            <v>0.6576417595759384</v>
          </cell>
          <cell r="CT135">
            <v>1.2169616498748951E-2</v>
          </cell>
          <cell r="CV135">
            <v>40.232413481094923</v>
          </cell>
          <cell r="CW135">
            <v>0.64236952353829457</v>
          </cell>
          <cell r="CX135">
            <v>1.3471505485471408E-2</v>
          </cell>
          <cell r="CZ135">
            <v>40.097697488986682</v>
          </cell>
          <cell r="DA135">
            <v>0.66259039318314983</v>
          </cell>
          <cell r="DB135">
            <v>5.9896018331187977E-3</v>
          </cell>
        </row>
        <row r="136">
          <cell r="CI136">
            <v>40.797806241884238</v>
          </cell>
          <cell r="CJ136">
            <v>0.64678890158185764</v>
          </cell>
          <cell r="CK136">
            <v>1.7528921300206547E-2</v>
          </cell>
          <cell r="CN136">
            <v>40.836003374704255</v>
          </cell>
          <cell r="CO136">
            <v>0.6272946879412048</v>
          </cell>
          <cell r="CP136">
            <v>1.1854748536904876E-2</v>
          </cell>
          <cell r="CR136">
            <v>40.901112576908737</v>
          </cell>
          <cell r="CS136">
            <v>0.65685289438068828</v>
          </cell>
          <cell r="CT136">
            <v>1.2154486560943133E-2</v>
          </cell>
          <cell r="CV136">
            <v>40.716318413444831</v>
          </cell>
          <cell r="CW136">
            <v>0.64154212416506806</v>
          </cell>
          <cell r="CX136">
            <v>1.3458137004898259E-2</v>
          </cell>
          <cell r="CZ136">
            <v>40.737790602479159</v>
          </cell>
          <cell r="DA136">
            <v>0.66146589984046988</v>
          </cell>
          <cell r="DB136">
            <v>5.9508824599686398E-3</v>
          </cell>
        </row>
        <row r="137">
          <cell r="CI137">
            <v>41.277359961498391</v>
          </cell>
          <cell r="CJ137">
            <v>0.6459962805877647</v>
          </cell>
          <cell r="CK137">
            <v>1.7537072818866149E-2</v>
          </cell>
          <cell r="CN137">
            <v>41.3155963527512</v>
          </cell>
          <cell r="CO137">
            <v>0.62653416195690348</v>
          </cell>
          <cell r="CP137">
            <v>1.1914337785378809E-2</v>
          </cell>
          <cell r="CR137">
            <v>41.375931261459861</v>
          </cell>
          <cell r="CS137">
            <v>0.65609854014701985</v>
          </cell>
          <cell r="CT137">
            <v>1.2156918644125001E-2</v>
          </cell>
          <cell r="CV137">
            <v>41.199954558737197</v>
          </cell>
          <cell r="CW137">
            <v>0.64068419442338187</v>
          </cell>
          <cell r="CX137">
            <v>1.3448192209191462E-2</v>
          </cell>
          <cell r="CZ137">
            <v>41.217957673045326</v>
          </cell>
          <cell r="DA137">
            <v>0.66066822582375351</v>
          </cell>
          <cell r="DB137">
            <v>5.9401815214317043E-3</v>
          </cell>
        </row>
        <row r="138">
          <cell r="CI138">
            <v>41.756828569248292</v>
          </cell>
          <cell r="CJ138">
            <v>0.64519843549120492</v>
          </cell>
          <cell r="CK138">
            <v>1.7537985397119541E-2</v>
          </cell>
          <cell r="CN138">
            <v>41.794922940081406</v>
          </cell>
          <cell r="CO138">
            <v>0.62574463658385293</v>
          </cell>
          <cell r="CP138">
            <v>1.1876352978283789E-2</v>
          </cell>
          <cell r="CR138">
            <v>41.850399649785452</v>
          </cell>
          <cell r="CS138">
            <v>0.65533920602076046</v>
          </cell>
          <cell r="CT138">
            <v>1.2160058487008983E-2</v>
          </cell>
          <cell r="CV138">
            <v>41.683863591755703</v>
          </cell>
          <cell r="CW138">
            <v>0.63984694680726062</v>
          </cell>
          <cell r="CX138">
            <v>1.3446223616889007E-2</v>
          </cell>
          <cell r="CZ138">
            <v>41.698128095370656</v>
          </cell>
          <cell r="DA138">
            <v>0.65986295255294503</v>
          </cell>
          <cell r="DB138">
            <v>5.9695899759883951E-3</v>
          </cell>
        </row>
        <row r="139">
          <cell r="CI139">
            <v>42.236559815728754</v>
          </cell>
          <cell r="CJ139">
            <v>0.64439773963356506</v>
          </cell>
          <cell r="CK139">
            <v>1.7521372007780863E-2</v>
          </cell>
          <cell r="CN139">
            <v>42.274513245105396</v>
          </cell>
          <cell r="CO139">
            <v>0.624975607996474</v>
          </cell>
          <cell r="CP139">
            <v>1.1857816336731558E-2</v>
          </cell>
          <cell r="CR139">
            <v>42.325395518253707</v>
          </cell>
          <cell r="CS139">
            <v>0.65457620147549456</v>
          </cell>
          <cell r="CT139">
            <v>1.2130048133203376E-2</v>
          </cell>
          <cell r="CV139">
            <v>42.167768524105604</v>
          </cell>
          <cell r="CW139">
            <v>0.63900987193506187</v>
          </cell>
          <cell r="CX139">
            <v>1.3430326139126224E-2</v>
          </cell>
          <cell r="CZ139">
            <v>42.178561975450329</v>
          </cell>
          <cell r="DA139">
            <v>0.65902927712722958</v>
          </cell>
          <cell r="DB139">
            <v>5.9952549058576911E-3</v>
          </cell>
        </row>
        <row r="140">
          <cell r="CI140">
            <v>42.715915539447586</v>
          </cell>
          <cell r="CJ140">
            <v>0.64358883705746972</v>
          </cell>
          <cell r="CK140">
            <v>1.7512997589530566E-2</v>
          </cell>
          <cell r="CN140">
            <v>42.753929520348827</v>
          </cell>
          <cell r="CO140">
            <v>0.62419482211419841</v>
          </cell>
          <cell r="CP140">
            <v>1.185323466471719E-2</v>
          </cell>
          <cell r="CR140">
            <v>42.799863906579297</v>
          </cell>
          <cell r="CS140">
            <v>0.65381247152264821</v>
          </cell>
          <cell r="CT140">
            <v>1.2138983189766521E-2</v>
          </cell>
          <cell r="CV140">
            <v>42.651316440601668</v>
          </cell>
          <cell r="CW140">
            <v>0.63817551008979623</v>
          </cell>
          <cell r="CX140">
            <v>1.3431159587980293E-2</v>
          </cell>
          <cell r="CZ140">
            <v>42.658552290260538</v>
          </cell>
          <cell r="DA140">
            <v>0.65817254450323537</v>
          </cell>
          <cell r="DB140">
            <v>5.994251953954967E-3</v>
          </cell>
        </row>
        <row r="141">
          <cell r="CI141">
            <v>43.275760438070421</v>
          </cell>
          <cell r="CJ141">
            <v>0.64267976292009976</v>
          </cell>
          <cell r="CK141">
            <v>1.7530306589097155E-2</v>
          </cell>
          <cell r="CN141">
            <v>43.233519825372809</v>
          </cell>
          <cell r="CO141">
            <v>0.62342640713669761</v>
          </cell>
          <cell r="CP141">
            <v>1.1730476996380627E-2</v>
          </cell>
          <cell r="CR141">
            <v>43.274859775047553</v>
          </cell>
          <cell r="CS141">
            <v>0.65308159335850935</v>
          </cell>
          <cell r="CT141">
            <v>1.2129935566445513E-2</v>
          </cell>
          <cell r="CV141">
            <v>43.297261556208213</v>
          </cell>
          <cell r="CW141">
            <v>0.63712519393273592</v>
          </cell>
          <cell r="CX141">
            <v>1.3664486841606177E-2</v>
          </cell>
          <cell r="CZ141">
            <v>43.297400595653109</v>
          </cell>
          <cell r="DA141">
            <v>0.65708585725245594</v>
          </cell>
          <cell r="DB141">
            <v>6.3647774853480736E-3</v>
          </cell>
        </row>
        <row r="142">
          <cell r="CI142">
            <v>43.755226790265418</v>
          </cell>
          <cell r="CJ142">
            <v>0.64187052071934281</v>
          </cell>
          <cell r="CK142">
            <v>1.7493138397883058E-2</v>
          </cell>
          <cell r="CN142">
            <v>43.712936100616247</v>
          </cell>
          <cell r="CO142">
            <v>0.62266233588660358</v>
          </cell>
          <cell r="CP142">
            <v>1.1706855108552334E-2</v>
          </cell>
          <cell r="CR142">
            <v>43.749414719527344</v>
          </cell>
          <cell r="CS142">
            <v>0.65234445042598865</v>
          </cell>
          <cell r="CT142">
            <v>1.21175082462188E-2</v>
          </cell>
          <cell r="CV142">
            <v>43.78098941670094</v>
          </cell>
          <cell r="CW142">
            <v>0.63630834500737332</v>
          </cell>
          <cell r="CX142">
            <v>1.3626446162168501E-2</v>
          </cell>
          <cell r="CZ142">
            <v>43.777566924217133</v>
          </cell>
          <cell r="DA142">
            <v>0.65616695155740568</v>
          </cell>
          <cell r="DB142">
            <v>6.3633139921660583E-3</v>
          </cell>
        </row>
        <row r="143">
          <cell r="CI143">
            <v>44.234937062993623</v>
          </cell>
          <cell r="CJ143">
            <v>0.64105068421877542</v>
          </cell>
          <cell r="CK143">
            <v>1.7469748201598585E-2</v>
          </cell>
          <cell r="CN143">
            <v>44.192526405640244</v>
          </cell>
          <cell r="CO143">
            <v>0.62187207996455918</v>
          </cell>
          <cell r="CP143">
            <v>1.171131981982425E-2</v>
          </cell>
          <cell r="CR143">
            <v>44.224324031841398</v>
          </cell>
          <cell r="CS143">
            <v>0.65158436129487551</v>
          </cell>
          <cell r="CT143">
            <v>1.2100784852962706E-2</v>
          </cell>
          <cell r="CV143">
            <v>44.264894963315406</v>
          </cell>
          <cell r="CW143">
            <v>0.6355100593864903</v>
          </cell>
          <cell r="CX143">
            <v>1.3644909833104743E-2</v>
          </cell>
          <cell r="CZ143">
            <v>44.258002851177473</v>
          </cell>
          <cell r="DA143">
            <v>0.65523623622917671</v>
          </cell>
          <cell r="DB143">
            <v>6.3478512364609245E-3</v>
          </cell>
        </row>
        <row r="144">
          <cell r="CI144">
            <v>44.755060833907692</v>
          </cell>
          <cell r="CJ144">
            <v>0.64011146367428584</v>
          </cell>
          <cell r="CK144">
            <v>1.7247479258994357E-2</v>
          </cell>
          <cell r="CN144">
            <v>44.672119383687182</v>
          </cell>
          <cell r="CO144">
            <v>0.62115254151928656</v>
          </cell>
          <cell r="CP144">
            <v>1.1622246839235463E-2</v>
          </cell>
          <cell r="CR144">
            <v>44.699056160238314</v>
          </cell>
          <cell r="CS144">
            <v>0.65086717569430519</v>
          </cell>
          <cell r="CT144">
            <v>1.2089206720144364E-2</v>
          </cell>
          <cell r="CV144">
            <v>44.748711052604428</v>
          </cell>
          <cell r="CW144">
            <v>0.63471709142837918</v>
          </cell>
          <cell r="CX144">
            <v>1.3618945377665354E-2</v>
          </cell>
          <cell r="CZ144">
            <v>44.900356739100836</v>
          </cell>
          <cell r="DA144">
            <v>0.65370904605517255</v>
          </cell>
          <cell r="DB144">
            <v>5.8379260336273442E-3</v>
          </cell>
        </row>
        <row r="145">
          <cell r="CI145">
            <v>45.234639153036852</v>
          </cell>
          <cell r="CJ145">
            <v>0.63927454833045183</v>
          </cell>
          <cell r="CK145">
            <v>1.717000047408878E-2</v>
          </cell>
          <cell r="CN145">
            <v>45.151622673820896</v>
          </cell>
          <cell r="CO145">
            <v>0.62041019574013923</v>
          </cell>
          <cell r="CP145">
            <v>1.1614061392791216E-2</v>
          </cell>
          <cell r="CR145">
            <v>45.173701732481028</v>
          </cell>
          <cell r="CS145">
            <v>0.65014949541394262</v>
          </cell>
          <cell r="CT145">
            <v>1.2062085581266984E-2</v>
          </cell>
          <cell r="CV145">
            <v>45.232618342420913</v>
          </cell>
          <cell r="CW145">
            <v>0.63390069242527225</v>
          </cell>
          <cell r="CX145">
            <v>1.3619441382160357E-2</v>
          </cell>
          <cell r="CZ145">
            <v>45.38061386342455</v>
          </cell>
          <cell r="DA145">
            <v>0.65263780974245289</v>
          </cell>
          <cell r="DB145">
            <v>5.6376232029048401E-3</v>
          </cell>
        </row>
        <row r="146">
          <cell r="CI146">
            <v>45.75389700309907</v>
          </cell>
          <cell r="CJ146">
            <v>0.63825061935248684</v>
          </cell>
          <cell r="CK146">
            <v>1.710485846982094E-2</v>
          </cell>
          <cell r="CN146">
            <v>45.631125963954609</v>
          </cell>
          <cell r="CO146">
            <v>0.61960722310783145</v>
          </cell>
          <cell r="CP146">
            <v>1.1590996968944844E-2</v>
          </cell>
          <cell r="CR146">
            <v>45.648520417032159</v>
          </cell>
          <cell r="CS146">
            <v>0.64943098677934596</v>
          </cell>
          <cell r="CT146">
            <v>1.207317262212162E-2</v>
          </cell>
          <cell r="CV146">
            <v>45.875158650538111</v>
          </cell>
          <cell r="CW146">
            <v>0.63279124359984085</v>
          </cell>
          <cell r="CX146">
            <v>1.374706600276313E-2</v>
          </cell>
          <cell r="CZ146">
            <v>45.860782980871384</v>
          </cell>
          <cell r="DA146">
            <v>0.65117302392292931</v>
          </cell>
          <cell r="DB146">
            <v>5.6426978195611112E-3</v>
          </cell>
        </row>
        <row r="147">
          <cell r="CI147">
            <v>46.273135822538499</v>
          </cell>
          <cell r="CJ147">
            <v>0.63732174065302305</v>
          </cell>
          <cell r="CK147">
            <v>1.7086154315346349E-2</v>
          </cell>
          <cell r="CN147">
            <v>46.269451538715266</v>
          </cell>
          <cell r="CO147">
            <v>0.61859144195557203</v>
          </cell>
          <cell r="CP147">
            <v>1.1769923416574863E-2</v>
          </cell>
          <cell r="CR147">
            <v>46.12298880535775</v>
          </cell>
          <cell r="CS147">
            <v>0.64874779042258235</v>
          </cell>
          <cell r="CT147">
            <v>1.2059526105757595E-2</v>
          </cell>
          <cell r="CV147">
            <v>46.359063582888012</v>
          </cell>
          <cell r="CW147">
            <v>0.63198918687593542</v>
          </cell>
          <cell r="CX147">
            <v>1.3742292472795939E-2</v>
          </cell>
          <cell r="CZ147">
            <v>46.341039363192955</v>
          </cell>
          <cell r="DA147">
            <v>0.64995854335800196</v>
          </cell>
          <cell r="DB147">
            <v>5.0427366175213647E-3</v>
          </cell>
        </row>
        <row r="148">
          <cell r="CI148">
            <v>46.791640072271996</v>
          </cell>
          <cell r="CJ148">
            <v>0.63621262510501364</v>
          </cell>
          <cell r="CK148">
            <v>1.6888561669403397E-2</v>
          </cell>
          <cell r="CN148">
            <v>46.748865276290701</v>
          </cell>
          <cell r="CO148">
            <v>0.61799901029780635</v>
          </cell>
          <cell r="CP148">
            <v>1.1867916270302977E-2</v>
          </cell>
          <cell r="CR148">
            <v>46.753785751389046</v>
          </cell>
          <cell r="CS148">
            <v>0.64781073994172134</v>
          </cell>
          <cell r="CT148">
            <v>1.2346106974960113E-2</v>
          </cell>
          <cell r="CV148">
            <v>46.842702085646977</v>
          </cell>
          <cell r="CW148">
            <v>0.63117726705673249</v>
          </cell>
          <cell r="CX148">
            <v>1.3750616519378374E-2</v>
          </cell>
          <cell r="CZ148">
            <v>46.821207175761266</v>
          </cell>
          <cell r="DA148">
            <v>0.64786348312379494</v>
          </cell>
          <cell r="DB148">
            <v>5.5849312428100572E-3</v>
          </cell>
        </row>
        <row r="149">
          <cell r="CI149">
            <v>47.27123970760605</v>
          </cell>
          <cell r="CJ149">
            <v>0.6351817418296255</v>
          </cell>
          <cell r="CK149">
            <v>1.6736923637208436E-2</v>
          </cell>
          <cell r="CN149">
            <v>47.228458118982694</v>
          </cell>
          <cell r="CO149">
            <v>0.61720223778556527</v>
          </cell>
          <cell r="CP149">
            <v>1.1743651116537326E-2</v>
          </cell>
          <cell r="CR149">
            <v>47.228340695868845</v>
          </cell>
          <cell r="CS149">
            <v>0.64708573914725631</v>
          </cell>
          <cell r="CT149">
            <v>1.2353693825139947E-2</v>
          </cell>
          <cell r="CV149">
            <v>47.32660640373232</v>
          </cell>
          <cell r="CW149">
            <v>0.63039460789056123</v>
          </cell>
          <cell r="CX149">
            <v>1.3769909124367848E-2</v>
          </cell>
          <cell r="CZ149">
            <v>47.301553611840404</v>
          </cell>
          <cell r="DA149">
            <v>0.64604438249511886</v>
          </cell>
          <cell r="DB149">
            <v>5.8719357965391922E-3</v>
          </cell>
        </row>
        <row r="150">
          <cell r="CI150">
            <v>47.790649410978517</v>
          </cell>
          <cell r="CJ150">
            <v>0.63415048277456443</v>
          </cell>
          <cell r="CK150">
            <v>1.6633435066586908E-2</v>
          </cell>
          <cell r="CN150">
            <v>47.867114482895069</v>
          </cell>
          <cell r="CO150">
            <v>0.61634510349651028</v>
          </cell>
          <cell r="CP150">
            <v>1.1793756542815991E-2</v>
          </cell>
          <cell r="CR150">
            <v>47.703250008182899</v>
          </cell>
          <cell r="CS150">
            <v>0.64638977857559687</v>
          </cell>
          <cell r="CT150">
            <v>1.2328247884871597E-2</v>
          </cell>
          <cell r="CV150">
            <v>47.810423721550471</v>
          </cell>
          <cell r="CW150">
            <v>0.62962422909537674</v>
          </cell>
          <cell r="CX150">
            <v>1.3761926201254668E-2</v>
          </cell>
          <cell r="CZ150">
            <v>47.78180943128563</v>
          </cell>
          <cell r="DA150">
            <v>0.64424281993077426</v>
          </cell>
          <cell r="DB150">
            <v>6.0861738229457934E-3</v>
          </cell>
        </row>
        <row r="151">
          <cell r="CI151">
            <v>48.27027150443206</v>
          </cell>
          <cell r="CJ151">
            <v>0.63316558142584889</v>
          </cell>
          <cell r="CK151">
            <v>1.6530614796854835E-2</v>
          </cell>
          <cell r="CN151">
            <v>48.346707460942014</v>
          </cell>
          <cell r="CO151">
            <v>0.61555982813331556</v>
          </cell>
          <cell r="CP151">
            <v>1.1776984683795452E-2</v>
          </cell>
          <cell r="CR151">
            <v>48.177982136579828</v>
          </cell>
          <cell r="CS151">
            <v>0.64570193152230715</v>
          </cell>
          <cell r="CT151">
            <v>1.2324586771909802E-2</v>
          </cell>
          <cell r="CV151">
            <v>48.294239810839507</v>
          </cell>
          <cell r="CW151">
            <v>0.62883032317620124</v>
          </cell>
          <cell r="CX151">
            <v>1.3775074077714984E-2</v>
          </cell>
          <cell r="CZ151">
            <v>48.262156609366912</v>
          </cell>
          <cell r="DA151">
            <v>0.64257024287157138</v>
          </cell>
          <cell r="DB151">
            <v>6.1915010556764533E-3</v>
          </cell>
        </row>
        <row r="152">
          <cell r="CI152">
            <v>48.749871462599764</v>
          </cell>
          <cell r="CJ152">
            <v>0.632214809228412</v>
          </cell>
          <cell r="CK152">
            <v>1.64040160658348E-2</v>
          </cell>
          <cell r="CN152">
            <v>48.826210751075728</v>
          </cell>
          <cell r="CO152">
            <v>0.61488168480962857</v>
          </cell>
          <cell r="CP152">
            <v>1.1777045150664779E-2</v>
          </cell>
          <cell r="CR152">
            <v>48.652714264976737</v>
          </cell>
          <cell r="CS152">
            <v>0.64501928259267516</v>
          </cell>
          <cell r="CT152">
            <v>1.2303317916697804E-2</v>
          </cell>
          <cell r="CV152">
            <v>48.778147100655978</v>
          </cell>
          <cell r="CW152">
            <v>0.62806558243761057</v>
          </cell>
          <cell r="CX152">
            <v>1.3768376274164464E-2</v>
          </cell>
          <cell r="CZ152">
            <v>48.742413733690626</v>
          </cell>
          <cell r="DA152">
            <v>0.64089268707373359</v>
          </cell>
          <cell r="DB152">
            <v>6.3099109163741529E-3</v>
          </cell>
        </row>
        <row r="153">
          <cell r="CI153">
            <v>49.229448774201757</v>
          </cell>
          <cell r="CJ153">
            <v>0.63128082964007581</v>
          </cell>
          <cell r="CK153">
            <v>1.6298885811634096E-2</v>
          </cell>
          <cell r="CN153">
            <v>49.305714041209434</v>
          </cell>
          <cell r="CO153">
            <v>0.61417415080289572</v>
          </cell>
          <cell r="CP153">
            <v>1.1703478496874316E-2</v>
          </cell>
          <cell r="CR153">
            <v>49.127446393373667</v>
          </cell>
          <cell r="CS153">
            <v>0.64436205980435435</v>
          </cell>
          <cell r="CT153">
            <v>1.2280096111869416E-2</v>
          </cell>
          <cell r="CV153">
            <v>49.261963804209579</v>
          </cell>
          <cell r="CW153">
            <v>0.62730229018700712</v>
          </cell>
          <cell r="CX153">
            <v>1.377590145809084E-2</v>
          </cell>
          <cell r="CZ153">
            <v>49.222670858014361</v>
          </cell>
          <cell r="DA153">
            <v>0.63928481776604573</v>
          </cell>
          <cell r="DB153">
            <v>6.4356381833208312E-3</v>
          </cell>
        </row>
        <row r="154">
          <cell r="CI154">
            <v>49.748883281504249</v>
          </cell>
          <cell r="CJ154">
            <v>0.63032128317018199</v>
          </cell>
          <cell r="CK154">
            <v>1.6115692296865738E-2</v>
          </cell>
          <cell r="CN154">
            <v>49.785217331343155</v>
          </cell>
          <cell r="CO154">
            <v>0.61349320641155558</v>
          </cell>
          <cell r="CP154">
            <v>1.1711920305531663E-2</v>
          </cell>
          <cell r="CR154">
            <v>49.7616073045726</v>
          </cell>
          <cell r="CS154">
            <v>0.64343517256949767</v>
          </cell>
          <cell r="CT154">
            <v>1.1982105681268377E-2</v>
          </cell>
          <cell r="CV154">
            <v>49.745780507763165</v>
          </cell>
          <cell r="CW154">
            <v>0.62656612047414828</v>
          </cell>
          <cell r="CX154">
            <v>1.3780809547149778E-2</v>
          </cell>
          <cell r="CZ154">
            <v>49.702927982338082</v>
          </cell>
          <cell r="DA154">
            <v>0.63779063322552632</v>
          </cell>
          <cell r="DB154">
            <v>6.5696885435573196E-3</v>
          </cell>
        </row>
        <row r="155">
          <cell r="CI155">
            <v>50.268336160114195</v>
          </cell>
          <cell r="CJ155">
            <v>0.62938112035370397</v>
          </cell>
          <cell r="CK155">
            <v>1.5960909426278105E-2</v>
          </cell>
          <cell r="CN155">
            <v>50.264720621476862</v>
          </cell>
          <cell r="CO155">
            <v>0.61287974310911864</v>
          </cell>
          <cell r="CP155">
            <v>1.1695343311979411E-2</v>
          </cell>
          <cell r="CR155">
            <v>50.39584170100138</v>
          </cell>
          <cell r="CS155">
            <v>0.64251568345868049</v>
          </cell>
          <cell r="CT155">
            <v>1.1953105068883477E-2</v>
          </cell>
          <cell r="CV155">
            <v>50.229597211316765</v>
          </cell>
          <cell r="CW155">
            <v>0.62581065376662137</v>
          </cell>
          <cell r="CX155">
            <v>1.378779327830779E-2</v>
          </cell>
          <cell r="CZ155">
            <v>50.183185106661803</v>
          </cell>
          <cell r="DA155">
            <v>0.63631840108039528</v>
          </cell>
          <cell r="DB155">
            <v>6.5996367278893962E-3</v>
          </cell>
        </row>
        <row r="156">
          <cell r="CI156">
            <v>50.747913471716195</v>
          </cell>
          <cell r="CJ156">
            <v>0.62848249278579382</v>
          </cell>
          <cell r="CK156">
            <v>1.5869739188829408E-2</v>
          </cell>
          <cell r="CN156">
            <v>50.744223911610582</v>
          </cell>
          <cell r="CO156">
            <v>0.61218456397593002</v>
          </cell>
          <cell r="CP156">
            <v>1.1618894010678449E-2</v>
          </cell>
          <cell r="CR156">
            <v>50.870573829398303</v>
          </cell>
          <cell r="CS156">
            <v>0.64185850599273075</v>
          </cell>
          <cell r="CT156">
            <v>1.1948506583989476E-2</v>
          </cell>
          <cell r="CV156">
            <v>50.713413914870358</v>
          </cell>
          <cell r="CW156">
            <v>0.62510099193264201</v>
          </cell>
          <cell r="CX156">
            <v>1.3762512516791153E-2</v>
          </cell>
          <cell r="CZ156">
            <v>50.663442230985531</v>
          </cell>
          <cell r="DA156">
            <v>0.63478590924187239</v>
          </cell>
          <cell r="DB156">
            <v>6.6719119785750916E-3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D547-554B-4DBB-B1F3-5A4121CE85BC}">
  <dimension ref="A1:CE370"/>
  <sheetViews>
    <sheetView topLeftCell="T1" zoomScale="115" zoomScaleNormal="115" workbookViewId="0">
      <selection activeCell="M11" sqref="M11:AM11"/>
    </sheetView>
  </sheetViews>
  <sheetFormatPr defaultRowHeight="15" x14ac:dyDescent="0.25"/>
  <cols>
    <col min="1" max="1" width="14.28515625" customWidth="1"/>
    <col min="2" max="2" width="9.140625" customWidth="1"/>
    <col min="14" max="14" width="2.140625" customWidth="1"/>
    <col min="15" max="15" width="9.140625" customWidth="1"/>
    <col min="27" max="27" width="2.140625" customWidth="1"/>
    <col min="28" max="28" width="9.140625" customWidth="1"/>
    <col min="63" max="63" width="9.140625" style="70"/>
    <col min="67" max="67" width="9.140625" style="70"/>
    <col min="71" max="71" width="9.140625" style="70"/>
  </cols>
  <sheetData>
    <row r="1" spans="1:73" x14ac:dyDescent="0.25">
      <c r="A1" s="3" t="s">
        <v>5</v>
      </c>
      <c r="B1" s="3"/>
      <c r="G1">
        <v>27</v>
      </c>
      <c r="H1">
        <v>24</v>
      </c>
      <c r="I1">
        <v>25</v>
      </c>
    </row>
    <row r="2" spans="1:73" x14ac:dyDescent="0.25">
      <c r="A2" s="3"/>
      <c r="B2" s="3"/>
      <c r="G2">
        <v>46</v>
      </c>
      <c r="H2">
        <v>50</v>
      </c>
      <c r="I2">
        <v>56</v>
      </c>
    </row>
    <row r="3" spans="1:73" x14ac:dyDescent="0.25">
      <c r="A3" s="3"/>
      <c r="B3" s="3"/>
    </row>
    <row r="4" spans="1:73" x14ac:dyDescent="0.25">
      <c r="A4" s="3"/>
      <c r="B4" s="132" t="s">
        <v>10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O4" s="132" t="s">
        <v>11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4"/>
      <c r="AB4" s="132" t="s">
        <v>12</v>
      </c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4"/>
    </row>
    <row r="5" spans="1:73" x14ac:dyDescent="0.25">
      <c r="A5" s="18"/>
      <c r="B5" s="129" t="s">
        <v>0</v>
      </c>
      <c r="C5" s="130"/>
      <c r="D5" s="131"/>
      <c r="E5" s="129" t="s">
        <v>3</v>
      </c>
      <c r="F5" s="130"/>
      <c r="G5" s="131"/>
      <c r="H5" s="129" t="s">
        <v>4</v>
      </c>
      <c r="I5" s="130"/>
      <c r="J5" s="131"/>
      <c r="K5" s="129" t="s">
        <v>9</v>
      </c>
      <c r="L5" s="130"/>
      <c r="M5" s="131"/>
      <c r="O5" s="129" t="s">
        <v>0</v>
      </c>
      <c r="P5" s="130"/>
      <c r="Q5" s="131"/>
      <c r="R5" s="129" t="s">
        <v>3</v>
      </c>
      <c r="S5" s="130"/>
      <c r="T5" s="131"/>
      <c r="U5" s="129" t="s">
        <v>4</v>
      </c>
      <c r="V5" s="130"/>
      <c r="W5" s="131"/>
      <c r="X5" s="129" t="s">
        <v>9</v>
      </c>
      <c r="Y5" s="130"/>
      <c r="Z5" s="131"/>
      <c r="AB5" s="129" t="s">
        <v>0</v>
      </c>
      <c r="AC5" s="130"/>
      <c r="AD5" s="131"/>
      <c r="AE5" s="129" t="s">
        <v>3</v>
      </c>
      <c r="AF5" s="130"/>
      <c r="AG5" s="131"/>
      <c r="AH5" s="129" t="s">
        <v>4</v>
      </c>
      <c r="AI5" s="130"/>
      <c r="AJ5" s="131"/>
      <c r="AK5" s="129" t="s">
        <v>9</v>
      </c>
      <c r="AL5" s="130"/>
      <c r="AM5" s="131"/>
    </row>
    <row r="6" spans="1:73" x14ac:dyDescent="0.25">
      <c r="A6" s="18"/>
      <c r="B6" s="93" t="s">
        <v>7</v>
      </c>
      <c r="C6" s="2" t="s">
        <v>1</v>
      </c>
      <c r="D6" s="1" t="s">
        <v>2</v>
      </c>
      <c r="E6" s="93" t="s">
        <v>7</v>
      </c>
      <c r="F6" s="2" t="s">
        <v>1</v>
      </c>
      <c r="G6" s="1" t="s">
        <v>2</v>
      </c>
      <c r="H6" s="93" t="s">
        <v>7</v>
      </c>
      <c r="I6" s="2" t="s">
        <v>1</v>
      </c>
      <c r="J6" s="1" t="s">
        <v>2</v>
      </c>
      <c r="K6" s="93" t="s">
        <v>7</v>
      </c>
      <c r="L6" s="2" t="s">
        <v>1</v>
      </c>
      <c r="M6" s="1" t="s">
        <v>2</v>
      </c>
      <c r="O6" s="93" t="s">
        <v>7</v>
      </c>
      <c r="P6" s="2" t="s">
        <v>1</v>
      </c>
      <c r="Q6" s="1" t="s">
        <v>2</v>
      </c>
      <c r="R6" s="93" t="s">
        <v>7</v>
      </c>
      <c r="S6" s="2" t="s">
        <v>1</v>
      </c>
      <c r="T6" s="1" t="s">
        <v>2</v>
      </c>
      <c r="U6" s="93" t="s">
        <v>7</v>
      </c>
      <c r="V6" s="2" t="s">
        <v>1</v>
      </c>
      <c r="W6" s="1" t="s">
        <v>2</v>
      </c>
      <c r="X6" s="93" t="s">
        <v>7</v>
      </c>
      <c r="Y6" s="2" t="s">
        <v>1</v>
      </c>
      <c r="Z6" s="1" t="s">
        <v>2</v>
      </c>
      <c r="AB6" s="93" t="s">
        <v>7</v>
      </c>
      <c r="AC6" s="2" t="s">
        <v>1</v>
      </c>
      <c r="AD6" s="1" t="s">
        <v>2</v>
      </c>
      <c r="AE6" s="93" t="s">
        <v>7</v>
      </c>
      <c r="AF6" s="2" t="s">
        <v>1</v>
      </c>
      <c r="AG6" s="1" t="s">
        <v>2</v>
      </c>
      <c r="AH6" s="93" t="s">
        <v>7</v>
      </c>
      <c r="AI6" s="2" t="s">
        <v>1</v>
      </c>
      <c r="AJ6" s="1" t="s">
        <v>2</v>
      </c>
      <c r="AK6" s="93" t="s">
        <v>7</v>
      </c>
      <c r="AL6" s="2" t="s">
        <v>1</v>
      </c>
      <c r="AM6" s="1" t="s">
        <v>2</v>
      </c>
    </row>
    <row r="7" spans="1:73" x14ac:dyDescent="0.25">
      <c r="A7" s="10" t="s">
        <v>20</v>
      </c>
      <c r="B7" s="103"/>
      <c r="C7" s="19"/>
      <c r="D7" s="74">
        <f>AVERAGE(D15:D26)</f>
        <v>1.1131964595397155E-2</v>
      </c>
      <c r="E7" s="98"/>
      <c r="F7" s="19"/>
      <c r="G7" s="74">
        <f>AVERAGE(G15:G26)</f>
        <v>5.0781378958659161E-3</v>
      </c>
      <c r="H7" s="98"/>
      <c r="I7" s="19"/>
      <c r="J7" s="74">
        <f>AVERAGE(J15:J26)</f>
        <v>7.2806497082028695E-4</v>
      </c>
      <c r="K7" s="98"/>
      <c r="L7" s="19"/>
      <c r="M7" s="74">
        <f>AVERAGE(M15:M26)</f>
        <v>1.250482422723271E-2</v>
      </c>
      <c r="O7" s="103"/>
      <c r="P7" s="19"/>
      <c r="Q7" s="74">
        <f>AVERAGE(Q15:Q23)</f>
        <v>1.9105888739840778E-3</v>
      </c>
      <c r="R7" s="98"/>
      <c r="S7" s="19"/>
      <c r="T7" s="74">
        <f>AVERAGE(T15:T23)</f>
        <v>4.2245559596652051E-4</v>
      </c>
      <c r="U7" s="98"/>
      <c r="V7" s="19"/>
      <c r="W7" s="74">
        <f>AVERAGE(W15:W23)</f>
        <v>2.5264762686814353E-3</v>
      </c>
      <c r="X7" s="98"/>
      <c r="Y7" s="19"/>
      <c r="Z7" s="74">
        <f>AVERAGE(Z15:Z23)</f>
        <v>7.7638601264236173E-3</v>
      </c>
      <c r="AB7" s="103"/>
      <c r="AC7" s="19"/>
      <c r="AD7" s="74">
        <f>AVERAGE(AD15:AD24)</f>
        <v>3.0582170754923101E-3</v>
      </c>
      <c r="AE7" s="98"/>
      <c r="AF7" s="19"/>
      <c r="AG7" s="74">
        <f>AVERAGE(AG15:AG24)</f>
        <v>4.3521615244431072E-3</v>
      </c>
      <c r="AH7" s="98"/>
      <c r="AI7" s="19"/>
      <c r="AJ7" s="74">
        <f>AVERAGE(AJ15:AJ24)</f>
        <v>1.4737048753493847E-3</v>
      </c>
      <c r="AK7" s="98"/>
      <c r="AL7" s="19"/>
      <c r="AM7" s="74">
        <f>AVERAGE(AM15:AM24)</f>
        <v>4.1203560586868162E-3</v>
      </c>
    </row>
    <row r="8" spans="1:73" x14ac:dyDescent="0.25">
      <c r="A8" s="30" t="s">
        <v>51</v>
      </c>
      <c r="B8" s="104"/>
      <c r="C8" s="31"/>
      <c r="D8" s="75">
        <f>AVERAGE(D27:D45)</f>
        <v>7.8654710868861794E-3</v>
      </c>
      <c r="E8" s="99"/>
      <c r="F8" s="31"/>
      <c r="G8" s="75">
        <f>AVERAGE(G27:G45)</f>
        <v>5.4964057864125082E-3</v>
      </c>
      <c r="H8" s="99"/>
      <c r="I8" s="31"/>
      <c r="J8" s="75">
        <f>AVERAGE(J27:J45)</f>
        <v>3.5306689537956746E-3</v>
      </c>
      <c r="K8" s="99"/>
      <c r="L8" s="31"/>
      <c r="M8" s="75">
        <f>AVERAGE(M27:M45)</f>
        <v>1.9089054233963051E-2</v>
      </c>
      <c r="O8" s="104"/>
      <c r="P8" s="31"/>
      <c r="Q8" s="75">
        <f>AVERAGE(Q24:Q49)</f>
        <v>1.917960113851206E-2</v>
      </c>
      <c r="R8" s="99"/>
      <c r="S8" s="31"/>
      <c r="T8" s="75">
        <f>AVERAGE(T24:T49)</f>
        <v>2.0396920831283697E-2</v>
      </c>
      <c r="U8" s="99"/>
      <c r="V8" s="31"/>
      <c r="W8" s="75">
        <f>AVERAGE(W24:W49)</f>
        <v>4.2009175812834478E-3</v>
      </c>
      <c r="X8" s="99"/>
      <c r="Y8" s="31"/>
      <c r="Z8" s="75">
        <f>AVERAGE(Z24:Z49)</f>
        <v>1.8837772603359039E-2</v>
      </c>
      <c r="AB8" s="104"/>
      <c r="AC8" s="31"/>
      <c r="AD8" s="75">
        <f>AVERAGE(AD25:AD55)</f>
        <v>6.5345493694271917E-3</v>
      </c>
      <c r="AE8" s="99"/>
      <c r="AF8" s="31"/>
      <c r="AG8" s="75">
        <f>AVERAGE(AG25:AG55)</f>
        <v>9.562391825280455E-3</v>
      </c>
      <c r="AH8" s="99"/>
      <c r="AI8" s="31"/>
      <c r="AJ8" s="75">
        <f>AVERAGE(AJ25:AJ55)</f>
        <v>6.6774361062537481E-3</v>
      </c>
      <c r="AK8" s="99"/>
      <c r="AL8" s="31"/>
      <c r="AM8" s="75">
        <f>AVERAGE(AM25:AM55)</f>
        <v>1.2593482670698751E-2</v>
      </c>
    </row>
    <row r="9" spans="1:73" x14ac:dyDescent="0.25">
      <c r="A9" s="14" t="s">
        <v>19</v>
      </c>
      <c r="B9" s="105"/>
      <c r="C9" s="9"/>
      <c r="D9" s="76">
        <f>AVERAGE(D46:D178)</f>
        <v>8.6541145857889721E-3</v>
      </c>
      <c r="E9" s="100"/>
      <c r="F9" s="9"/>
      <c r="G9" s="76">
        <f>AVERAGE(G46:G178)</f>
        <v>6.9906713070342361E-3</v>
      </c>
      <c r="H9" s="100"/>
      <c r="I9" s="9"/>
      <c r="J9" s="76">
        <f>AVERAGE(J46:J178)</f>
        <v>4.219747855319529E-3</v>
      </c>
      <c r="K9" s="100"/>
      <c r="L9" s="9"/>
      <c r="M9" s="76">
        <f>AVERAGE(M46:M178)</f>
        <v>2.1619244195336014E-2</v>
      </c>
      <c r="O9" s="105"/>
      <c r="P9" s="9"/>
      <c r="Q9" s="76">
        <f>AVERAGE(Q50:Q178)</f>
        <v>1.963881397698132E-2</v>
      </c>
      <c r="R9" s="100"/>
      <c r="S9" s="9"/>
      <c r="T9" s="76">
        <f>AVERAGE(T50:T178)</f>
        <v>2.1535870151758004E-2</v>
      </c>
      <c r="U9" s="100"/>
      <c r="V9" s="9"/>
      <c r="W9" s="76">
        <f>AVERAGE(W50:W178)</f>
        <v>3.4411541192334492E-3</v>
      </c>
      <c r="X9" s="100"/>
      <c r="Y9" s="9"/>
      <c r="Z9" s="76">
        <f>AVERAGE(Z50:Z178)</f>
        <v>1.8414779261662396E-2</v>
      </c>
      <c r="AB9" s="105"/>
      <c r="AC9" s="9"/>
      <c r="AD9" s="76">
        <f>AVERAGE(AD56:AD178)</f>
        <v>8.6482941010893443E-3</v>
      </c>
      <c r="AE9" s="100"/>
      <c r="AF9" s="9"/>
      <c r="AG9" s="76">
        <f>AVERAGE(AG56:AG178)</f>
        <v>9.4988655706717516E-3</v>
      </c>
      <c r="AH9" s="100"/>
      <c r="AI9" s="9"/>
      <c r="AJ9" s="76">
        <f>AVERAGE(AJ56:AJ178)</f>
        <v>6.8728438375240423E-3</v>
      </c>
      <c r="AK9" s="100"/>
      <c r="AL9" s="9"/>
      <c r="AM9" s="76">
        <f>AVERAGE(AM56:AM178)</f>
        <v>1.3338060621876596E-2</v>
      </c>
    </row>
    <row r="10" spans="1:73" x14ac:dyDescent="0.25">
      <c r="A10" s="3"/>
      <c r="B10" s="3"/>
    </row>
    <row r="11" spans="1:73" x14ac:dyDescent="0.25">
      <c r="M11">
        <f>'[1]MA 15'!$BU$4</f>
        <v>1665.8501557482341</v>
      </c>
      <c r="Z11">
        <f>'[1]MA 30'!$BU$4</f>
        <v>1661.4437374223935</v>
      </c>
      <c r="AM11">
        <f>'[1]MA 45'!$BU$4</f>
        <v>1655.5838155641193</v>
      </c>
      <c r="BB11" s="125" t="s">
        <v>64</v>
      </c>
      <c r="BC11" s="125"/>
      <c r="BD11" s="125"/>
      <c r="BE11" s="125"/>
      <c r="BF11" s="125"/>
      <c r="BG11" s="125"/>
      <c r="BH11" s="125"/>
      <c r="BI11" s="125"/>
      <c r="BK11" s="125" t="s">
        <v>65</v>
      </c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</row>
    <row r="12" spans="1:73" x14ac:dyDescent="0.25">
      <c r="B12" s="132" t="s">
        <v>10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4"/>
      <c r="O12" s="132" t="s">
        <v>11</v>
      </c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  <c r="AB12" s="132" t="s">
        <v>12</v>
      </c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4"/>
      <c r="BB12" t="s">
        <v>21</v>
      </c>
      <c r="BE12" t="s">
        <v>22</v>
      </c>
      <c r="BH12" t="s">
        <v>23</v>
      </c>
      <c r="BK12" s="70" t="s">
        <v>57</v>
      </c>
      <c r="BO12" s="70" t="s">
        <v>58</v>
      </c>
      <c r="BS12" s="70" t="s">
        <v>61</v>
      </c>
    </row>
    <row r="13" spans="1:73" x14ac:dyDescent="0.25">
      <c r="A13" s="10" t="s">
        <v>7</v>
      </c>
      <c r="B13" s="129" t="s">
        <v>0</v>
      </c>
      <c r="C13" s="130"/>
      <c r="D13" s="131"/>
      <c r="E13" s="127" t="s">
        <v>3</v>
      </c>
      <c r="F13" s="127"/>
      <c r="G13" s="128"/>
      <c r="H13" s="126" t="s">
        <v>4</v>
      </c>
      <c r="I13" s="127"/>
      <c r="J13" s="128"/>
      <c r="K13" s="126" t="s">
        <v>9</v>
      </c>
      <c r="L13" s="127"/>
      <c r="M13" s="128"/>
      <c r="O13" s="129" t="s">
        <v>0</v>
      </c>
      <c r="P13" s="130"/>
      <c r="Q13" s="131"/>
      <c r="R13" s="127" t="s">
        <v>3</v>
      </c>
      <c r="S13" s="127"/>
      <c r="T13" s="128"/>
      <c r="U13" s="126" t="s">
        <v>4</v>
      </c>
      <c r="V13" s="127"/>
      <c r="W13" s="128"/>
      <c r="X13" s="126" t="s">
        <v>9</v>
      </c>
      <c r="Y13" s="127"/>
      <c r="Z13" s="128"/>
      <c r="AB13" s="129" t="s">
        <v>0</v>
      </c>
      <c r="AC13" s="130"/>
      <c r="AD13" s="131"/>
      <c r="AE13" s="127" t="s">
        <v>3</v>
      </c>
      <c r="AF13" s="127"/>
      <c r="AG13" s="128"/>
      <c r="AH13" s="126" t="s">
        <v>4</v>
      </c>
      <c r="AI13" s="127"/>
      <c r="AJ13" s="128"/>
      <c r="AK13" s="126" t="s">
        <v>9</v>
      </c>
      <c r="AL13" s="127"/>
      <c r="AM13" s="128"/>
      <c r="BB13" t="s">
        <v>24</v>
      </c>
      <c r="BC13" t="s">
        <v>25</v>
      </c>
      <c r="BE13" t="s">
        <v>24</v>
      </c>
      <c r="BF13" t="s">
        <v>25</v>
      </c>
      <c r="BH13" t="s">
        <v>24</v>
      </c>
      <c r="BI13" t="s">
        <v>25</v>
      </c>
      <c r="BK13" s="70" t="s">
        <v>55</v>
      </c>
      <c r="BL13" t="s">
        <v>56</v>
      </c>
      <c r="BM13" t="s">
        <v>25</v>
      </c>
      <c r="BO13" s="70" t="s">
        <v>55</v>
      </c>
      <c r="BP13" t="s">
        <v>56</v>
      </c>
      <c r="BQ13" t="s">
        <v>25</v>
      </c>
      <c r="BS13" s="70" t="s">
        <v>55</v>
      </c>
      <c r="BT13" t="s">
        <v>56</v>
      </c>
      <c r="BU13" t="s">
        <v>25</v>
      </c>
    </row>
    <row r="14" spans="1:73" x14ac:dyDescent="0.25">
      <c r="A14" s="14" t="s">
        <v>8</v>
      </c>
      <c r="B14" s="93" t="s">
        <v>7</v>
      </c>
      <c r="C14" s="2" t="s">
        <v>1</v>
      </c>
      <c r="D14" s="1" t="s">
        <v>2</v>
      </c>
      <c r="E14" s="93" t="s">
        <v>7</v>
      </c>
      <c r="F14" s="2" t="s">
        <v>1</v>
      </c>
      <c r="G14" s="1" t="s">
        <v>2</v>
      </c>
      <c r="H14" s="93" t="s">
        <v>7</v>
      </c>
      <c r="I14" s="2" t="s">
        <v>1</v>
      </c>
      <c r="J14" s="1" t="s">
        <v>2</v>
      </c>
      <c r="K14" s="93" t="s">
        <v>7</v>
      </c>
      <c r="L14" s="2" t="s">
        <v>1</v>
      </c>
      <c r="M14" s="1" t="s">
        <v>2</v>
      </c>
      <c r="O14" s="93" t="s">
        <v>7</v>
      </c>
      <c r="P14" s="2" t="s">
        <v>1</v>
      </c>
      <c r="Q14" s="1" t="s">
        <v>2</v>
      </c>
      <c r="R14" s="93" t="s">
        <v>7</v>
      </c>
      <c r="S14" s="2" t="s">
        <v>1</v>
      </c>
      <c r="T14" s="1" t="s">
        <v>2</v>
      </c>
      <c r="U14" s="93" t="s">
        <v>7</v>
      </c>
      <c r="V14" s="2" t="s">
        <v>1</v>
      </c>
      <c r="W14" s="1" t="s">
        <v>2</v>
      </c>
      <c r="X14" s="93" t="s">
        <v>7</v>
      </c>
      <c r="Y14" s="2" t="s">
        <v>1</v>
      </c>
      <c r="Z14" s="1" t="s">
        <v>2</v>
      </c>
      <c r="AB14" s="93" t="s">
        <v>7</v>
      </c>
      <c r="AC14" s="2" t="s">
        <v>1</v>
      </c>
      <c r="AD14" s="1" t="s">
        <v>2</v>
      </c>
      <c r="AE14" s="93" t="s">
        <v>7</v>
      </c>
      <c r="AF14" s="2" t="s">
        <v>1</v>
      </c>
      <c r="AG14" s="1" t="s">
        <v>2</v>
      </c>
      <c r="AH14" s="93" t="s">
        <v>7</v>
      </c>
      <c r="AI14" s="2" t="s">
        <v>1</v>
      </c>
      <c r="AJ14" s="1" t="s">
        <v>2</v>
      </c>
      <c r="AK14" s="93" t="s">
        <v>7</v>
      </c>
      <c r="AL14" s="2" t="s">
        <v>1</v>
      </c>
      <c r="AM14" s="1" t="s">
        <v>2</v>
      </c>
    </row>
    <row r="15" spans="1:73" x14ac:dyDescent="0.25">
      <c r="A15" s="13">
        <v>0.24972222222222223</v>
      </c>
      <c r="B15" s="94">
        <f>'[1]MA 15'!BX9</f>
        <v>0.25263648148141393</v>
      </c>
      <c r="C15" s="68">
        <f>'[1]MA 15'!BY9</f>
        <v>0.9790908598392104</v>
      </c>
      <c r="D15" s="69">
        <f>'[1]MA 15'!BZ9</f>
        <v>8.8174764566046945E-3</v>
      </c>
      <c r="E15" s="114">
        <f>'[1]MA 15'!CC9</f>
        <v>0.25167384479256205</v>
      </c>
      <c r="F15" s="68">
        <f>'[1]MA 15'!CD9</f>
        <v>0.99012296815846235</v>
      </c>
      <c r="G15" s="69">
        <f>'[1]MA 15'!CE9</f>
        <v>4.4220341091857698E-3</v>
      </c>
      <c r="H15" s="114">
        <f>'[1]MA 15'!CH9</f>
        <v>0.2522923303090881</v>
      </c>
      <c r="I15" s="68">
        <f>'[1]MA 15'!CI9</f>
        <v>0.98765479202907258</v>
      </c>
      <c r="J15" s="69">
        <f>'[1]MA 15'!CJ9</f>
        <v>4.2771892666885049E-4</v>
      </c>
      <c r="K15" s="114">
        <f>'[1]MA 15'!BS9</f>
        <v>0.25220088552768805</v>
      </c>
      <c r="L15" s="68">
        <f>'[1]MA 15'!BT9</f>
        <v>0.98562287334224841</v>
      </c>
      <c r="M15" s="69">
        <f>'[1]MA 15'!BU9</f>
        <v>7.4056727696737417E-3</v>
      </c>
      <c r="N15" s="70"/>
      <c r="O15" s="115">
        <f>'[1]MA 30'!BX9</f>
        <v>0.25123201389555588</v>
      </c>
      <c r="P15" s="68">
        <f>'[1]MA 30'!BY9</f>
        <v>0.98590940655081682</v>
      </c>
      <c r="Q15" s="69">
        <f>'[1]MA 30'!BZ9</f>
        <v>1.1289204193567278E-3</v>
      </c>
      <c r="R15" s="114">
        <f>'[1]MA 30'!CC9</f>
        <v>0.25319955721817461</v>
      </c>
      <c r="S15" s="68">
        <f>'[1]MA 30'!CD9</f>
        <v>0.98311269972777937</v>
      </c>
      <c r="T15" s="69">
        <f>'[1]MA 30'!CE9</f>
        <v>1.4244551452508746E-4</v>
      </c>
      <c r="U15" s="114">
        <f>'[1]MA 30'!CH9</f>
        <v>0.25016976032022398</v>
      </c>
      <c r="V15" s="68">
        <f>'[1]MA 30'!CI9</f>
        <v>0.99061669929431007</v>
      </c>
      <c r="W15" s="69">
        <f>'[1]MA 30'!CJ9</f>
        <v>1.6486051554071746E-3</v>
      </c>
      <c r="X15" s="114">
        <f>'[1]MA 30'!BS9</f>
        <v>0.25153377714465147</v>
      </c>
      <c r="Y15" s="68">
        <f>'[1]MA 30'!BT9</f>
        <v>0.98654626852430205</v>
      </c>
      <c r="Z15" s="69">
        <f>'[1]MA 30'!BU9</f>
        <v>3.3053514943416E-3</v>
      </c>
      <c r="AA15" s="70"/>
      <c r="AB15" s="115">
        <f>'[1]MA 45'!BX9</f>
        <v>0.25144741491120337</v>
      </c>
      <c r="AC15" s="68">
        <f>'[1]MA 45'!BY9</f>
        <v>0.98683452218599721</v>
      </c>
      <c r="AD15" s="69">
        <f>'[1]MA 45'!BZ9</f>
        <v>5.758103739524022E-4</v>
      </c>
      <c r="AE15" s="114">
        <f>'[1]MA 45'!CC9</f>
        <v>0.25134697322989502</v>
      </c>
      <c r="AF15" s="68">
        <f>'[1]MA 45'!CD9</f>
        <v>0.99001854765326824</v>
      </c>
      <c r="AG15" s="69">
        <f>'[1]MA 45'!CE9</f>
        <v>3.5784932434250153E-3</v>
      </c>
      <c r="AH15" s="114">
        <f>'[1]MA 45'!CH9</f>
        <v>0.24914545994752588</v>
      </c>
      <c r="AI15" s="68">
        <f>'[1]MA 45'!CI9</f>
        <v>0.99045015726588004</v>
      </c>
      <c r="AJ15" s="69">
        <f>'[1]MA 45'!CJ9</f>
        <v>8.4011206473486456E-4</v>
      </c>
      <c r="AK15" s="114">
        <f>'[1]MA 45'!BS9</f>
        <v>0.25064661602954147</v>
      </c>
      <c r="AL15" s="68">
        <f>'[1]MA 45'!BT9</f>
        <v>0.98910107570171535</v>
      </c>
      <c r="AM15" s="69">
        <f>'[1]MA 45'!BU9</f>
        <v>2.6858890799616912E-3</v>
      </c>
      <c r="BB15">
        <f xml:space="preserve"> -0.0628*A15 + 1.0018</f>
        <v>0.98611744444444449</v>
      </c>
      <c r="BC15" s="34">
        <f>(BB15-L15)*100</f>
        <v>4.9457110219608413E-2</v>
      </c>
      <c r="BE15">
        <f xml:space="preserve"> -0.0657*A15 + 1.0023</f>
        <v>0.98589324999999994</v>
      </c>
      <c r="BF15" s="34">
        <f>(BE15-Y15)*100</f>
        <v>-6.5301852430210694E-2</v>
      </c>
      <c r="BH15">
        <f xml:space="preserve"> -0.0645*A15 + 1.0053</f>
        <v>0.98919291666666675</v>
      </c>
      <c r="BI15" s="34">
        <f>(BH15-AL15)*100</f>
        <v>9.1840964951406256E-3</v>
      </c>
      <c r="BK15" s="70">
        <f>L15</f>
        <v>0.98562287334224841</v>
      </c>
      <c r="BL15" s="70">
        <f>0.8243*A15^(-0.083)</f>
        <v>0.92490335112843813</v>
      </c>
      <c r="BM15" s="33">
        <f>(BK15-BL15)*100</f>
        <v>6.0719522213810269</v>
      </c>
      <c r="BO15" s="70">
        <f>Y15</f>
        <v>0.98654626852430205</v>
      </c>
      <c r="BP15" s="70">
        <f>0.8574*A15^(-0.085)</f>
        <v>0.96471630321568014</v>
      </c>
      <c r="BQ15" s="33">
        <f>(BO15-BP15)*100</f>
        <v>2.1829965308621913</v>
      </c>
      <c r="BS15" s="70">
        <f>AL15</f>
        <v>0.98910107570171535</v>
      </c>
      <c r="BT15">
        <f xml:space="preserve"> 0.8819*A15^(-0.087)</f>
        <v>0.99504006305187631</v>
      </c>
      <c r="BU15" s="33">
        <f>(BS15-BT15)*100</f>
        <v>-0.59389873501609625</v>
      </c>
    </row>
    <row r="16" spans="1:73" x14ac:dyDescent="0.25">
      <c r="A16" s="11">
        <v>0.5</v>
      </c>
      <c r="B16" s="94">
        <f>'[1]MA 15'!BX10</f>
        <v>0.50583500185377639</v>
      </c>
      <c r="C16" s="68">
        <f>'[1]MA 15'!BY10</f>
        <v>0.96444698493253311</v>
      </c>
      <c r="D16" s="69">
        <f>'[1]MA 15'!BZ10</f>
        <v>9.7706659944313459E-3</v>
      </c>
      <c r="E16" s="114">
        <f>'[1]MA 15'!CC10</f>
        <v>0.50390758690390625</v>
      </c>
      <c r="F16" s="68">
        <f>'[1]MA 15'!CD10</f>
        <v>0.97358277485298983</v>
      </c>
      <c r="G16" s="69">
        <f>'[1]MA 15'!CE10</f>
        <v>5.747458580184564E-3</v>
      </c>
      <c r="H16" s="114">
        <f>'[1]MA 15'!CH10</f>
        <v>0.50514593387804052</v>
      </c>
      <c r="I16" s="68">
        <f>'[1]MA 15'!CI10</f>
        <v>0.97467717498638906</v>
      </c>
      <c r="J16" s="69">
        <f>'[1]MA 15'!CJ10</f>
        <v>6.5049396574991443E-4</v>
      </c>
      <c r="K16" s="114">
        <f>'[1]MA 15'!BS10</f>
        <v>0.50496284087857435</v>
      </c>
      <c r="L16" s="68">
        <f>'[1]MA 15'!BT10</f>
        <v>0.97090231159063733</v>
      </c>
      <c r="M16" s="69">
        <f>'[1]MA 15'!BU10</f>
        <v>8.0005844729284167E-3</v>
      </c>
      <c r="N16" s="70"/>
      <c r="O16" s="97">
        <f>'[1]MA 30'!BX10</f>
        <v>0.50302294217130206</v>
      </c>
      <c r="P16" s="68">
        <f>'[1]MA 30'!BY10</f>
        <v>0.9690125270780241</v>
      </c>
      <c r="Q16" s="69">
        <f>'[1]MA 30'!BZ10</f>
        <v>1.4428325008172314E-3</v>
      </c>
      <c r="R16" s="114">
        <f>'[1]MA 30'!CC10</f>
        <v>0.50696240599856979</v>
      </c>
      <c r="S16" s="68">
        <f>'[1]MA 30'!CD10</f>
        <v>0.96492174492348504</v>
      </c>
      <c r="T16" s="69">
        <f>'[1]MA 30'!CE10</f>
        <v>3.8544791052268858E-4</v>
      </c>
      <c r="U16" s="114">
        <f>'[1]MA 30'!CH10</f>
        <v>0.50089607183137164</v>
      </c>
      <c r="V16" s="68">
        <f>'[1]MA 30'!CI10</f>
        <v>0.97680472177502775</v>
      </c>
      <c r="W16" s="69">
        <f>'[1]MA 30'!CJ10</f>
        <v>2.3309398145470676E-3</v>
      </c>
      <c r="X16" s="114">
        <f>'[1]MA 30'!BS10</f>
        <v>0.50362714000041442</v>
      </c>
      <c r="Y16" s="68">
        <f>'[1]MA 30'!BT10</f>
        <v>0.97024633125884563</v>
      </c>
      <c r="Z16" s="69">
        <f>'[1]MA 30'!BU10</f>
        <v>5.181685526874113E-3</v>
      </c>
      <c r="AA16" s="70"/>
      <c r="AB16" s="97">
        <f>'[1]MA 45'!BX10</f>
        <v>0.50345422340396662</v>
      </c>
      <c r="AC16" s="68">
        <f>'[1]MA 45'!BY10</f>
        <v>0.97011382678162139</v>
      </c>
      <c r="AD16" s="69">
        <f>'[1]MA 45'!BZ10</f>
        <v>1.354550338948E-3</v>
      </c>
      <c r="AE16" s="114">
        <f>'[1]MA 45'!CC10</f>
        <v>0.50325311658933369</v>
      </c>
      <c r="AF16" s="68">
        <f>'[1]MA 45'!CD10</f>
        <v>0.97634449939593004</v>
      </c>
      <c r="AG16" s="69">
        <f>'[1]MA 45'!CE10</f>
        <v>6.0986863055313223E-3</v>
      </c>
      <c r="AH16" s="114">
        <f>'[1]MA 45'!CH10</f>
        <v>0.49884519233097507</v>
      </c>
      <c r="AI16" s="68">
        <f>'[1]MA 45'!CI10</f>
        <v>0.97670617129707116</v>
      </c>
      <c r="AJ16" s="69">
        <f>'[1]MA 45'!CJ10</f>
        <v>1.3615500300870416E-3</v>
      </c>
      <c r="AK16" s="114">
        <f>'[1]MA 45'!BS10</f>
        <v>0.50185084410809178</v>
      </c>
      <c r="AL16" s="68">
        <f>'[1]MA 45'!BT10</f>
        <v>0.9743881658248742</v>
      </c>
      <c r="AM16" s="69">
        <f>'[1]MA 45'!BU10</f>
        <v>4.7732925193378515E-3</v>
      </c>
      <c r="BB16">
        <f t="shared" ref="BB16:BB40" si="0" xml:space="preserve"> -0.0628*A16 + 1.0018</f>
        <v>0.97040000000000004</v>
      </c>
      <c r="BC16" s="34">
        <f t="shared" ref="BC16:BC40" si="1">(BB16-L16)*100</f>
        <v>-5.0231159063729436E-2</v>
      </c>
      <c r="BE16">
        <f t="shared" ref="BE16:BE40" si="2" xml:space="preserve"> -0.0657*A16 + 1.0023</f>
        <v>0.96944999999999992</v>
      </c>
      <c r="BF16" s="34">
        <f t="shared" ref="BF16:BF40" si="3">(BE16-Y16)*100</f>
        <v>-7.963312588457061E-2</v>
      </c>
      <c r="BH16">
        <f t="shared" ref="BH16:BH40" si="4" xml:space="preserve"> -0.0645*A16 + 1.0053</f>
        <v>0.97305000000000008</v>
      </c>
      <c r="BI16" s="34">
        <f t="shared" ref="BI16:BI40" si="5">(BH16-AL16)*100</f>
        <v>-0.13381658248741157</v>
      </c>
      <c r="BK16" s="70">
        <f t="shared" ref="BK16:BK79" si="6">L16</f>
        <v>0.97090231159063733</v>
      </c>
      <c r="BL16" s="70">
        <f t="shared" ref="BL16:BL79" si="7">0.8243*A16^(-0.083)</f>
        <v>0.87311367327991951</v>
      </c>
      <c r="BM16" s="33">
        <f t="shared" ref="BM16:BM79" si="8">(BK16-BL16)*100</f>
        <v>9.7788638310717815</v>
      </c>
      <c r="BO16" s="70">
        <f t="shared" ref="BO16:BO79" si="9">Y16</f>
        <v>0.97024633125884563</v>
      </c>
      <c r="BP16" s="70">
        <f t="shared" ref="BP16:BP79" si="10">0.8574*A16^(-0.085)</f>
        <v>0.90943366944910908</v>
      </c>
      <c r="BQ16" s="33">
        <f t="shared" ref="BQ16:BQ79" si="11">(BO16-BP16)*100</f>
        <v>6.081266180973655</v>
      </c>
      <c r="BS16" s="70">
        <f t="shared" ref="BS16:BS79" si="12">AL16</f>
        <v>0.9743881658248742</v>
      </c>
      <c r="BT16">
        <f t="shared" ref="BT16:BT79" si="13" xml:space="preserve"> 0.8819*A16^(-0.087)</f>
        <v>0.93671818657026906</v>
      </c>
      <c r="BU16" s="33">
        <f t="shared" ref="BU16:BU79" si="14">(BS16-BT16)*100</f>
        <v>3.7669979254605135</v>
      </c>
    </row>
    <row r="17" spans="1:73" x14ac:dyDescent="0.25">
      <c r="A17" s="11">
        <v>0.75</v>
      </c>
      <c r="B17" s="94">
        <f>'[1]MA 15'!BX11</f>
        <v>0.75875250278066464</v>
      </c>
      <c r="C17" s="68">
        <f>'[1]MA 15'!BY11</f>
        <v>0.9493996255359094</v>
      </c>
      <c r="D17" s="69">
        <f>'[1]MA 15'!BZ11</f>
        <v>1.0738337893279553E-2</v>
      </c>
      <c r="E17" s="114">
        <f>'[1]MA 15'!CC11</f>
        <v>0.75586138035585926</v>
      </c>
      <c r="F17" s="68">
        <f>'[1]MA 15'!CD11</f>
        <v>0.95515428552656712</v>
      </c>
      <c r="G17" s="69">
        <f>'[1]MA 15'!CE11</f>
        <v>6.1228176035779125E-3</v>
      </c>
      <c r="H17" s="114">
        <f>'[1]MA 15'!CH11</f>
        <v>0.75771890081706095</v>
      </c>
      <c r="I17" s="68">
        <f>'[1]MA 15'!CI11</f>
        <v>0.96174219219769519</v>
      </c>
      <c r="J17" s="69">
        <f>'[1]MA 15'!CJ11</f>
        <v>5.353126797019536E-4</v>
      </c>
      <c r="K17" s="114">
        <f>'[1]MA 15'!BS11</f>
        <v>0.75744426131786158</v>
      </c>
      <c r="L17" s="68">
        <f>'[1]MA 15'!BT11</f>
        <v>0.9554320344200572</v>
      </c>
      <c r="M17" s="69">
        <f>'[1]MA 15'!BU11</f>
        <v>8.7439988631068648E-3</v>
      </c>
      <c r="N17" s="70"/>
      <c r="O17" s="97">
        <f>'[1]MA 30'!BX11</f>
        <v>0.75453441325695314</v>
      </c>
      <c r="P17" s="68">
        <f>'[1]MA 30'!BY11</f>
        <v>0.95278997985000025</v>
      </c>
      <c r="Q17" s="69">
        <f>'[1]MA 30'!BZ11</f>
        <v>2.1595896093685274E-3</v>
      </c>
      <c r="R17" s="114">
        <f>'[1]MA 30'!CC11</f>
        <v>0.76044360899785468</v>
      </c>
      <c r="S17" s="68">
        <f>'[1]MA 30'!CD11</f>
        <v>0.94616043039964925</v>
      </c>
      <c r="T17" s="69">
        <f>'[1]MA 30'!CE11</f>
        <v>4.6858206953280274E-4</v>
      </c>
      <c r="U17" s="114">
        <f>'[1]MA 30'!CH11</f>
        <v>0.75134410774705751</v>
      </c>
      <c r="V17" s="68">
        <f>'[1]MA 30'!CI11</f>
        <v>0.9604798640427763</v>
      </c>
      <c r="W17" s="69">
        <f>'[1]MA 30'!CJ11</f>
        <v>2.749275650505026E-3</v>
      </c>
      <c r="X17" s="114">
        <f>'[1]MA 30'!BS11</f>
        <v>0.75544071000062174</v>
      </c>
      <c r="Y17" s="68">
        <f>'[1]MA 30'!BT11</f>
        <v>0.95314342476414204</v>
      </c>
      <c r="Z17" s="69">
        <f>'[1]MA 30'!BU11</f>
        <v>6.195492660803153E-3</v>
      </c>
      <c r="AA17" s="70"/>
      <c r="AB17" s="97">
        <f>'[1]MA 45'!BX11</f>
        <v>0.75518133510594998</v>
      </c>
      <c r="AC17" s="68">
        <f>'[1]MA 45'!BY11</f>
        <v>0.95326892953362707</v>
      </c>
      <c r="AD17" s="69">
        <f>'[1]MA 45'!BZ11</f>
        <v>2.0872558883733281E-3</v>
      </c>
      <c r="AE17" s="114">
        <f>'[1]MA 45'!CC11</f>
        <v>0.75487967488400054</v>
      </c>
      <c r="AF17" s="68">
        <f>'[1]MA 45'!CD11</f>
        <v>0.95898229832331638</v>
      </c>
      <c r="AG17" s="69">
        <f>'[1]MA 45'!CE11</f>
        <v>5.7034844061578131E-3</v>
      </c>
      <c r="AH17" s="114">
        <f>'[1]MA 45'!CH11</f>
        <v>0.74826778849646269</v>
      </c>
      <c r="AI17" s="68">
        <f>'[1]MA 45'!CI11</f>
        <v>0.96063088643037464</v>
      </c>
      <c r="AJ17" s="69">
        <f>'[1]MA 45'!CJ11</f>
        <v>1.7173036971416063E-3</v>
      </c>
      <c r="AK17" s="114">
        <f>'[1]MA 45'!BS11</f>
        <v>0.75277626616213777</v>
      </c>
      <c r="AL17" s="68">
        <f>'[1]MA 45'!BT11</f>
        <v>0.95762737142910603</v>
      </c>
      <c r="AM17" s="69">
        <f>'[1]MA 45'!BU11</f>
        <v>4.8196973802241217E-3</v>
      </c>
      <c r="BB17">
        <f t="shared" si="0"/>
        <v>0.95469999999999999</v>
      </c>
      <c r="BC17" s="34">
        <f t="shared" si="1"/>
        <v>-7.3203442005720376E-2</v>
      </c>
      <c r="BE17">
        <f t="shared" si="2"/>
        <v>0.95302500000000001</v>
      </c>
      <c r="BF17" s="34">
        <f t="shared" si="3"/>
        <v>-1.1842476414203329E-2</v>
      </c>
      <c r="BH17">
        <f t="shared" si="4"/>
        <v>0.95692500000000003</v>
      </c>
      <c r="BI17" s="34">
        <f t="shared" si="5"/>
        <v>-7.0237142910600792E-2</v>
      </c>
      <c r="BK17" s="70">
        <f t="shared" si="6"/>
        <v>0.9554320344200572</v>
      </c>
      <c r="BL17" s="70">
        <f t="shared" si="7"/>
        <v>0.84421918042861888</v>
      </c>
      <c r="BM17" s="33">
        <f t="shared" si="8"/>
        <v>11.121285399143833</v>
      </c>
      <c r="BO17" s="70">
        <f t="shared" si="9"/>
        <v>0.95314342476414204</v>
      </c>
      <c r="BP17" s="70">
        <f t="shared" si="10"/>
        <v>0.87862442434811627</v>
      </c>
      <c r="BQ17" s="33">
        <f t="shared" si="11"/>
        <v>7.4519000416025776</v>
      </c>
      <c r="BS17" s="70">
        <f t="shared" si="12"/>
        <v>0.95762737142910603</v>
      </c>
      <c r="BT17">
        <f t="shared" si="13"/>
        <v>0.90425103117584971</v>
      </c>
      <c r="BU17" s="33">
        <f t="shared" si="14"/>
        <v>5.3376340253256327</v>
      </c>
    </row>
    <row r="18" spans="1:73" x14ac:dyDescent="0.25">
      <c r="A18" s="11">
        <v>1</v>
      </c>
      <c r="B18" s="94">
        <f>'[1]MA 15'!BX12</f>
        <v>1.0116700037075528</v>
      </c>
      <c r="C18" s="68">
        <f>'[1]MA 15'!BY12</f>
        <v>0.93363682600007791</v>
      </c>
      <c r="D18" s="69">
        <f>'[1]MA 15'!BZ12</f>
        <v>1.1584852119822034E-2</v>
      </c>
      <c r="E18" s="114">
        <f>'[1]MA 15'!CC12</f>
        <v>1.0078151738078125</v>
      </c>
      <c r="F18" s="68">
        <f>'[1]MA 15'!CD12</f>
        <v>0.93624419465074915</v>
      </c>
      <c r="G18" s="69">
        <f>'[1]MA 15'!CE12</f>
        <v>5.3513158077849723E-3</v>
      </c>
      <c r="H18" s="114">
        <f>'[1]MA 15'!CH12</f>
        <v>1.010291867756081</v>
      </c>
      <c r="I18" s="68">
        <f>'[1]MA 15'!CI12</f>
        <v>0.94831889594950081</v>
      </c>
      <c r="J18" s="69">
        <f>'[1]MA 15'!CJ12</f>
        <v>5.8728631163047697E-4</v>
      </c>
      <c r="K18" s="114">
        <f>'[1]MA 15'!BS12</f>
        <v>1.0099256817571487</v>
      </c>
      <c r="L18" s="68">
        <f>'[1]MA 15'!BT12</f>
        <v>0.93939997220010929</v>
      </c>
      <c r="M18" s="69">
        <f>'[1]MA 15'!BU12</f>
        <v>9.7623472525150672E-3</v>
      </c>
      <c r="N18" s="70"/>
      <c r="O18" s="97">
        <f>'[1]MA 30'!BX12</f>
        <v>1.0060458843426041</v>
      </c>
      <c r="P18" s="68">
        <f>'[1]MA 30'!BY12</f>
        <v>0.93740434843314258</v>
      </c>
      <c r="Q18" s="69">
        <f>'[1]MA 30'!BZ12</f>
        <v>2.2232707106127386E-3</v>
      </c>
      <c r="R18" s="114">
        <f>'[1]MA 30'!CC12</f>
        <v>1.0139248119971396</v>
      </c>
      <c r="S18" s="68">
        <f>'[1]MA 30'!CD12</f>
        <v>0.92720382805547474</v>
      </c>
      <c r="T18" s="69">
        <f>'[1]MA 30'!CE12</f>
        <v>4.5980662935103103E-4</v>
      </c>
      <c r="U18" s="114">
        <f>'[1]MA 30'!CH12</f>
        <v>1.0017921436627433</v>
      </c>
      <c r="V18" s="68">
        <f>'[1]MA 30'!CI12</f>
        <v>0.94386843956030742</v>
      </c>
      <c r="W18" s="69">
        <f>'[1]MA 30'!CJ12</f>
        <v>2.7098012526772602E-3</v>
      </c>
      <c r="X18" s="114">
        <f>'[1]MA 30'!BS12</f>
        <v>1.0072542800008288</v>
      </c>
      <c r="Y18" s="68">
        <f>'[1]MA 30'!BT12</f>
        <v>0.93615887201630821</v>
      </c>
      <c r="Z18" s="69">
        <f>'[1]MA 30'!BU12</f>
        <v>7.1572535044040321E-3</v>
      </c>
      <c r="AA18" s="70"/>
      <c r="AB18" s="97">
        <f>'[1]MA 45'!BX12</f>
        <v>1.0069084468079332</v>
      </c>
      <c r="AC18" s="68">
        <f>'[1]MA 45'!BY12</f>
        <v>0.93665945423383301</v>
      </c>
      <c r="AD18" s="69">
        <f>'[1]MA 45'!BZ12</f>
        <v>2.5329615655867847E-3</v>
      </c>
      <c r="AE18" s="114">
        <f>'[1]MA 45'!CC12</f>
        <v>1.0065062331786674</v>
      </c>
      <c r="AF18" s="68">
        <f>'[1]MA 45'!CD12</f>
        <v>0.94099567900445014</v>
      </c>
      <c r="AG18" s="69">
        <f>'[1]MA 45'!CE12</f>
        <v>5.487939812564277E-3</v>
      </c>
      <c r="AH18" s="114">
        <f>'[1]MA 45'!CH12</f>
        <v>0.99769038466195015</v>
      </c>
      <c r="AI18" s="68">
        <f>'[1]MA 45'!CI12</f>
        <v>0.94388873265910533</v>
      </c>
      <c r="AJ18" s="69">
        <f>'[1]MA 45'!CJ12</f>
        <v>1.8935651702670863E-3</v>
      </c>
      <c r="AK18" s="114">
        <f>'[1]MA 45'!BS12</f>
        <v>1.0037016882161836</v>
      </c>
      <c r="AL18" s="68">
        <f>'[1]MA 45'!BT12</f>
        <v>0.94051462196579627</v>
      </c>
      <c r="AM18" s="69">
        <f>'[1]MA 45'!BU12</f>
        <v>4.7115929302034417E-3</v>
      </c>
      <c r="BB18">
        <f t="shared" si="0"/>
        <v>0.93900000000000006</v>
      </c>
      <c r="BC18" s="34">
        <f t="shared" si="1"/>
        <v>-3.9997220010923318E-2</v>
      </c>
      <c r="BE18">
        <f t="shared" si="2"/>
        <v>0.93659999999999999</v>
      </c>
      <c r="BF18" s="34">
        <f t="shared" si="3"/>
        <v>4.411279836917803E-2</v>
      </c>
      <c r="BH18">
        <f t="shared" si="4"/>
        <v>0.94080000000000008</v>
      </c>
      <c r="BI18" s="34">
        <f t="shared" si="5"/>
        <v>2.8537803420380925E-2</v>
      </c>
      <c r="BK18" s="70">
        <f t="shared" si="6"/>
        <v>0.93939997220010929</v>
      </c>
      <c r="BL18" s="70">
        <f t="shared" si="7"/>
        <v>0.82430000000000003</v>
      </c>
      <c r="BM18" s="33">
        <f t="shared" si="8"/>
        <v>11.509997220010925</v>
      </c>
      <c r="BO18" s="70">
        <f t="shared" si="9"/>
        <v>0.93615887201630821</v>
      </c>
      <c r="BP18" s="70">
        <f t="shared" si="10"/>
        <v>0.85740000000000005</v>
      </c>
      <c r="BQ18" s="33">
        <f t="shared" si="11"/>
        <v>7.8758872016308157</v>
      </c>
      <c r="BS18" s="70">
        <f t="shared" si="12"/>
        <v>0.94051462196579627</v>
      </c>
      <c r="BT18">
        <f t="shared" si="13"/>
        <v>0.88190000000000002</v>
      </c>
      <c r="BU18" s="33">
        <f t="shared" si="14"/>
        <v>5.861462196579625</v>
      </c>
    </row>
    <row r="19" spans="1:73" x14ac:dyDescent="0.25">
      <c r="A19" s="11">
        <v>1.2497222222222222</v>
      </c>
      <c r="B19" s="94">
        <f>'[1]MA 15'!BX13</f>
        <v>1.2643064851889667</v>
      </c>
      <c r="C19" s="68">
        <f>'[1]MA 15'!BY13</f>
        <v>0.91749692025933705</v>
      </c>
      <c r="D19" s="69">
        <f>'[1]MA 15'!BZ13</f>
        <v>1.2181488984793288E-2</v>
      </c>
      <c r="E19" s="114">
        <f>'[1]MA 15'!CC13</f>
        <v>1.2594890186003744</v>
      </c>
      <c r="F19" s="68">
        <f>'[1]MA 15'!CD13</f>
        <v>0.9168473572573318</v>
      </c>
      <c r="G19" s="69">
        <f>'[1]MA 15'!CE13</f>
        <v>4.4184136220960296E-3</v>
      </c>
      <c r="H19" s="114">
        <f>'[1]MA 15'!CH13</f>
        <v>1.2625841980651693</v>
      </c>
      <c r="I19" s="68">
        <f>'[1]MA 15'!CI13</f>
        <v>0.9347715051714397</v>
      </c>
      <c r="J19" s="69">
        <f>'[1]MA 15'!CJ13</f>
        <v>6.1594906120220191E-4</v>
      </c>
      <c r="K19" s="114">
        <f>'[1]MA 15'!BS13</f>
        <v>1.262126567284837</v>
      </c>
      <c r="L19" s="68">
        <f>'[1]MA 15'!BT13</f>
        <v>0.92303859422936951</v>
      </c>
      <c r="M19" s="69">
        <f>'[1]MA 15'!BU13</f>
        <v>1.1180238680773174E-2</v>
      </c>
      <c r="N19" s="70"/>
      <c r="O19" s="97">
        <f>'[1]MA 30'!BX13</f>
        <v>1.2572778982381598</v>
      </c>
      <c r="P19" s="68">
        <f>'[1]MA 30'!BY13</f>
        <v>0.92214531329886207</v>
      </c>
      <c r="Q19" s="69">
        <f>'[1]MA 30'!BZ13</f>
        <v>1.41599129112913E-3</v>
      </c>
      <c r="R19" s="114">
        <f>'[1]MA 30'!CC13</f>
        <v>1.2671243692153142</v>
      </c>
      <c r="S19" s="68">
        <f>'[1]MA 30'!CD13</f>
        <v>0.90869776044612749</v>
      </c>
      <c r="T19" s="69">
        <f>'[1]MA 30'!CE13</f>
        <v>5.5370983514806398E-4</v>
      </c>
      <c r="U19" s="114">
        <f>'[1]MA 30'!CH13</f>
        <v>1.2519619039829675</v>
      </c>
      <c r="V19" s="68">
        <f>'[1]MA 30'!CI13</f>
        <v>0.92751054755623319</v>
      </c>
      <c r="W19" s="69">
        <f>'[1]MA 30'!CJ13</f>
        <v>2.7483739128757014E-3</v>
      </c>
      <c r="X19" s="114">
        <f>'[1]MA 30'!BS13</f>
        <v>1.2587880571454806</v>
      </c>
      <c r="Y19" s="68">
        <f>'[1]MA 30'!BT13</f>
        <v>0.91945120710040762</v>
      </c>
      <c r="Z19" s="69">
        <f>'[1]MA 30'!BU13</f>
        <v>8.118147917289523E-3</v>
      </c>
      <c r="AA19" s="70"/>
      <c r="AB19" s="97">
        <f>'[1]MA 45'!BX13</f>
        <v>1.2583558617191366</v>
      </c>
      <c r="AC19" s="68">
        <f>'[1]MA 45'!BY13</f>
        <v>0.92096780363440078</v>
      </c>
      <c r="AD19" s="69">
        <f>'[1]MA 45'!BZ13</f>
        <v>2.6309464189905214E-3</v>
      </c>
      <c r="AE19" s="114">
        <f>'[1]MA 45'!CC13</f>
        <v>1.2578532064085624</v>
      </c>
      <c r="AF19" s="68">
        <f>'[1]MA 45'!CD13</f>
        <v>0.9233551737203628</v>
      </c>
      <c r="AG19" s="69">
        <f>'[1]MA 45'!CE13</f>
        <v>4.8126044069361617E-3</v>
      </c>
      <c r="AH19" s="114">
        <f>'[1]MA 45'!CH13</f>
        <v>1.2468358446094761</v>
      </c>
      <c r="AI19" s="68">
        <f>'[1]MA 45'!CI13</f>
        <v>0.92705451578260123</v>
      </c>
      <c r="AJ19" s="69">
        <f>'[1]MA 45'!CJ13</f>
        <v>1.9493154950098073E-3</v>
      </c>
      <c r="AK19" s="114">
        <f>'[1]MA 45'!BS13</f>
        <v>1.2543483042457251</v>
      </c>
      <c r="AL19" s="68">
        <f>'[1]MA 45'!BT13</f>
        <v>0.92379249771245497</v>
      </c>
      <c r="AM19" s="69">
        <f>'[1]MA 45'!BU13</f>
        <v>4.1910134786612568E-3</v>
      </c>
      <c r="BB19">
        <f t="shared" si="0"/>
        <v>0.92331744444444452</v>
      </c>
      <c r="BC19" s="34">
        <f t="shared" si="1"/>
        <v>2.7885021507501051E-2</v>
      </c>
      <c r="BE19">
        <f t="shared" si="2"/>
        <v>0.92019324999999996</v>
      </c>
      <c r="BF19" s="34">
        <f t="shared" si="3"/>
        <v>7.4204289959234337E-2</v>
      </c>
      <c r="BH19">
        <f t="shared" si="4"/>
        <v>0.92469291666666675</v>
      </c>
      <c r="BI19" s="34">
        <f t="shared" si="5"/>
        <v>9.0041895421177909E-2</v>
      </c>
      <c r="BK19" s="70">
        <f t="shared" si="6"/>
        <v>0.92303859422936951</v>
      </c>
      <c r="BL19" s="70">
        <f t="shared" si="7"/>
        <v>0.80918864519157907</v>
      </c>
      <c r="BM19" s="33">
        <f t="shared" si="8"/>
        <v>11.384994903779045</v>
      </c>
      <c r="BO19" s="70">
        <f t="shared" si="9"/>
        <v>0.91945120710040762</v>
      </c>
      <c r="BP19" s="70">
        <f t="shared" si="10"/>
        <v>0.84130667046982521</v>
      </c>
      <c r="BQ19" s="33">
        <f t="shared" si="11"/>
        <v>7.8144536630582406</v>
      </c>
      <c r="BS19" s="70">
        <f t="shared" si="12"/>
        <v>0.92379249771245497</v>
      </c>
      <c r="BT19">
        <f t="shared" si="13"/>
        <v>0.86496108494034862</v>
      </c>
      <c r="BU19" s="33">
        <f t="shared" si="14"/>
        <v>5.8831412772106351</v>
      </c>
    </row>
    <row r="20" spans="1:73" x14ac:dyDescent="0.25">
      <c r="A20" s="11">
        <v>1.5</v>
      </c>
      <c r="B20" s="94">
        <f>'[1]MA 15'!BX14</f>
        <v>1.5175050055613293</v>
      </c>
      <c r="C20" s="68">
        <f>'[1]MA 15'!BY14</f>
        <v>0.90140159424460309</v>
      </c>
      <c r="D20" s="69">
        <f>'[1]MA 15'!BZ14</f>
        <v>1.2753480228073029E-2</v>
      </c>
      <c r="E20" s="114">
        <f>'[1]MA 15'!CC14</f>
        <v>1.5117227607117185</v>
      </c>
      <c r="F20" s="68">
        <f>'[1]MA 15'!CD14</f>
        <v>0.89815024591759185</v>
      </c>
      <c r="G20" s="69">
        <f>'[1]MA 15'!CE14</f>
        <v>3.5237205973348419E-3</v>
      </c>
      <c r="H20" s="114">
        <f>'[1]MA 15'!CH14</f>
        <v>1.5154378016341219</v>
      </c>
      <c r="I20" s="68">
        <f>'[1]MA 15'!CI14</f>
        <v>0.92081226650565628</v>
      </c>
      <c r="J20" s="69">
        <f>'[1]MA 15'!CJ14</f>
        <v>6.7351561809330263E-4</v>
      </c>
      <c r="K20" s="114">
        <f>'[1]MA 15'!BS14</f>
        <v>1.5148885226357232</v>
      </c>
      <c r="L20" s="68">
        <f>'[1]MA 15'!BT14</f>
        <v>0.90678803555595033</v>
      </c>
      <c r="M20" s="69">
        <f>'[1]MA 15'!BU14</f>
        <v>1.2593989328664684E-2</v>
      </c>
      <c r="N20" s="70"/>
      <c r="O20" s="97">
        <f>'[1]MA 30'!BX14</f>
        <v>1.5090688265139063</v>
      </c>
      <c r="P20" s="68">
        <f>'[1]MA 30'!BY14</f>
        <v>0.90699659778487263</v>
      </c>
      <c r="Q20" s="69">
        <f>'[1]MA 30'!BZ14</f>
        <v>1.8651917523782656E-3</v>
      </c>
      <c r="R20" s="114">
        <f>'[1]MA 30'!CC14</f>
        <v>1.5208872179957094</v>
      </c>
      <c r="S20" s="68">
        <f>'[1]MA 30'!CD14</f>
        <v>0.89069921257782914</v>
      </c>
      <c r="T20" s="69">
        <f>'[1]MA 30'!CE14</f>
        <v>4.7829889900652595E-4</v>
      </c>
      <c r="U20" s="114">
        <f>'[1]MA 30'!CH14</f>
        <v>1.502688215494115</v>
      </c>
      <c r="V20" s="68">
        <f>'[1]MA 30'!CI14</f>
        <v>0.91127809211792243</v>
      </c>
      <c r="W20" s="69">
        <f>'[1]MA 30'!CJ14</f>
        <v>2.6086320861960534E-3</v>
      </c>
      <c r="X20" s="114">
        <f>'[1]MA 30'!BS14</f>
        <v>1.5108814200012435</v>
      </c>
      <c r="Y20" s="68">
        <f>'[1]MA 30'!BT14</f>
        <v>0.90299130082687484</v>
      </c>
      <c r="Z20" s="69">
        <f>'[1]MA 30'!BU14</f>
        <v>9.0612989984240333E-3</v>
      </c>
      <c r="AA20" s="70"/>
      <c r="AB20" s="97">
        <f>'[1]MA 45'!BX14</f>
        <v>1.5103626702119</v>
      </c>
      <c r="AC20" s="68">
        <f>'[1]MA 45'!BY14</f>
        <v>0.90599795387735449</v>
      </c>
      <c r="AD20" s="69">
        <f>'[1]MA 45'!BZ14</f>
        <v>3.2662338770919033E-3</v>
      </c>
      <c r="AE20" s="114">
        <f>'[1]MA 45'!CC14</f>
        <v>1.5097593497680011</v>
      </c>
      <c r="AF20" s="68">
        <f>'[1]MA 45'!CD14</f>
        <v>0.90653631832470383</v>
      </c>
      <c r="AG20" s="69">
        <f>'[1]MA 45'!CE14</f>
        <v>4.3237925932586314E-3</v>
      </c>
      <c r="AH20" s="114">
        <f>'[1]MA 45'!CH14</f>
        <v>1.4965355769929254</v>
      </c>
      <c r="AI20" s="68">
        <f>'[1]MA 45'!CI14</f>
        <v>0.91041240688102143</v>
      </c>
      <c r="AJ20" s="69">
        <f>'[1]MA 45'!CJ14</f>
        <v>1.8338416083650783E-3</v>
      </c>
      <c r="AK20" s="114">
        <f>'[1]MA 45'!BS14</f>
        <v>1.5055525323242755</v>
      </c>
      <c r="AL20" s="68">
        <f>'[1]MA 45'!BT14</f>
        <v>0.90764889302769325</v>
      </c>
      <c r="AM20" s="69">
        <f>'[1]MA 45'!BU14</f>
        <v>3.8439074104068684E-3</v>
      </c>
      <c r="BB20">
        <f t="shared" si="0"/>
        <v>0.90760000000000007</v>
      </c>
      <c r="BC20" s="34">
        <f t="shared" si="1"/>
        <v>8.1196444404973978E-2</v>
      </c>
      <c r="BE20">
        <f t="shared" si="2"/>
        <v>0.90374999999999994</v>
      </c>
      <c r="BF20" s="34">
        <f t="shared" si="3"/>
        <v>7.5869917312509916E-2</v>
      </c>
      <c r="BH20">
        <f t="shared" si="4"/>
        <v>0.90855000000000008</v>
      </c>
      <c r="BI20" s="34">
        <f t="shared" si="5"/>
        <v>9.0110697230683101E-2</v>
      </c>
      <c r="BK20" s="70">
        <f t="shared" si="6"/>
        <v>0.90678803555595033</v>
      </c>
      <c r="BL20" s="70">
        <f t="shared" si="7"/>
        <v>0.79702092834389626</v>
      </c>
      <c r="BM20" s="33">
        <f t="shared" si="8"/>
        <v>10.976710721205407</v>
      </c>
      <c r="BO20" s="70">
        <f t="shared" si="9"/>
        <v>0.90299130082687484</v>
      </c>
      <c r="BP20" s="70">
        <f t="shared" si="10"/>
        <v>0.82835352015546915</v>
      </c>
      <c r="BQ20" s="33">
        <f t="shared" si="11"/>
        <v>7.46377806714057</v>
      </c>
      <c r="BS20" s="70">
        <f t="shared" si="12"/>
        <v>0.90764889302769325</v>
      </c>
      <c r="BT20">
        <f t="shared" si="13"/>
        <v>0.85133287239124134</v>
      </c>
      <c r="BU20" s="33">
        <f t="shared" si="14"/>
        <v>5.6316020636451913</v>
      </c>
    </row>
    <row r="21" spans="1:73" x14ac:dyDescent="0.25">
      <c r="A21" s="11">
        <v>1.75</v>
      </c>
      <c r="B21" s="94">
        <f>'[1]MA 15'!BX15</f>
        <v>1.7704225064882175</v>
      </c>
      <c r="C21" s="68">
        <f>'[1]MA 15'!BY15</f>
        <v>0.88464089932542744</v>
      </c>
      <c r="D21" s="69">
        <f>'[1]MA 15'!BZ15</f>
        <v>1.2819679421055285E-2</v>
      </c>
      <c r="E21" s="114">
        <f>'[1]MA 15'!CC15</f>
        <v>1.7636765541636719</v>
      </c>
      <c r="F21" s="68">
        <f>'[1]MA 15'!CD15</f>
        <v>0.88254213279777038</v>
      </c>
      <c r="G21" s="69">
        <f>'[1]MA 15'!CE15</f>
        <v>5.0629499766998137E-3</v>
      </c>
      <c r="H21" s="114">
        <f>'[1]MA 15'!CH15</f>
        <v>1.7680107685731421</v>
      </c>
      <c r="I21" s="68">
        <f>'[1]MA 15'!CI15</f>
        <v>0.90669501512938977</v>
      </c>
      <c r="J21" s="69">
        <f>'[1]MA 15'!CJ15</f>
        <v>7.2845483698557375E-4</v>
      </c>
      <c r="K21" s="114">
        <f>'[1]MA 15'!BS15</f>
        <v>1.7673699430750105</v>
      </c>
      <c r="L21" s="68">
        <f>'[1]MA 15'!BT15</f>
        <v>0.89129268241752913</v>
      </c>
      <c r="M21" s="69">
        <f>'[1]MA 15'!BU15</f>
        <v>1.3522308472715305E-2</v>
      </c>
      <c r="N21" s="70"/>
      <c r="O21" s="97">
        <f>'[1]MA 30'!BX15</f>
        <v>1.7605802975995573</v>
      </c>
      <c r="P21" s="68">
        <f>'[1]MA 30'!BY15</f>
        <v>0.89098969291974983</v>
      </c>
      <c r="Q21" s="69">
        <f>'[1]MA 30'!BZ15</f>
        <v>2.4397778851990392E-3</v>
      </c>
      <c r="R21" s="114">
        <f>'[1]MA 30'!CC15</f>
        <v>1.7743684209949944</v>
      </c>
      <c r="S21" s="68">
        <f>'[1]MA 30'!CD15</f>
        <v>0.87329629695489341</v>
      </c>
      <c r="T21" s="69">
        <f>'[1]MA 30'!CE15</f>
        <v>4.1487882965063349E-4</v>
      </c>
      <c r="U21" s="114">
        <f>'[1]MA 30'!CH15</f>
        <v>1.753136251409801</v>
      </c>
      <c r="V21" s="68">
        <f>'[1]MA 30'!CI15</f>
        <v>0.89531649552910431</v>
      </c>
      <c r="W21" s="69">
        <f>'[1]MA 30'!CJ15</f>
        <v>2.5915151764116166E-3</v>
      </c>
      <c r="X21" s="114">
        <f>'[1]MA 30'!BS15</f>
        <v>1.7626949900014508</v>
      </c>
      <c r="Y21" s="68">
        <f>'[1]MA 30'!BT15</f>
        <v>0.88653416180124911</v>
      </c>
      <c r="Z21" s="69">
        <f>'[1]MA 30'!BU15</f>
        <v>9.7478681503136849E-3</v>
      </c>
      <c r="AA21" s="70"/>
      <c r="AB21" s="97">
        <f>'[1]MA 45'!BX15</f>
        <v>1.7620897819138832</v>
      </c>
      <c r="AC21" s="68">
        <f>'[1]MA 45'!BY15</f>
        <v>0.89064643842060842</v>
      </c>
      <c r="AD21" s="69">
        <f>'[1]MA 45'!BZ15</f>
        <v>3.69163554341432E-3</v>
      </c>
      <c r="AE21" s="114">
        <f>'[1]MA 45'!CC15</f>
        <v>1.7613859080626681</v>
      </c>
      <c r="AF21" s="68">
        <f>'[1]MA 45'!CD15</f>
        <v>0.89033773528456983</v>
      </c>
      <c r="AG21" s="69">
        <f>'[1]MA 45'!CE15</f>
        <v>3.9225941182071296E-3</v>
      </c>
      <c r="AH21" s="114">
        <f>'[1]MA 45'!CH15</f>
        <v>1.7459581731584126</v>
      </c>
      <c r="AI21" s="68">
        <f>'[1]MA 45'!CI15</f>
        <v>0.89404530033286977</v>
      </c>
      <c r="AJ21" s="69">
        <f>'[1]MA 45'!CJ15</f>
        <v>1.7594685904006827E-3</v>
      </c>
      <c r="AK21" s="114">
        <f>'[1]MA 45'!BS15</f>
        <v>1.7564779543783213</v>
      </c>
      <c r="AL21" s="68">
        <f>'[1]MA 45'!BT15</f>
        <v>0.8916764913460159</v>
      </c>
      <c r="AM21" s="69">
        <f>'[1]MA 45'!BU15</f>
        <v>3.6776432743265905E-3</v>
      </c>
      <c r="BB21">
        <f t="shared" si="0"/>
        <v>0.89190000000000003</v>
      </c>
      <c r="BC21" s="34">
        <f t="shared" si="1"/>
        <v>6.0731758247090095E-2</v>
      </c>
      <c r="BE21">
        <f t="shared" si="2"/>
        <v>0.88732499999999992</v>
      </c>
      <c r="BF21" s="34">
        <f t="shared" si="3"/>
        <v>7.9083819875080952E-2</v>
      </c>
      <c r="BH21">
        <f t="shared" si="4"/>
        <v>0.89242500000000002</v>
      </c>
      <c r="BI21" s="34">
        <f t="shared" si="5"/>
        <v>7.4850865398412569E-2</v>
      </c>
      <c r="BK21" s="70">
        <f t="shared" si="6"/>
        <v>0.89129268241752913</v>
      </c>
      <c r="BL21" s="70">
        <f t="shared" si="7"/>
        <v>0.78688839754374762</v>
      </c>
      <c r="BM21" s="33">
        <f t="shared" si="8"/>
        <v>10.440428487378151</v>
      </c>
      <c r="BO21" s="70">
        <f t="shared" si="9"/>
        <v>0.88653416180124911</v>
      </c>
      <c r="BP21" s="70">
        <f t="shared" si="10"/>
        <v>0.81757056099417558</v>
      </c>
      <c r="BQ21" s="33">
        <f t="shared" si="11"/>
        <v>6.8963600807073533</v>
      </c>
      <c r="BS21" s="70">
        <f t="shared" si="12"/>
        <v>0.8916764913460159</v>
      </c>
      <c r="BT21">
        <f t="shared" si="13"/>
        <v>0.83999177266566238</v>
      </c>
      <c r="BU21" s="33">
        <f t="shared" si="14"/>
        <v>5.1684718680353514</v>
      </c>
    </row>
    <row r="22" spans="1:73" x14ac:dyDescent="0.25">
      <c r="A22" s="11">
        <v>2</v>
      </c>
      <c r="B22" s="94">
        <f>'[1]MA 15'!BX16</f>
        <v>2.0233400074151056</v>
      </c>
      <c r="C22" s="68">
        <f>'[1]MA 15'!BY16</f>
        <v>0.86732581868761516</v>
      </c>
      <c r="D22" s="69">
        <f>'[1]MA 15'!BZ16</f>
        <v>1.2384461162921852E-2</v>
      </c>
      <c r="E22" s="114">
        <f>'[1]MA 15'!CC16</f>
        <v>2.015630347615625</v>
      </c>
      <c r="F22" s="68">
        <f>'[1]MA 15'!CD16</f>
        <v>0.86810121824730579</v>
      </c>
      <c r="G22" s="69">
        <f>'[1]MA 15'!CE16</f>
        <v>4.4094200918754038E-3</v>
      </c>
      <c r="H22" s="114">
        <f>'[1]MA 15'!CH16</f>
        <v>2.0205837355121621</v>
      </c>
      <c r="I22" s="68">
        <f>'[1]MA 15'!CI16</f>
        <v>0.8924893474889295</v>
      </c>
      <c r="J22" s="69">
        <f>'[1]MA 15'!CJ16</f>
        <v>7.0965931286398219E-4</v>
      </c>
      <c r="K22" s="114">
        <f>'[1]MA 15'!BS16</f>
        <v>2.0198513635142974</v>
      </c>
      <c r="L22" s="68">
        <f>'[1]MA 15'!BT16</f>
        <v>0.87597212814128356</v>
      </c>
      <c r="M22" s="69">
        <f>'[1]MA 15'!BU16</f>
        <v>1.3938554502875004E-2</v>
      </c>
      <c r="N22" s="70"/>
      <c r="O22" s="97">
        <f>'[1]MA 30'!BX16</f>
        <v>2.0120917686852082</v>
      </c>
      <c r="P22" s="68">
        <f>'[1]MA 30'!BY16</f>
        <v>0.87473579034021576</v>
      </c>
      <c r="Q22" s="69">
        <f>'[1]MA 30'!BZ16</f>
        <v>2.3242977106907696E-3</v>
      </c>
      <c r="R22" s="114">
        <f>'[1]MA 30'!CC16</f>
        <v>2.0278496239942791</v>
      </c>
      <c r="S22" s="68">
        <f>'[1]MA 30'!CD16</f>
        <v>0.85613153224445215</v>
      </c>
      <c r="T22" s="69">
        <f>'[1]MA 30'!CE16</f>
        <v>3.3276601035285352E-4</v>
      </c>
      <c r="U22" s="114">
        <f>'[1]MA 30'!CH16</f>
        <v>2.0035842873254865</v>
      </c>
      <c r="V22" s="68">
        <f>'[1]MA 30'!CI16</f>
        <v>0.8797495169587477</v>
      </c>
      <c r="W22" s="69">
        <f>'[1]MA 30'!CJ16</f>
        <v>2.5665769926214005E-3</v>
      </c>
      <c r="X22" s="114">
        <f>'[1]MA 30'!BS16</f>
        <v>2.0145085600016577</v>
      </c>
      <c r="Y22" s="68">
        <f>'[1]MA 30'!BT16</f>
        <v>0.87020561318113854</v>
      </c>
      <c r="Z22" s="69">
        <f>'[1]MA 30'!BU16</f>
        <v>1.0356781500477665E-2</v>
      </c>
      <c r="AA22" s="70"/>
      <c r="AB22" s="97">
        <f>'[1]MA 45'!BX16</f>
        <v>2.0138168936158665</v>
      </c>
      <c r="AC22" s="68">
        <f>'[1]MA 45'!BY16</f>
        <v>0.87481478133178392</v>
      </c>
      <c r="AD22" s="69">
        <f>'[1]MA 45'!BZ16</f>
        <v>4.3419784295040996E-3</v>
      </c>
      <c r="AE22" s="114">
        <f>'[1]MA 45'!CC16</f>
        <v>2.0130124663573348</v>
      </c>
      <c r="AF22" s="68">
        <f>'[1]MA 45'!CD16</f>
        <v>0.87448814893690241</v>
      </c>
      <c r="AG22" s="69">
        <f>'[1]MA 45'!CE16</f>
        <v>3.5048046938828052E-3</v>
      </c>
      <c r="AH22" s="114">
        <f>'[1]MA 45'!CH16</f>
        <v>1.9953807693239003</v>
      </c>
      <c r="AI22" s="68">
        <f>'[1]MA 45'!CI16</f>
        <v>0.87841121998652394</v>
      </c>
      <c r="AJ22" s="69">
        <f>'[1]MA 45'!CJ16</f>
        <v>1.2626304113024099E-3</v>
      </c>
      <c r="AK22" s="114">
        <f>'[1]MA 45'!BS16</f>
        <v>2.0074033764323671</v>
      </c>
      <c r="AL22" s="68">
        <f>'[1]MA 45'!BT16</f>
        <v>0.87590471675173665</v>
      </c>
      <c r="AM22" s="69">
        <f>'[1]MA 45'!BU16</f>
        <v>3.7509043460556969E-3</v>
      </c>
      <c r="BB22">
        <f t="shared" si="0"/>
        <v>0.87620000000000009</v>
      </c>
      <c r="BC22" s="34">
        <f t="shared" si="1"/>
        <v>2.2787185871653293E-2</v>
      </c>
      <c r="BE22">
        <f t="shared" si="2"/>
        <v>0.87090000000000001</v>
      </c>
      <c r="BF22" s="34">
        <f t="shared" si="3"/>
        <v>6.9438681886146991E-2</v>
      </c>
      <c r="BH22">
        <f t="shared" si="4"/>
        <v>0.87630000000000008</v>
      </c>
      <c r="BI22" s="34">
        <f t="shared" si="5"/>
        <v>3.9528324826343386E-2</v>
      </c>
      <c r="BK22" s="70">
        <f t="shared" si="6"/>
        <v>0.87597212814128356</v>
      </c>
      <c r="BL22" s="70">
        <f t="shared" si="7"/>
        <v>0.77821538110555111</v>
      </c>
      <c r="BM22" s="33">
        <f t="shared" si="8"/>
        <v>9.7756747035732445</v>
      </c>
      <c r="BO22" s="70">
        <f t="shared" si="9"/>
        <v>0.87020561318113854</v>
      </c>
      <c r="BP22" s="70">
        <f t="shared" si="10"/>
        <v>0.80834346109629851</v>
      </c>
      <c r="BQ22" s="33">
        <f t="shared" si="11"/>
        <v>6.1862152084840023</v>
      </c>
      <c r="BS22" s="70">
        <f t="shared" si="12"/>
        <v>0.87590471675173665</v>
      </c>
      <c r="BT22">
        <f t="shared" si="13"/>
        <v>0.83028985787888976</v>
      </c>
      <c r="BU22" s="33">
        <f t="shared" si="14"/>
        <v>4.5614858872846886</v>
      </c>
    </row>
    <row r="23" spans="1:73" x14ac:dyDescent="0.25">
      <c r="A23" s="11">
        <v>2.2497222222222222</v>
      </c>
      <c r="B23" s="94">
        <f>'[1]MA 15'!BX17</f>
        <v>2.2759764888965193</v>
      </c>
      <c r="C23" s="68">
        <f>'[1]MA 15'!BY17</f>
        <v>0.84936442188056738</v>
      </c>
      <c r="D23" s="69">
        <f>'[1]MA 15'!BZ17</f>
        <v>1.1608416111413545E-2</v>
      </c>
      <c r="E23" s="114">
        <f>'[1]MA 15'!CC17</f>
        <v>2.2673041924081865</v>
      </c>
      <c r="F23" s="68">
        <f>'[1]MA 15'!CD17</f>
        <v>0.85283003497583498</v>
      </c>
      <c r="G23" s="69">
        <f>'[1]MA 15'!CE17</f>
        <v>4.711298769772972E-3</v>
      </c>
      <c r="H23" s="114">
        <f>'[1]MA 15'!CH17</f>
        <v>2.2728760658212508</v>
      </c>
      <c r="I23" s="68">
        <f>'[1]MA 15'!CI17</f>
        <v>0.87840017254784952</v>
      </c>
      <c r="J23" s="69">
        <f>'[1]MA 15'!CJ17</f>
        <v>6.643155411837898E-4</v>
      </c>
      <c r="K23" s="114">
        <f>'[1]MA 15'!BS17</f>
        <v>2.2720522490419857</v>
      </c>
      <c r="L23" s="68">
        <f>'[1]MA 15'!BT17</f>
        <v>0.86019820980141715</v>
      </c>
      <c r="M23" s="69">
        <f>'[1]MA 15'!BU17</f>
        <v>1.4836502110772374E-2</v>
      </c>
      <c r="N23" s="70"/>
      <c r="O23" s="97">
        <f>'[1]MA 30'!BX17</f>
        <v>2.2633237825807644</v>
      </c>
      <c r="P23" s="68">
        <f>'[1]MA 30'!BY17</f>
        <v>0.85806478680133103</v>
      </c>
      <c r="Q23" s="69">
        <f>'[1]MA 30'!BZ17</f>
        <v>2.1954279863042703E-3</v>
      </c>
      <c r="R23" s="114">
        <f>'[1]MA 30'!CC17</f>
        <v>2.2810491812124538</v>
      </c>
      <c r="S23" s="68">
        <f>'[1]MA 30'!CD17</f>
        <v>0.83964099390351843</v>
      </c>
      <c r="T23" s="69">
        <f>'[1]MA 30'!CE17</f>
        <v>5.6616466560899779E-4</v>
      </c>
      <c r="U23" s="114">
        <f>'[1]MA 30'!CH17</f>
        <v>2.2537540476457107</v>
      </c>
      <c r="V23" s="68">
        <f>'[1]MA 30'!CI17</f>
        <v>0.86454352766268061</v>
      </c>
      <c r="W23" s="69">
        <f>'[1]MA 30'!CJ17</f>
        <v>2.784566376891616E-3</v>
      </c>
      <c r="X23" s="114">
        <f>'[1]MA 30'!BS17</f>
        <v>2.2660423371463096</v>
      </c>
      <c r="Y23" s="68">
        <f>'[1]MA 30'!BT17</f>
        <v>0.85408310278917687</v>
      </c>
      <c r="Z23" s="69">
        <f>'[1]MA 30'!BU17</f>
        <v>1.0750861384884751E-2</v>
      </c>
      <c r="AA23" s="70"/>
      <c r="AB23" s="97">
        <f>'[1]MA 45'!BX17</f>
        <v>2.2652643085270703</v>
      </c>
      <c r="AC23" s="68">
        <f>'[1]MA 45'!BY17</f>
        <v>0.85861804098569794</v>
      </c>
      <c r="AD23" s="69">
        <f>'[1]MA 45'!BZ17</f>
        <v>4.7753420874889364E-3</v>
      </c>
      <c r="AE23" s="114">
        <f>'[1]MA 45'!CC17</f>
        <v>2.26435943958723</v>
      </c>
      <c r="AF23" s="68">
        <f>'[1]MA 45'!CD17</f>
        <v>0.85888911013182023</v>
      </c>
      <c r="AG23" s="69">
        <f>'[1]MA 45'!CE17</f>
        <v>3.162878065570206E-3</v>
      </c>
      <c r="AH23" s="114">
        <f>'[1]MA 45'!CH17</f>
        <v>2.2445262292714263</v>
      </c>
      <c r="AI23" s="68">
        <f>'[1]MA 45'!CI17</f>
        <v>0.86371550796699204</v>
      </c>
      <c r="AJ23" s="69">
        <f>'[1]MA 45'!CJ17</f>
        <v>1.2925236458884296E-3</v>
      </c>
      <c r="AK23" s="114">
        <f>'[1]MA 45'!BS17</f>
        <v>2.2580499924619084</v>
      </c>
      <c r="AL23" s="68">
        <f>'[1]MA 45'!BT17</f>
        <v>0.86040755302817007</v>
      </c>
      <c r="AM23" s="69">
        <f>'[1]MA 45'!BU17</f>
        <v>4.1202303795739581E-3</v>
      </c>
      <c r="BB23">
        <f t="shared" si="0"/>
        <v>0.86051744444444445</v>
      </c>
      <c r="BC23" s="34">
        <f t="shared" si="1"/>
        <v>3.1923464302729965E-2</v>
      </c>
      <c r="BE23">
        <f t="shared" si="2"/>
        <v>0.85449324999999998</v>
      </c>
      <c r="BF23" s="34">
        <f t="shared" si="3"/>
        <v>4.1014721082310857E-2</v>
      </c>
      <c r="BH23">
        <f t="shared" si="4"/>
        <v>0.86019291666666675</v>
      </c>
      <c r="BI23" s="34">
        <f t="shared" si="5"/>
        <v>-2.1463636150331755E-2</v>
      </c>
      <c r="BK23" s="70">
        <f t="shared" si="6"/>
        <v>0.86019820980141715</v>
      </c>
      <c r="BL23" s="70">
        <f t="shared" si="7"/>
        <v>0.77065251719874817</v>
      </c>
      <c r="BM23" s="33">
        <f t="shared" si="8"/>
        <v>8.9545692602668971</v>
      </c>
      <c r="BO23" s="70">
        <f t="shared" si="9"/>
        <v>0.85408310278917687</v>
      </c>
      <c r="BP23" s="70">
        <f t="shared" si="10"/>
        <v>0.80029945810702507</v>
      </c>
      <c r="BQ23" s="33">
        <f t="shared" si="11"/>
        <v>5.3783644682151799</v>
      </c>
      <c r="BS23" s="70">
        <f t="shared" si="12"/>
        <v>0.86040755302817007</v>
      </c>
      <c r="BT23">
        <f t="shared" si="13"/>
        <v>0.8218340454448676</v>
      </c>
      <c r="BU23" s="33">
        <f t="shared" si="14"/>
        <v>3.8573507583302469</v>
      </c>
    </row>
    <row r="24" spans="1:73" x14ac:dyDescent="0.25">
      <c r="A24" s="11">
        <v>2.5</v>
      </c>
      <c r="B24" s="94">
        <f>'[1]MA 15'!BX18</f>
        <v>2.5291750092688825</v>
      </c>
      <c r="C24" s="68">
        <f>'[1]MA 15'!BY18</f>
        <v>0.83143647640939855</v>
      </c>
      <c r="D24" s="69">
        <f>'[1]MA 15'!BZ18</f>
        <v>1.0953157825016248E-2</v>
      </c>
      <c r="E24" s="114">
        <f>'[1]MA 15'!CC18</f>
        <v>2.5195379345195312</v>
      </c>
      <c r="F24" s="68">
        <f>'[1]MA 15'!CD18</f>
        <v>0.83918459415002011</v>
      </c>
      <c r="G24" s="69">
        <f>'[1]MA 15'!CE18</f>
        <v>5.0478607763498129E-3</v>
      </c>
      <c r="H24" s="114">
        <f>'[1]MA 15'!CH18</f>
        <v>2.5257296693902034</v>
      </c>
      <c r="I24" s="68">
        <f>'[1]MA 15'!CI18</f>
        <v>0.86413896446039784</v>
      </c>
      <c r="J24" s="69">
        <f>'[1]MA 15'!CJ18</f>
        <v>8.2041362068360605E-4</v>
      </c>
      <c r="K24" s="114">
        <f>'[1]MA 15'!BS18</f>
        <v>2.5248142043928721</v>
      </c>
      <c r="L24" s="68">
        <f>'[1]MA 15'!BT18</f>
        <v>0.84492001167327202</v>
      </c>
      <c r="M24" s="69">
        <f>'[1]MA 15'!BU18</f>
        <v>1.5601223529775301E-2</v>
      </c>
      <c r="N24" s="70"/>
      <c r="O24" s="97">
        <f>'[1]MA 30'!BX18</f>
        <v>2.5151147108565106</v>
      </c>
      <c r="P24" s="68">
        <f>'[1]MA 30'!BY18</f>
        <v>0.84130633514967224</v>
      </c>
      <c r="Q24" s="69">
        <f>'[1]MA 30'!BZ18</f>
        <v>2.1148189104137835E-3</v>
      </c>
      <c r="R24" s="114">
        <f>'[1]MA 30'!CC18</f>
        <v>2.5348120299928487</v>
      </c>
      <c r="S24" s="68">
        <f>'[1]MA 30'!CD18</f>
        <v>0.82345439594015934</v>
      </c>
      <c r="T24" s="69">
        <f>'[1]MA 30'!CE18</f>
        <v>8.8429907555088159E-4</v>
      </c>
      <c r="U24" s="114">
        <f>'[1]MA 30'!CH18</f>
        <v>2.5044803591568581</v>
      </c>
      <c r="V24" s="68">
        <f>'[1]MA 30'!CI18</f>
        <v>0.84971938456111717</v>
      </c>
      <c r="W24" s="69">
        <f>'[1]MA 30'!CJ18</f>
        <v>2.9927713558118309E-3</v>
      </c>
      <c r="X24" s="114">
        <f>'[1]MA 30'!BS18</f>
        <v>2.5181357000020723</v>
      </c>
      <c r="Y24" s="68">
        <f>'[1]MA 30'!BT18</f>
        <v>0.83816003855031629</v>
      </c>
      <c r="Z24" s="69">
        <f>'[1]MA 30'!BU18</f>
        <v>1.1165194599486859E-2</v>
      </c>
      <c r="AA24" s="70"/>
      <c r="AB24" s="97">
        <f>'[1]MA 45'!BX18</f>
        <v>2.517271117019833</v>
      </c>
      <c r="AC24" s="68">
        <f>'[1]MA 45'!BY18</f>
        <v>0.84203277002760446</v>
      </c>
      <c r="AD24" s="69">
        <f>'[1]MA 45'!BZ18</f>
        <v>5.3254562315728079E-3</v>
      </c>
      <c r="AE24" s="114">
        <f>'[1]MA 45'!CC18</f>
        <v>2.516265582946668</v>
      </c>
      <c r="AF24" s="68">
        <f>'[1]MA 45'!CD18</f>
        <v>0.84335619724869604</v>
      </c>
      <c r="AG24" s="69">
        <f>'[1]MA 45'!CE18</f>
        <v>2.9263375988977081E-3</v>
      </c>
      <c r="AH24" s="114">
        <f>'[1]MA 45'!CH18</f>
        <v>2.4942259616548754</v>
      </c>
      <c r="AI24" s="68">
        <f>'[1]MA 45'!CI18</f>
        <v>0.84891669241258894</v>
      </c>
      <c r="AJ24" s="69">
        <f>'[1]MA 45'!CJ18</f>
        <v>8.2673804029683871E-4</v>
      </c>
      <c r="AK24" s="114">
        <f>'[1]MA 45'!BS18</f>
        <v>2.5092542205404587</v>
      </c>
      <c r="AL24" s="68">
        <f>'[1]MA 45'!BT18</f>
        <v>0.84476855322962985</v>
      </c>
      <c r="AM24" s="69">
        <f>'[1]MA 45'!BU18</f>
        <v>4.6293897881166824E-3</v>
      </c>
      <c r="BB24">
        <f t="shared" si="0"/>
        <v>0.8448</v>
      </c>
      <c r="BC24" s="34">
        <f t="shared" si="1"/>
        <v>-1.2001167327202467E-2</v>
      </c>
      <c r="BE24" s="20">
        <f t="shared" si="2"/>
        <v>0.83804999999999996</v>
      </c>
      <c r="BF24" s="34">
        <f t="shared" si="3"/>
        <v>-1.1003855031632703E-2</v>
      </c>
      <c r="BH24">
        <f t="shared" si="4"/>
        <v>0.84405000000000008</v>
      </c>
      <c r="BI24" s="34">
        <f t="shared" si="5"/>
        <v>-7.1855322962977031E-2</v>
      </c>
      <c r="BK24" s="70">
        <f t="shared" si="6"/>
        <v>0.84492001167327202</v>
      </c>
      <c r="BL24" s="70">
        <f t="shared" si="7"/>
        <v>0.76393477353954065</v>
      </c>
      <c r="BM24" s="33">
        <f t="shared" si="8"/>
        <v>8.0985238133731379</v>
      </c>
      <c r="BO24" s="70">
        <f t="shared" si="9"/>
        <v>0.83816003855031629</v>
      </c>
      <c r="BP24" s="70">
        <f t="shared" si="10"/>
        <v>0.79315593524305883</v>
      </c>
      <c r="BQ24" s="33">
        <f t="shared" si="11"/>
        <v>4.5004103307257459</v>
      </c>
      <c r="BS24" s="70">
        <f t="shared" si="12"/>
        <v>0.84476855322962985</v>
      </c>
      <c r="BT24">
        <f t="shared" si="13"/>
        <v>0.81432648859031287</v>
      </c>
      <c r="BU24" s="33">
        <f t="shared" si="14"/>
        <v>3.0442064639316979</v>
      </c>
    </row>
    <row r="25" spans="1:73" x14ac:dyDescent="0.25">
      <c r="A25" s="11">
        <v>2.75</v>
      </c>
      <c r="B25" s="94">
        <f>'[1]MA 15'!BX19</f>
        <v>2.7820925101957705</v>
      </c>
      <c r="C25" s="68">
        <f>'[1]MA 15'!BY19</f>
        <v>0.81364750903990168</v>
      </c>
      <c r="D25" s="69">
        <f>'[1]MA 15'!BZ19</f>
        <v>1.0386908630174612E-2</v>
      </c>
      <c r="E25" s="114">
        <f>'[1]MA 15'!CC19</f>
        <v>2.7714917279714846</v>
      </c>
      <c r="F25" s="68">
        <f>'[1]MA 15'!CD19</f>
        <v>0.82493363386362606</v>
      </c>
      <c r="G25" s="69">
        <f>'[1]MA 15'!CE19</f>
        <v>6.1605603971657246E-3</v>
      </c>
      <c r="H25" s="114">
        <f>'[1]MA 15'!CH19</f>
        <v>2.7783026363292236</v>
      </c>
      <c r="I25" s="68">
        <f>'[1]MA 15'!CI19</f>
        <v>0.849869528735408</v>
      </c>
      <c r="J25" s="69">
        <f>'[1]MA 15'!CJ19</f>
        <v>1.0183141332916982E-3</v>
      </c>
      <c r="K25" s="114">
        <f>'[1]MA 15'!BS19</f>
        <v>2.777295624832159</v>
      </c>
      <c r="L25" s="68">
        <f>'[1]MA 15'!BT19</f>
        <v>0.82948355721297862</v>
      </c>
      <c r="M25" s="69">
        <f>'[1]MA 15'!BU19</f>
        <v>1.667280618363412E-2</v>
      </c>
      <c r="N25" s="70"/>
      <c r="O25" s="97">
        <f>'[1]MA 30'!BX19</f>
        <v>2.7666261819421614</v>
      </c>
      <c r="P25" s="68">
        <f>'[1]MA 30'!BY19</f>
        <v>0.8253486611350439</v>
      </c>
      <c r="Q25" s="69">
        <f>'[1]MA 30'!BZ19</f>
        <v>3.3712883196564177E-3</v>
      </c>
      <c r="R25" s="114">
        <f>'[1]MA 30'!CC19</f>
        <v>2.7882932329921339</v>
      </c>
      <c r="S25" s="68">
        <f>'[1]MA 30'!CD19</f>
        <v>0.80892823377601497</v>
      </c>
      <c r="T25" s="69">
        <f>'[1]MA 30'!CE19</f>
        <v>1.9855151397457122E-3</v>
      </c>
      <c r="U25" s="114">
        <f>'[1]MA 30'!CH19</f>
        <v>2.7549283950725436</v>
      </c>
      <c r="V25" s="68">
        <f>'[1]MA 30'!CI19</f>
        <v>0.83531815206799898</v>
      </c>
      <c r="W25" s="69">
        <f>'[1]MA 30'!CJ19</f>
        <v>2.9120134070043193E-3</v>
      </c>
      <c r="X25" s="114">
        <f>'[1]MA 30'!BS19</f>
        <v>2.7699492700022796</v>
      </c>
      <c r="Y25" s="68">
        <f>'[1]MA 30'!BT19</f>
        <v>0.82319834899301925</v>
      </c>
      <c r="Z25" s="69">
        <f>'[1]MA 30'!BU19</f>
        <v>1.1238880943373714E-2</v>
      </c>
      <c r="AA25" s="70"/>
      <c r="AB25" s="97">
        <f>'[1]MA 45'!BX19</f>
        <v>2.7689982287218164</v>
      </c>
      <c r="AC25" s="68">
        <f>'[1]MA 45'!BY19</f>
        <v>0.82531703086978292</v>
      </c>
      <c r="AD25" s="69">
        <f>'[1]MA 45'!BZ19</f>
        <v>5.6571332971252514E-3</v>
      </c>
      <c r="AE25" s="114">
        <f>'[1]MA 45'!CC19</f>
        <v>2.7678921412413353</v>
      </c>
      <c r="AF25" s="68">
        <f>'[1]MA 45'!CD19</f>
        <v>0.82749492940611091</v>
      </c>
      <c r="AG25" s="69">
        <f>'[1]MA 45'!CE19</f>
        <v>1.4835685743771619E-3</v>
      </c>
      <c r="AH25" s="114">
        <f>'[1]MA 45'!CH19</f>
        <v>2.7436485578203631</v>
      </c>
      <c r="AI25" s="68">
        <f>'[1]MA 45'!CI19</f>
        <v>0.83281036875690095</v>
      </c>
      <c r="AJ25" s="69">
        <f>'[1]MA 45'!CJ19</f>
        <v>7.2028972606038644E-4</v>
      </c>
      <c r="AK25" s="114">
        <f>'[1]MA 45'!BS19</f>
        <v>2.7601796425945051</v>
      </c>
      <c r="AL25" s="68">
        <f>'[1]MA 45'!BT19</f>
        <v>0.82854077634426504</v>
      </c>
      <c r="AM25" s="69">
        <f>'[1]MA 45'!BU19</f>
        <v>4.6346053488266967E-3</v>
      </c>
      <c r="BB25">
        <f t="shared" si="0"/>
        <v>0.82910000000000006</v>
      </c>
      <c r="BC25" s="34">
        <f t="shared" si="1"/>
        <v>-3.8355721297855805E-2</v>
      </c>
      <c r="BE25">
        <f t="shared" si="2"/>
        <v>0.82162500000000005</v>
      </c>
      <c r="BF25" s="34">
        <f t="shared" si="3"/>
        <v>-0.15733489930191968</v>
      </c>
      <c r="BH25" s="20">
        <f t="shared" si="4"/>
        <v>0.82792500000000002</v>
      </c>
      <c r="BI25" s="34">
        <f t="shared" si="5"/>
        <v>-6.1577634426501771E-2</v>
      </c>
      <c r="BK25" s="70">
        <f t="shared" si="6"/>
        <v>0.82948355721297862</v>
      </c>
      <c r="BL25" s="70">
        <f t="shared" si="7"/>
        <v>0.75791532097594028</v>
      </c>
      <c r="BM25" s="33">
        <f t="shared" si="8"/>
        <v>7.1568236237038345</v>
      </c>
      <c r="BO25" s="70">
        <f t="shared" si="9"/>
        <v>0.82319834899301925</v>
      </c>
      <c r="BP25" s="70">
        <f t="shared" si="10"/>
        <v>0.7867562473915275</v>
      </c>
      <c r="BQ25" s="33">
        <f t="shared" si="11"/>
        <v>3.644210160149175</v>
      </c>
      <c r="BS25" s="70">
        <f t="shared" si="12"/>
        <v>0.82854077634426504</v>
      </c>
      <c r="BT25">
        <f t="shared" si="13"/>
        <v>0.80760202315313379</v>
      </c>
      <c r="BU25" s="33">
        <f t="shared" si="14"/>
        <v>2.0938753191131254</v>
      </c>
    </row>
    <row r="26" spans="1:73" x14ac:dyDescent="0.25">
      <c r="A26" s="11">
        <v>3</v>
      </c>
      <c r="B26" s="94">
        <f>'[1]MA 15'!BX20</f>
        <v>3.0350100111226586</v>
      </c>
      <c r="C26" s="68">
        <f>'[1]MA 15'!BY20</f>
        <v>0.79599317925235047</v>
      </c>
      <c r="D26" s="69">
        <f>'[1]MA 15'!BZ20</f>
        <v>9.5846503171803637E-3</v>
      </c>
      <c r="E26" s="114">
        <f>'[1]MA 15'!CC20</f>
        <v>3.023445521423437</v>
      </c>
      <c r="F26" s="68">
        <f>'[1]MA 15'!CD20</f>
        <v>0.80926621516698294</v>
      </c>
      <c r="G26" s="69">
        <f>'[1]MA 15'!CE20</f>
        <v>5.9598044183631705E-3</v>
      </c>
      <c r="H26" s="114">
        <f>'[1]MA 15'!CH20</f>
        <v>3.0308756032682438</v>
      </c>
      <c r="I26" s="68">
        <f>'[1]MA 15'!CI20</f>
        <v>0.83579538843785872</v>
      </c>
      <c r="J26" s="69">
        <f>'[1]MA 15'!CJ20</f>
        <v>1.3053456417880932E-3</v>
      </c>
      <c r="K26" s="114">
        <f>'[1]MA 15'!BS20</f>
        <v>3.0297770452714463</v>
      </c>
      <c r="L26" s="68">
        <f>'[1]MA 15'!BT20</f>
        <v>0.81368492761906408</v>
      </c>
      <c r="M26" s="69">
        <f>'[1]MA 15'!BU20</f>
        <v>1.7799664559358466E-2</v>
      </c>
      <c r="N26" s="70"/>
      <c r="O26" s="97">
        <f>'[1]MA 30'!BX20</f>
        <v>3.0181376530278126</v>
      </c>
      <c r="P26" s="68">
        <f>'[1]MA 30'!BY20</f>
        <v>0.81063771283023278</v>
      </c>
      <c r="Q26" s="69">
        <f>'[1]MA 30'!BZ20</f>
        <v>6.9348689183111262E-3</v>
      </c>
      <c r="R26" s="114">
        <f>'[1]MA 30'!CC20</f>
        <v>3.0417744359914187</v>
      </c>
      <c r="S26" s="68">
        <f>'[1]MA 30'!CD20</f>
        <v>0.79532808121509724</v>
      </c>
      <c r="T26" s="69">
        <f>'[1]MA 30'!CE20</f>
        <v>4.3274397495367441E-3</v>
      </c>
      <c r="U26" s="114">
        <f>'[1]MA 30'!CH20</f>
        <v>3.00537643098823</v>
      </c>
      <c r="V26" s="68">
        <f>'[1]MA 30'!CI20</f>
        <v>0.82131071568851921</v>
      </c>
      <c r="W26" s="69">
        <f>'[1]MA 30'!CJ20</f>
        <v>2.9617681701582582E-3</v>
      </c>
      <c r="X26" s="114">
        <f>'[1]MA 30'!BS20</f>
        <v>3.021762840002487</v>
      </c>
      <c r="Y26" s="68">
        <f>'[1]MA 30'!BT20</f>
        <v>0.80909216991128308</v>
      </c>
      <c r="Z26" s="69">
        <f>'[1]MA 30'!BU20</f>
        <v>1.1785908448298119E-2</v>
      </c>
      <c r="AA26" s="70"/>
      <c r="AB26" s="97">
        <f>'[1]MA 45'!BX20</f>
        <v>3.0207253404237999</v>
      </c>
      <c r="AC26" s="68">
        <f>'[1]MA 45'!BY20</f>
        <v>0.80883384775754086</v>
      </c>
      <c r="AD26" s="69">
        <f>'[1]MA 45'!BZ20</f>
        <v>5.8668577542292577E-3</v>
      </c>
      <c r="AE26" s="114">
        <f>'[1]MA 45'!CC20</f>
        <v>3.0195186995360022</v>
      </c>
      <c r="AF26" s="68">
        <f>'[1]MA 45'!CD20</f>
        <v>0.81673719642555387</v>
      </c>
      <c r="AG26" s="69">
        <f>'[1]MA 45'!CE20</f>
        <v>7.7140398093863442E-3</v>
      </c>
      <c r="AH26" s="114">
        <f>'[1]MA 45'!CH20</f>
        <v>2.9930711539858508</v>
      </c>
      <c r="AI26" s="68">
        <f>'[1]MA 45'!CI20</f>
        <v>0.81592126556840527</v>
      </c>
      <c r="AJ26" s="69">
        <f>'[1]MA 45'!CJ20</f>
        <v>1.2399799410745709E-3</v>
      </c>
      <c r="AK26" s="114">
        <f>'[1]MA 45'!BS20</f>
        <v>3.0111050646485511</v>
      </c>
      <c r="AL26" s="68">
        <f>'[1]MA 45'!BT20</f>
        <v>0.81383076991716674</v>
      </c>
      <c r="AM26" s="69">
        <f>'[1]MA 45'!BU20</f>
        <v>6.664600476379858E-3</v>
      </c>
      <c r="BB26">
        <f t="shared" si="0"/>
        <v>0.81340000000000001</v>
      </c>
      <c r="BC26" s="34">
        <f t="shared" si="1"/>
        <v>-2.8492761906406816E-2</v>
      </c>
      <c r="BE26">
        <f t="shared" si="2"/>
        <v>0.80519999999999992</v>
      </c>
      <c r="BF26" s="34">
        <f t="shared" si="3"/>
        <v>-0.38921699112831609</v>
      </c>
      <c r="BH26">
        <f t="shared" si="4"/>
        <v>0.81180000000000008</v>
      </c>
      <c r="BI26" s="34">
        <f t="shared" si="5"/>
        <v>-0.20307699171666638</v>
      </c>
      <c r="BK26" s="70">
        <f t="shared" si="6"/>
        <v>0.81368492761906408</v>
      </c>
      <c r="BL26" s="70">
        <f t="shared" si="7"/>
        <v>0.75246141635356689</v>
      </c>
      <c r="BM26" s="33">
        <f t="shared" si="8"/>
        <v>6.1223511265497184</v>
      </c>
      <c r="BO26" s="70">
        <f t="shared" si="9"/>
        <v>0.80909216991128308</v>
      </c>
      <c r="BP26" s="70">
        <f t="shared" si="10"/>
        <v>0.78095888907601396</v>
      </c>
      <c r="BQ26" s="33">
        <f t="shared" si="11"/>
        <v>2.8133280835269114</v>
      </c>
      <c r="BS26" s="70">
        <f t="shared" si="12"/>
        <v>0.81383076991716674</v>
      </c>
      <c r="BT26">
        <f t="shared" si="13"/>
        <v>0.80151156551236058</v>
      </c>
      <c r="BU26" s="33">
        <f t="shared" si="14"/>
        <v>1.2319204404806161</v>
      </c>
    </row>
    <row r="27" spans="1:73" x14ac:dyDescent="0.25">
      <c r="A27" s="11">
        <v>3.25</v>
      </c>
      <c r="B27" s="94">
        <f>'[1]MA 15'!BX21</f>
        <v>3.287927512049547</v>
      </c>
      <c r="C27" s="68">
        <f>'[1]MA 15'!BY21</f>
        <v>0.77951108087552978</v>
      </c>
      <c r="D27" s="69">
        <f>'[1]MA 15'!BZ21</f>
        <v>8.0361091354777484E-3</v>
      </c>
      <c r="E27" s="114">
        <f>'[1]MA 15'!CC21</f>
        <v>3.2753993148753904</v>
      </c>
      <c r="F27" s="68">
        <f>'[1]MA 15'!CD21</f>
        <v>0.79347514790430063</v>
      </c>
      <c r="G27" s="69">
        <f>'[1]MA 15'!CE21</f>
        <v>6.0555017213059338E-3</v>
      </c>
      <c r="H27" s="114">
        <f>'[1]MA 15'!CH21</f>
        <v>3.283448570207264</v>
      </c>
      <c r="I27" s="68">
        <f>'[1]MA 15'!CI21</f>
        <v>0.82182982548041839</v>
      </c>
      <c r="J27" s="69">
        <f>'[1]MA 15'!CJ21</f>
        <v>1.6219164287404144E-3</v>
      </c>
      <c r="K27" s="114">
        <f>'[1]MA 15'!BS21</f>
        <v>3.2822584657107332</v>
      </c>
      <c r="L27" s="68">
        <f>'[1]MA 15'!BT21</f>
        <v>0.79827201808674975</v>
      </c>
      <c r="M27" s="69">
        <f>'[1]MA 15'!BU21</f>
        <v>1.8563690202683857E-2</v>
      </c>
      <c r="N27" s="70"/>
      <c r="O27" s="97">
        <f>'[1]MA 30'!BX21</f>
        <v>3.2696491241134633</v>
      </c>
      <c r="P27" s="68">
        <f>'[1]MA 30'!BY21</f>
        <v>0.79734709047923091</v>
      </c>
      <c r="Q27" s="69">
        <f>'[1]MA 30'!BZ21</f>
        <v>1.2019241554351429E-2</v>
      </c>
      <c r="R27" s="114">
        <f>'[1]MA 30'!CC21</f>
        <v>3.2952556389907035</v>
      </c>
      <c r="S27" s="68">
        <f>'[1]MA 30'!CD21</f>
        <v>0.78348184227126272</v>
      </c>
      <c r="T27" s="69">
        <f>'[1]MA 30'!CE21</f>
        <v>8.4336080083997674E-3</v>
      </c>
      <c r="U27" s="114">
        <f>'[1]MA 30'!CH21</f>
        <v>3.2558244669039156</v>
      </c>
      <c r="V27" s="68">
        <f>'[1]MA 30'!CI21</f>
        <v>0.80676295139393839</v>
      </c>
      <c r="W27" s="69">
        <f>'[1]MA 30'!CJ21</f>
        <v>3.1854839911432849E-3</v>
      </c>
      <c r="X27" s="114">
        <f>'[1]MA 30'!BS21</f>
        <v>3.2735764100026938</v>
      </c>
      <c r="Y27" s="68">
        <f>'[1]MA 30'!BT21</f>
        <v>0.79586396138147741</v>
      </c>
      <c r="Z27" s="69">
        <f>'[1]MA 30'!BU21</f>
        <v>1.2910457630810983E-2</v>
      </c>
      <c r="AA27" s="70"/>
      <c r="AB27" s="97">
        <f>'[1]MA 45'!BX21</f>
        <v>3.2724524521257834</v>
      </c>
      <c r="AC27" s="68">
        <f>'[1]MA 45'!BY21</f>
        <v>0.79295849720601785</v>
      </c>
      <c r="AD27" s="69">
        <f>'[1]MA 45'!BZ21</f>
        <v>5.4555613024093817E-3</v>
      </c>
      <c r="AE27" s="114">
        <f>'[1]MA 45'!CC21</f>
        <v>3.271145257830669</v>
      </c>
      <c r="AF27" s="68">
        <f>'[1]MA 45'!CD21</f>
        <v>0.80447916352280224</v>
      </c>
      <c r="AG27" s="69">
        <f>'[1]MA 45'!CE21</f>
        <v>7.669913003767727E-3</v>
      </c>
      <c r="AH27" s="114">
        <f>'[1]MA 45'!CH21</f>
        <v>3.242493750151338</v>
      </c>
      <c r="AI27" s="68">
        <f>'[1]MA 45'!CI21</f>
        <v>0.80124061389360468</v>
      </c>
      <c r="AJ27" s="69">
        <f>'[1]MA 45'!CJ21</f>
        <v>1.7055163361532205E-3</v>
      </c>
      <c r="AK27" s="114">
        <f>'[1]MA 45'!BS21</f>
        <v>3.2620304867025967</v>
      </c>
      <c r="AL27" s="68">
        <f>'[1]MA 45'!BT21</f>
        <v>0.79955942487414167</v>
      </c>
      <c r="AM27" s="69">
        <f>'[1]MA 45'!BU21</f>
        <v>7.3507816263008695E-3</v>
      </c>
      <c r="BB27" s="20">
        <f t="shared" si="0"/>
        <v>0.79770000000000008</v>
      </c>
      <c r="BC27" s="34">
        <f t="shared" si="1"/>
        <v>-5.7201808674967047E-2</v>
      </c>
      <c r="BE27">
        <f t="shared" si="2"/>
        <v>0.788775</v>
      </c>
      <c r="BF27" s="34">
        <f t="shared" si="3"/>
        <v>-0.708896138147741</v>
      </c>
      <c r="BH27">
        <f t="shared" si="4"/>
        <v>0.79567500000000013</v>
      </c>
      <c r="BI27" s="34">
        <f t="shared" si="5"/>
        <v>-0.38844248741415344</v>
      </c>
      <c r="BK27" s="70">
        <f t="shared" si="6"/>
        <v>0.79827201808674975</v>
      </c>
      <c r="BL27" s="70">
        <f t="shared" si="7"/>
        <v>0.74747897413580866</v>
      </c>
      <c r="BM27" s="33">
        <f t="shared" si="8"/>
        <v>5.079304395094109</v>
      </c>
      <c r="BO27" s="70">
        <f t="shared" si="9"/>
        <v>0.79586396138147741</v>
      </c>
      <c r="BP27" s="70">
        <f t="shared" si="10"/>
        <v>0.77566356776092493</v>
      </c>
      <c r="BQ27" s="33">
        <f t="shared" si="11"/>
        <v>2.0200393620552481</v>
      </c>
      <c r="BS27" s="70">
        <f t="shared" si="12"/>
        <v>0.79955942487414167</v>
      </c>
      <c r="BT27">
        <f t="shared" si="13"/>
        <v>0.79594945589773392</v>
      </c>
      <c r="BU27" s="33">
        <f t="shared" si="14"/>
        <v>0.36099689764077514</v>
      </c>
    </row>
    <row r="28" spans="1:73" x14ac:dyDescent="0.25">
      <c r="A28" s="11">
        <v>3.5</v>
      </c>
      <c r="B28" s="94">
        <f>'[1]MA 15'!BX22</f>
        <v>3.5408450129764351</v>
      </c>
      <c r="C28" s="68">
        <f>'[1]MA 15'!BY22</f>
        <v>0.76679173959443159</v>
      </c>
      <c r="D28" s="69">
        <f>'[1]MA 15'!BZ22</f>
        <v>6.5909144342083644E-3</v>
      </c>
      <c r="E28" s="114">
        <f>'[1]MA 15'!CC22</f>
        <v>3.5273531083273437</v>
      </c>
      <c r="F28" s="68">
        <f>'[1]MA 15'!CD22</f>
        <v>0.77786370533743554</v>
      </c>
      <c r="G28" s="69">
        <f>'[1]MA 15'!CE22</f>
        <v>6.519710966028814E-3</v>
      </c>
      <c r="H28" s="114">
        <f>'[1]MA 15'!CH22</f>
        <v>3.5360215371462842</v>
      </c>
      <c r="I28" s="68">
        <f>'[1]MA 15'!CI22</f>
        <v>0.80800168823620633</v>
      </c>
      <c r="J28" s="69">
        <f>'[1]MA 15'!CJ22</f>
        <v>1.9845993339420009E-3</v>
      </c>
      <c r="K28" s="114">
        <f>'[1]MA 15'!BS22</f>
        <v>3.534739886150021</v>
      </c>
      <c r="L28" s="68">
        <f>'[1]MA 15'!BT22</f>
        <v>0.78421904438935786</v>
      </c>
      <c r="M28" s="69">
        <f>'[1]MA 15'!BU22</f>
        <v>1.825377453114909E-2</v>
      </c>
      <c r="N28" s="70"/>
      <c r="O28" s="97">
        <f>'[1]MA 30'!BX22</f>
        <v>3.5211605951991145</v>
      </c>
      <c r="P28" s="68">
        <f>'[1]MA 30'!BY22</f>
        <v>0.78567042282206379</v>
      </c>
      <c r="Q28" s="69">
        <f>'[1]MA 30'!BZ22</f>
        <v>1.5526567573234092E-2</v>
      </c>
      <c r="R28" s="114">
        <f>'[1]MA 30'!CC22</f>
        <v>3.5487368419899887</v>
      </c>
      <c r="S28" s="68">
        <f>'[1]MA 30'!CD22</f>
        <v>0.77288757155401022</v>
      </c>
      <c r="T28" s="69">
        <f>'[1]MA 30'!CE22</f>
        <v>1.1825760408762468E-2</v>
      </c>
      <c r="U28" s="114">
        <f>'[1]MA 30'!CH22</f>
        <v>3.506272502819602</v>
      </c>
      <c r="V28" s="68">
        <f>'[1]MA 30'!CI22</f>
        <v>0.79180064624577506</v>
      </c>
      <c r="W28" s="69">
        <f>'[1]MA 30'!CJ22</f>
        <v>3.9420747366343866E-3</v>
      </c>
      <c r="X28" s="114">
        <f>'[1]MA 30'!BS22</f>
        <v>3.5253899800029016</v>
      </c>
      <c r="Y28" s="68">
        <f>'[1]MA 30'!BT22</f>
        <v>0.7834528802072831</v>
      </c>
      <c r="Z28" s="69">
        <f>'[1]MA 30'!BU22</f>
        <v>1.3936657933923336E-2</v>
      </c>
      <c r="AA28" s="70"/>
      <c r="AB28" s="97">
        <f>'[1]MA 45'!BX22</f>
        <v>3.5241795638277664</v>
      </c>
      <c r="AC28" s="68">
        <f>'[1]MA 45'!BY22</f>
        <v>0.77932251452130397</v>
      </c>
      <c r="AD28" s="69">
        <f>'[1]MA 45'!BZ22</f>
        <v>4.7517555345765973E-3</v>
      </c>
      <c r="AE28" s="114">
        <f>'[1]MA 45'!CC22</f>
        <v>3.5227718161253363</v>
      </c>
      <c r="AF28" s="68">
        <f>'[1]MA 45'!CD22</f>
        <v>0.79767173734548213</v>
      </c>
      <c r="AG28" s="69">
        <f>'[1]MA 45'!CE22</f>
        <v>8.8190428427918841E-3</v>
      </c>
      <c r="AH28" s="114">
        <f>'[1]MA 45'!CH22</f>
        <v>3.4919163463168252</v>
      </c>
      <c r="AI28" s="68">
        <f>'[1]MA 45'!CI22</f>
        <v>0.79047270834273642</v>
      </c>
      <c r="AJ28" s="69">
        <f>'[1]MA 45'!CJ22</f>
        <v>3.4663396854929165E-3</v>
      </c>
      <c r="AK28" s="114">
        <f>'[1]MA 45'!BS22</f>
        <v>3.5129559087566427</v>
      </c>
      <c r="AL28" s="68">
        <f>'[1]MA 45'!BT22</f>
        <v>0.78915565340317406</v>
      </c>
      <c r="AM28" s="69">
        <f>'[1]MA 45'!BU22</f>
        <v>9.7180098757411234E-3</v>
      </c>
      <c r="BB28">
        <f t="shared" si="0"/>
        <v>0.78200000000000003</v>
      </c>
      <c r="BC28" s="34">
        <f t="shared" si="1"/>
        <v>-0.22190443893578271</v>
      </c>
      <c r="BE28">
        <f t="shared" si="2"/>
        <v>0.77234999999999998</v>
      </c>
      <c r="BF28" s="34">
        <f t="shared" si="3"/>
        <v>-1.1102880207283117</v>
      </c>
      <c r="BH28">
        <f t="shared" si="4"/>
        <v>0.77955000000000008</v>
      </c>
      <c r="BI28" s="34">
        <f t="shared" si="5"/>
        <v>-0.9605653403173986</v>
      </c>
      <c r="BK28" s="70">
        <f t="shared" si="6"/>
        <v>0.78421904438935786</v>
      </c>
      <c r="BL28" s="70">
        <f t="shared" si="7"/>
        <v>0.74289537083834023</v>
      </c>
      <c r="BM28" s="33">
        <f t="shared" si="8"/>
        <v>4.1323673551017626</v>
      </c>
      <c r="BO28" s="70">
        <f t="shared" si="9"/>
        <v>0.7834528802072831</v>
      </c>
      <c r="BP28" s="70">
        <f t="shared" si="10"/>
        <v>0.77079288192730844</v>
      </c>
      <c r="BQ28" s="33">
        <f t="shared" si="11"/>
        <v>1.265999827997466</v>
      </c>
      <c r="BS28" s="70">
        <f t="shared" si="12"/>
        <v>0.78915565340317406</v>
      </c>
      <c r="BT28">
        <f t="shared" si="13"/>
        <v>0.79083416435651377</v>
      </c>
      <c r="BU28" s="33">
        <f t="shared" si="14"/>
        <v>-0.16785109533397069</v>
      </c>
    </row>
    <row r="29" spans="1:73" x14ac:dyDescent="0.25">
      <c r="A29" s="11">
        <v>3.75</v>
      </c>
      <c r="B29" s="94">
        <f>'[1]MA 15'!BX23</f>
        <v>3.7937625139033231</v>
      </c>
      <c r="C29" s="68">
        <f>'[1]MA 15'!BY23</f>
        <v>0.75609046108807199</v>
      </c>
      <c r="D29" s="69">
        <f>'[1]MA 15'!BZ23</f>
        <v>6.8677157272689741E-3</v>
      </c>
      <c r="E29" s="114">
        <f>'[1]MA 15'!CC23</f>
        <v>3.7793069017792966</v>
      </c>
      <c r="F29" s="68">
        <f>'[1]MA 15'!CD23</f>
        <v>0.76222273895870762</v>
      </c>
      <c r="G29" s="69">
        <f>'[1]MA 15'!CE23</f>
        <v>6.7376070811292496E-3</v>
      </c>
      <c r="H29" s="114">
        <f>'[1]MA 15'!CH23</f>
        <v>3.7885945040853048</v>
      </c>
      <c r="I29" s="68">
        <f>'[1]MA 15'!CI23</f>
        <v>0.79511870755761793</v>
      </c>
      <c r="J29" s="69">
        <f>'[1]MA 15'!CJ23</f>
        <v>1.396547807491229E-3</v>
      </c>
      <c r="K29" s="114">
        <f>'[1]MA 15'!BS23</f>
        <v>3.7872213065893083</v>
      </c>
      <c r="L29" s="68">
        <f>'[1]MA 15'!BT23</f>
        <v>0.77114396920146577</v>
      </c>
      <c r="M29" s="69">
        <f>'[1]MA 15'!BU23</f>
        <v>1.8032338996731557E-2</v>
      </c>
      <c r="N29" s="70"/>
      <c r="O29" s="97">
        <f>'[1]MA 30'!BX23</f>
        <v>3.7726720662847657</v>
      </c>
      <c r="P29" s="68">
        <f>'[1]MA 30'!BY23</f>
        <v>0.77736715909698972</v>
      </c>
      <c r="Q29" s="69">
        <f>'[1]MA 30'!BZ23</f>
        <v>1.7902639207384195E-2</v>
      </c>
      <c r="R29" s="114">
        <f>'[1]MA 30'!CC23</f>
        <v>3.8022180449892731</v>
      </c>
      <c r="S29" s="68">
        <f>'[1]MA 30'!CD23</f>
        <v>0.76409827266876817</v>
      </c>
      <c r="T29" s="69">
        <f>'[1]MA 30'!CE23</f>
        <v>1.4432670987340992E-2</v>
      </c>
      <c r="U29" s="114">
        <f>'[1]MA 30'!CH23</f>
        <v>3.7567205387352871</v>
      </c>
      <c r="V29" s="68">
        <f>'[1]MA 30'!CI23</f>
        <v>0.7783010234599782</v>
      </c>
      <c r="W29" s="69">
        <f>'[1]MA 30'!CJ23</f>
        <v>5.4095901885903635E-3</v>
      </c>
      <c r="X29" s="114">
        <f>'[1]MA 30'!BS23</f>
        <v>3.7772035500031089</v>
      </c>
      <c r="Y29" s="68">
        <f>'[1]MA 30'!BT23</f>
        <v>0.77325548507524533</v>
      </c>
      <c r="Z29" s="69">
        <f>'[1]MA 30'!BU23</f>
        <v>1.5102847505656412E-2</v>
      </c>
      <c r="AA29" s="70"/>
      <c r="AB29" s="97">
        <f>'[1]MA 45'!BX23</f>
        <v>3.7759066755297499</v>
      </c>
      <c r="AC29" s="68">
        <f>'[1]MA 45'!BY23</f>
        <v>0.7704378648809751</v>
      </c>
      <c r="AD29" s="69">
        <f>'[1]MA 45'!BZ23</f>
        <v>4.509826404736011E-3</v>
      </c>
      <c r="AE29" s="114">
        <f>'[1]MA 45'!CC23</f>
        <v>3.7743983744200027</v>
      </c>
      <c r="AF29" s="68">
        <f>'[1]MA 45'!CD23</f>
        <v>0.79254415911513654</v>
      </c>
      <c r="AG29" s="69">
        <f>'[1]MA 45'!CE23</f>
        <v>9.3481747516816777E-3</v>
      </c>
      <c r="AH29" s="114">
        <f>'[1]MA 45'!CH23</f>
        <v>3.7413389424823129</v>
      </c>
      <c r="AI29" s="68">
        <f>'[1]MA 45'!CI23</f>
        <v>0.78299743745905503</v>
      </c>
      <c r="AJ29" s="69">
        <f>'[1]MA 45'!CJ23</f>
        <v>5.690489476606604E-3</v>
      </c>
      <c r="AK29" s="114">
        <f>'[1]MA 45'!BS23</f>
        <v>3.7638813308106887</v>
      </c>
      <c r="AL29" s="68">
        <f>'[1]MA 45'!BT23</f>
        <v>0.78199315381838896</v>
      </c>
      <c r="AM29" s="69">
        <f>'[1]MA 45'!BU23</f>
        <v>1.1342627219214953E-2</v>
      </c>
      <c r="BB29">
        <f t="shared" si="0"/>
        <v>0.76629999999999998</v>
      </c>
      <c r="BC29" s="34">
        <f t="shared" si="1"/>
        <v>-0.4843969201465792</v>
      </c>
      <c r="BE29">
        <f t="shared" si="2"/>
        <v>0.75592499999999996</v>
      </c>
      <c r="BF29" s="34">
        <f t="shared" si="3"/>
        <v>-1.7330485075245372</v>
      </c>
      <c r="BH29">
        <f t="shared" si="4"/>
        <v>0.76342500000000002</v>
      </c>
      <c r="BI29" s="34">
        <f t="shared" si="5"/>
        <v>-1.8568153818388944</v>
      </c>
      <c r="BK29" s="70">
        <f t="shared" si="6"/>
        <v>0.77114396920146577</v>
      </c>
      <c r="BL29" s="70">
        <f t="shared" si="7"/>
        <v>0.73865340579967109</v>
      </c>
      <c r="BM29" s="33">
        <f t="shared" si="8"/>
        <v>3.2490563401794681</v>
      </c>
      <c r="BO29" s="70">
        <f t="shared" si="9"/>
        <v>0.77325548507524533</v>
      </c>
      <c r="BP29" s="70">
        <f t="shared" si="10"/>
        <v>0.7662858770594716</v>
      </c>
      <c r="BQ29" s="33">
        <f t="shared" si="11"/>
        <v>0.69696080157737317</v>
      </c>
      <c r="BS29" s="70">
        <f t="shared" si="12"/>
        <v>0.78199315381838896</v>
      </c>
      <c r="BT29">
        <f t="shared" si="13"/>
        <v>0.78610149517617001</v>
      </c>
      <c r="BU29" s="33">
        <f t="shared" si="14"/>
        <v>-0.41083413577810424</v>
      </c>
    </row>
    <row r="30" spans="1:73" x14ac:dyDescent="0.25">
      <c r="A30" s="11">
        <v>4</v>
      </c>
      <c r="B30" s="94">
        <f>'[1]MA 15'!BX24</f>
        <v>4.0466800148302111</v>
      </c>
      <c r="C30" s="68">
        <f>'[1]MA 15'!BY24</f>
        <v>0.74760674823946005</v>
      </c>
      <c r="D30" s="69">
        <f>'[1]MA 15'!BZ24</f>
        <v>6.4608751531492325E-3</v>
      </c>
      <c r="E30" s="114">
        <f>'[1]MA 15'!CC24</f>
        <v>4.03126069523125</v>
      </c>
      <c r="F30" s="68">
        <f>'[1]MA 15'!CD24</f>
        <v>0.7475897541470139</v>
      </c>
      <c r="G30" s="69">
        <f>'[1]MA 15'!CE24</f>
        <v>6.5452315826912601E-3</v>
      </c>
      <c r="H30" s="114">
        <f>'[1]MA 15'!CH24</f>
        <v>4.0411674710243242</v>
      </c>
      <c r="I30" s="68">
        <f>'[1]MA 15'!CI24</f>
        <v>0.78378657534882612</v>
      </c>
      <c r="J30" s="69">
        <f>'[1]MA 15'!CJ24</f>
        <v>1.8566986113484748E-3</v>
      </c>
      <c r="K30" s="114">
        <f>'[1]MA 15'!BS24</f>
        <v>4.0397027270285948</v>
      </c>
      <c r="L30" s="68">
        <f>'[1]MA 15'!BT24</f>
        <v>0.75966102591176676</v>
      </c>
      <c r="M30" s="69">
        <f>'[1]MA 15'!BU24</f>
        <v>1.7898730325627492E-2</v>
      </c>
      <c r="N30" s="70"/>
      <c r="O30" s="97">
        <f>'[1]MA 30'!BX24</f>
        <v>4.0241835373704165</v>
      </c>
      <c r="P30" s="68">
        <f>'[1]MA 30'!BY24</f>
        <v>0.77109111244405881</v>
      </c>
      <c r="Q30" s="69">
        <f>'[1]MA 30'!BZ24</f>
        <v>1.9546365423304089E-2</v>
      </c>
      <c r="R30" s="114">
        <f>'[1]MA 30'!CC24</f>
        <v>4.0556992479885583</v>
      </c>
      <c r="S30" s="68">
        <f>'[1]MA 30'!CD24</f>
        <v>0.75656369214912511</v>
      </c>
      <c r="T30" s="69">
        <f>'[1]MA 30'!CE24</f>
        <v>1.7965038092857728E-2</v>
      </c>
      <c r="U30" s="114">
        <f>'[1]MA 30'!CH24</f>
        <v>4.0071685746509731</v>
      </c>
      <c r="V30" s="68">
        <f>'[1]MA 30'!CI24</f>
        <v>0.7678246327880297</v>
      </c>
      <c r="W30" s="69">
        <f>'[1]MA 30'!CJ24</f>
        <v>6.0264099386150302E-3</v>
      </c>
      <c r="X30" s="114">
        <f>'[1]MA 30'!BS24</f>
        <v>4.0290171200033154</v>
      </c>
      <c r="Y30" s="68">
        <f>'[1]MA 30'!BT24</f>
        <v>0.76515981246040465</v>
      </c>
      <c r="Z30" s="69">
        <f>'[1]MA 30'!BU24</f>
        <v>1.6904589938514878E-2</v>
      </c>
      <c r="AA30" s="70"/>
      <c r="AB30" s="97">
        <f>'[1]MA 45'!BX24</f>
        <v>4.0276337872317329</v>
      </c>
      <c r="AC30" s="68">
        <f>'[1]MA 45'!BY24</f>
        <v>0.76447045830257376</v>
      </c>
      <c r="AD30" s="69">
        <f>'[1]MA 45'!BZ24</f>
        <v>4.538872375861756E-3</v>
      </c>
      <c r="AE30" s="114">
        <f>'[1]MA 45'!CC24</f>
        <v>4.0260249327146695</v>
      </c>
      <c r="AF30" s="68">
        <f>'[1]MA 45'!CD24</f>
        <v>0.78733585625179214</v>
      </c>
      <c r="AG30" s="69">
        <f>'[1]MA 45'!CE24</f>
        <v>9.5925588827525908E-3</v>
      </c>
      <c r="AH30" s="114">
        <f>'[1]MA 45'!CH24</f>
        <v>3.9907615386478006</v>
      </c>
      <c r="AI30" s="68">
        <f>'[1]MA 45'!CI24</f>
        <v>0.77802415539289449</v>
      </c>
      <c r="AJ30" s="69">
        <f>'[1]MA 45'!CJ24</f>
        <v>6.163361749505456E-3</v>
      </c>
      <c r="AK30" s="114">
        <f>'[1]MA 45'!BS24</f>
        <v>4.0148067528647342</v>
      </c>
      <c r="AL30" s="68">
        <f>'[1]MA 45'!BT24</f>
        <v>0.77661015664908672</v>
      </c>
      <c r="AM30" s="69">
        <f>'[1]MA 45'!BU24</f>
        <v>1.1761772496496108E-2</v>
      </c>
      <c r="BB30">
        <f t="shared" si="0"/>
        <v>0.75060000000000004</v>
      </c>
      <c r="BC30" s="34">
        <f t="shared" si="1"/>
        <v>-0.9061025911766718</v>
      </c>
      <c r="BE30">
        <f t="shared" si="2"/>
        <v>0.73950000000000005</v>
      </c>
      <c r="BF30" s="34">
        <f t="shared" si="3"/>
        <v>-2.5659812460404607</v>
      </c>
      <c r="BH30">
        <f t="shared" si="4"/>
        <v>0.74730000000000008</v>
      </c>
      <c r="BI30" s="34">
        <f t="shared" si="5"/>
        <v>-2.9310156649086649</v>
      </c>
      <c r="BK30" s="70">
        <f t="shared" si="6"/>
        <v>0.75966102591176676</v>
      </c>
      <c r="BL30" s="70">
        <f t="shared" si="7"/>
        <v>0.7347072417678735</v>
      </c>
      <c r="BM30" s="33">
        <f t="shared" si="8"/>
        <v>2.4953784143893265</v>
      </c>
      <c r="BO30" s="70">
        <f t="shared" si="9"/>
        <v>0.76515981246040465</v>
      </c>
      <c r="BP30" s="70">
        <f t="shared" si="10"/>
        <v>0.76209371483221733</v>
      </c>
      <c r="BQ30" s="33">
        <f t="shared" si="11"/>
        <v>0.30660976281873253</v>
      </c>
      <c r="BS30" s="70">
        <f t="shared" si="12"/>
        <v>0.77661015664908672</v>
      </c>
      <c r="BT30">
        <f t="shared" si="13"/>
        <v>0.78170002051995346</v>
      </c>
      <c r="BU30" s="33">
        <f t="shared" si="14"/>
        <v>-0.50898638708667399</v>
      </c>
    </row>
    <row r="31" spans="1:73" x14ac:dyDescent="0.25">
      <c r="A31" s="11">
        <v>4.25</v>
      </c>
      <c r="B31" s="94">
        <f>'[1]MA 15'!BX25</f>
        <v>4.2995975157570996</v>
      </c>
      <c r="C31" s="68">
        <f>'[1]MA 15'!BY25</f>
        <v>0.74101079867132646</v>
      </c>
      <c r="D31" s="69">
        <f>'[1]MA 15'!BZ25</f>
        <v>6.0440674696344947E-3</v>
      </c>
      <c r="E31" s="114">
        <f>'[1]MA 15'!CC25</f>
        <v>4.2832144886832024</v>
      </c>
      <c r="F31" s="68">
        <f>'[1]MA 15'!CD25</f>
        <v>0.73587132935820021</v>
      </c>
      <c r="G31" s="69">
        <f>'[1]MA 15'!CE25</f>
        <v>5.479249336920543E-3</v>
      </c>
      <c r="H31" s="114">
        <f>'[1]MA 15'!CH25</f>
        <v>4.2937404379633444</v>
      </c>
      <c r="I31" s="68">
        <f>'[1]MA 15'!CI25</f>
        <v>0.77408381615267707</v>
      </c>
      <c r="J31" s="69">
        <f>'[1]MA 15'!CJ25</f>
        <v>2.3322433778551694E-3</v>
      </c>
      <c r="K31" s="114">
        <f>'[1]MA 15'!BS25</f>
        <v>4.2921841474678821</v>
      </c>
      <c r="L31" s="68">
        <f>'[1]MA 15'!BT25</f>
        <v>0.75032198139406792</v>
      </c>
      <c r="M31" s="69">
        <f>'[1]MA 15'!BU25</f>
        <v>1.7627029841511783E-2</v>
      </c>
      <c r="N31" s="70"/>
      <c r="O31" s="97">
        <f>'[1]MA 30'!BX25</f>
        <v>4.2756950084560676</v>
      </c>
      <c r="P31" s="68">
        <f>'[1]MA 30'!BY25</f>
        <v>0.76649242395518558</v>
      </c>
      <c r="Q31" s="69">
        <f>'[1]MA 30'!BZ25</f>
        <v>2.0367033405553917E-2</v>
      </c>
      <c r="R31" s="114">
        <f>'[1]MA 30'!CC25</f>
        <v>4.3091804509878431</v>
      </c>
      <c r="S31" s="68">
        <f>'[1]MA 30'!CD25</f>
        <v>0.75048504453560749</v>
      </c>
      <c r="T31" s="69">
        <f>'[1]MA 30'!CE25</f>
        <v>2.0286966821398838E-2</v>
      </c>
      <c r="U31" s="114">
        <f>'[1]MA 30'!CH25</f>
        <v>4.2576166105666591</v>
      </c>
      <c r="V31" s="68">
        <f>'[1]MA 30'!CI25</f>
        <v>0.75993099709983269</v>
      </c>
      <c r="W31" s="69">
        <f>'[1]MA 30'!CJ25</f>
        <v>5.760298797706228E-3</v>
      </c>
      <c r="X31" s="114">
        <f>'[1]MA 30'!BS25</f>
        <v>4.2808306900035227</v>
      </c>
      <c r="Y31" s="68">
        <f>'[1]MA 30'!BT25</f>
        <v>0.75896948853020851</v>
      </c>
      <c r="Z31" s="69">
        <f>'[1]MA 30'!BU25</f>
        <v>1.8157303037893591E-2</v>
      </c>
      <c r="AA31" s="70"/>
      <c r="AB31" s="97">
        <f>'[1]MA 45'!BX25</f>
        <v>4.2793608989337164</v>
      </c>
      <c r="AC31" s="68">
        <f>'[1]MA 45'!BY25</f>
        <v>0.75909999082166335</v>
      </c>
      <c r="AD31" s="69">
        <f>'[1]MA 45'!BZ25</f>
        <v>5.8302449751263443E-3</v>
      </c>
      <c r="AE31" s="114">
        <f>'[1]MA 45'!CC25</f>
        <v>4.2776514910093359</v>
      </c>
      <c r="AF31" s="68">
        <f>'[1]MA 45'!CD25</f>
        <v>0.78282909837598691</v>
      </c>
      <c r="AG31" s="69">
        <f>'[1]MA 45'!CE25</f>
        <v>9.3251324951000459E-3</v>
      </c>
      <c r="AH31" s="114">
        <f>'[1]MA 45'!CH25</f>
        <v>4.2401841348132887</v>
      </c>
      <c r="AI31" s="68">
        <f>'[1]MA 45'!CI25</f>
        <v>0.773399873715095</v>
      </c>
      <c r="AJ31" s="69">
        <f>'[1]MA 45'!CJ25</f>
        <v>6.9103382181428053E-3</v>
      </c>
      <c r="AK31" s="114">
        <f>'[1]MA 45'!BS25</f>
        <v>4.2657321749187798</v>
      </c>
      <c r="AL31" s="68">
        <f>'[1]MA 45'!BT25</f>
        <v>0.7717763209709152</v>
      </c>
      <c r="AM31" s="69">
        <f>'[1]MA 45'!BU25</f>
        <v>1.2304359454306062E-2</v>
      </c>
      <c r="BB31">
        <f t="shared" si="0"/>
        <v>0.73490000000000011</v>
      </c>
      <c r="BC31" s="34">
        <f t="shared" si="1"/>
        <v>-1.5421981394067807</v>
      </c>
      <c r="BE31">
        <f t="shared" si="2"/>
        <v>0.72307499999999991</v>
      </c>
      <c r="BF31" s="34">
        <f t="shared" si="3"/>
        <v>-3.5894488530208601</v>
      </c>
      <c r="BH31">
        <f t="shared" si="4"/>
        <v>0.73117500000000013</v>
      </c>
      <c r="BI31" s="34">
        <f t="shared" si="5"/>
        <v>-4.0601320970915067</v>
      </c>
      <c r="BK31" s="70">
        <f t="shared" si="6"/>
        <v>0.75032198139406792</v>
      </c>
      <c r="BL31" s="70">
        <f t="shared" si="7"/>
        <v>0.73101959543817452</v>
      </c>
      <c r="BM31" s="33">
        <f t="shared" si="8"/>
        <v>1.9302385955893397</v>
      </c>
      <c r="BO31" s="70">
        <f t="shared" si="9"/>
        <v>0.75896948853020851</v>
      </c>
      <c r="BP31" s="70">
        <f t="shared" si="10"/>
        <v>0.75817667625555363</v>
      </c>
      <c r="BQ31" s="33">
        <f t="shared" si="11"/>
        <v>7.9281227465488602E-2</v>
      </c>
      <c r="BS31" s="70">
        <f t="shared" si="12"/>
        <v>0.7717763209709152</v>
      </c>
      <c r="BT31">
        <f t="shared" si="13"/>
        <v>0.77758792103616581</v>
      </c>
      <c r="BU31" s="33">
        <f t="shared" si="14"/>
        <v>-0.58116000652506106</v>
      </c>
    </row>
    <row r="32" spans="1:73" x14ac:dyDescent="0.25">
      <c r="A32" s="11">
        <v>4.5</v>
      </c>
      <c r="B32" s="94">
        <f>'[1]MA 15'!BX26</f>
        <v>4.5525150166839881</v>
      </c>
      <c r="C32" s="68">
        <f>'[1]MA 15'!BY26</f>
        <v>0.73520450045140073</v>
      </c>
      <c r="D32" s="69">
        <f>'[1]MA 15'!BZ26</f>
        <v>6.8890189585786099E-3</v>
      </c>
      <c r="E32" s="114">
        <f>'[1]MA 15'!CC26</f>
        <v>4.5351682821351558</v>
      </c>
      <c r="F32" s="68">
        <f>'[1]MA 15'!CD26</f>
        <v>0.72681746145604809</v>
      </c>
      <c r="G32" s="69">
        <f>'[1]MA 15'!CE26</f>
        <v>4.5740106378826277E-3</v>
      </c>
      <c r="H32" s="114">
        <f>'[1]MA 15'!CH26</f>
        <v>4.5463134049023655</v>
      </c>
      <c r="I32" s="68">
        <f>'[1]MA 15'!CI26</f>
        <v>0.76709164306279487</v>
      </c>
      <c r="J32" s="69">
        <f>'[1]MA 15'!CJ26</f>
        <v>2.8342128912970336E-3</v>
      </c>
      <c r="K32" s="114">
        <f>'[1]MA 15'!BS26</f>
        <v>4.5446655679071695</v>
      </c>
      <c r="L32" s="68">
        <f>'[1]MA 15'!BT26</f>
        <v>0.74303786832341467</v>
      </c>
      <c r="M32" s="69">
        <f>'[1]MA 15'!BU26</f>
        <v>1.8068944339338828E-2</v>
      </c>
      <c r="N32" s="70"/>
      <c r="O32" s="97">
        <f>'[1]MA 30'!BX26</f>
        <v>4.5272064795417188</v>
      </c>
      <c r="P32" s="68">
        <f>'[1]MA 30'!BY26</f>
        <v>0.7625135125272825</v>
      </c>
      <c r="Q32" s="69">
        <f>'[1]MA 30'!BZ26</f>
        <v>2.0844121233017585E-2</v>
      </c>
      <c r="R32" s="114">
        <f>'[1]MA 30'!CC26</f>
        <v>4.5626616539871279</v>
      </c>
      <c r="S32" s="68">
        <f>'[1]MA 30'!CD26</f>
        <v>0.74476430436079433</v>
      </c>
      <c r="T32" s="69">
        <f>'[1]MA 30'!CE26</f>
        <v>2.2068119584338613E-2</v>
      </c>
      <c r="U32" s="114">
        <f>'[1]MA 30'!CH26</f>
        <v>4.5080646464823451</v>
      </c>
      <c r="V32" s="68">
        <f>'[1]MA 30'!CI26</f>
        <v>0.753918634394668</v>
      </c>
      <c r="W32" s="69">
        <f>'[1]MA 30'!CJ26</f>
        <v>4.7474499674732724E-3</v>
      </c>
      <c r="X32" s="114">
        <f>'[1]MA 30'!BS26</f>
        <v>4.5326442600037309</v>
      </c>
      <c r="Y32" s="68">
        <f>'[1]MA 30'!BT26</f>
        <v>0.75373215042758146</v>
      </c>
      <c r="Z32" s="69">
        <f>'[1]MA 30'!BU26</f>
        <v>1.9162349654402167E-2</v>
      </c>
      <c r="AA32" s="70"/>
      <c r="AB32" s="97">
        <f>'[1]MA 45'!BX26</f>
        <v>4.5310880106356999</v>
      </c>
      <c r="AC32" s="68">
        <f>'[1]MA 45'!BY26</f>
        <v>0.75490957541577031</v>
      </c>
      <c r="AD32" s="69">
        <f>'[1]MA 45'!BZ26</f>
        <v>5.9562898903046104E-3</v>
      </c>
      <c r="AE32" s="114">
        <f>'[1]MA 45'!CC26</f>
        <v>4.5292780493040032</v>
      </c>
      <c r="AF32" s="68">
        <f>'[1]MA 45'!CD26</f>
        <v>0.77919720502491296</v>
      </c>
      <c r="AG32" s="69">
        <f>'[1]MA 45'!CE26</f>
        <v>9.3857965669073701E-3</v>
      </c>
      <c r="AH32" s="114">
        <f>'[1]MA 45'!CH26</f>
        <v>4.4896067309787755</v>
      </c>
      <c r="AI32" s="68">
        <f>'[1]MA 45'!CI26</f>
        <v>0.7695830437950496</v>
      </c>
      <c r="AJ32" s="69">
        <f>'[1]MA 45'!CJ26</f>
        <v>7.180291809264776E-3</v>
      </c>
      <c r="AK32" s="114">
        <f>'[1]MA 45'!BS26</f>
        <v>4.5166575969728253</v>
      </c>
      <c r="AL32" s="68">
        <f>'[1]MA 45'!BT26</f>
        <v>0.76789660807857762</v>
      </c>
      <c r="AM32" s="69">
        <f>'[1]MA 45'!BU26</f>
        <v>1.2574282366176977E-2</v>
      </c>
      <c r="BB32">
        <f t="shared" si="0"/>
        <v>0.71920000000000006</v>
      </c>
      <c r="BC32" s="34">
        <f t="shared" si="1"/>
        <v>-2.3837868323414613</v>
      </c>
      <c r="BE32">
        <f t="shared" si="2"/>
        <v>0.70665</v>
      </c>
      <c r="BF32" s="34">
        <f t="shared" si="3"/>
        <v>-4.7082150427581464</v>
      </c>
      <c r="BH32">
        <f t="shared" si="4"/>
        <v>0.71505000000000007</v>
      </c>
      <c r="BI32" s="34">
        <f t="shared" si="5"/>
        <v>-5.2846608078577546</v>
      </c>
      <c r="BK32" s="70">
        <f t="shared" si="6"/>
        <v>0.74303786832341467</v>
      </c>
      <c r="BL32" s="70">
        <f t="shared" si="7"/>
        <v>0.72755974354613973</v>
      </c>
      <c r="BM32" s="33">
        <f t="shared" si="8"/>
        <v>1.5478124777274949</v>
      </c>
      <c r="BO32" s="70">
        <f t="shared" si="9"/>
        <v>0.75373215042758146</v>
      </c>
      <c r="BP32" s="70">
        <f t="shared" si="10"/>
        <v>0.7545020350627718</v>
      </c>
      <c r="BQ32" s="33">
        <f t="shared" si="11"/>
        <v>-7.6988463519034323E-2</v>
      </c>
      <c r="BS32" s="70">
        <f t="shared" si="12"/>
        <v>0.76789660807857762</v>
      </c>
      <c r="BT32">
        <f t="shared" si="13"/>
        <v>0.77373074421412702</v>
      </c>
      <c r="BU32" s="33">
        <f t="shared" si="14"/>
        <v>-0.58341361355493948</v>
      </c>
    </row>
    <row r="33" spans="1:83" x14ac:dyDescent="0.25">
      <c r="A33" s="11">
        <v>4.75</v>
      </c>
      <c r="B33" s="94">
        <f>'[1]MA 15'!BX27</f>
        <v>4.8054325176108756</v>
      </c>
      <c r="C33" s="68">
        <f>'[1]MA 15'!BY27</f>
        <v>0.73177880067392653</v>
      </c>
      <c r="D33" s="69">
        <f>'[1]MA 15'!BZ27</f>
        <v>7.0496320676425627E-3</v>
      </c>
      <c r="E33" s="114">
        <f>'[1]MA 15'!CC27</f>
        <v>4.7871220755871091</v>
      </c>
      <c r="F33" s="68">
        <f>'[1]MA 15'!CD27</f>
        <v>0.71958224543851035</v>
      </c>
      <c r="G33" s="69">
        <f>'[1]MA 15'!CE27</f>
        <v>4.2159993335821027E-3</v>
      </c>
      <c r="H33" s="114">
        <f>'[1]MA 15'!CH27</f>
        <v>4.7988863718413866</v>
      </c>
      <c r="I33" s="68">
        <f>'[1]MA 15'!CI27</f>
        <v>0.76146602739640834</v>
      </c>
      <c r="J33" s="69">
        <f>'[1]MA 15'!CJ27</f>
        <v>2.4367612611343472E-3</v>
      </c>
      <c r="K33" s="114">
        <f>'[1]MA 15'!BS27</f>
        <v>4.7971469883464568</v>
      </c>
      <c r="L33" s="68">
        <f>'[1]MA 15'!BT27</f>
        <v>0.73760902450294841</v>
      </c>
      <c r="M33" s="69">
        <f>'[1]MA 15'!BU27</f>
        <v>1.8271312929533125E-2</v>
      </c>
      <c r="N33" s="70"/>
      <c r="O33" s="97">
        <f>'[1]MA 30'!BX27</f>
        <v>4.77871795062737</v>
      </c>
      <c r="P33" s="68">
        <f>'[1]MA 30'!BY27</f>
        <v>0.75875134234063657</v>
      </c>
      <c r="Q33" s="69">
        <f>'[1]MA 30'!BZ27</f>
        <v>2.1275910638575812E-2</v>
      </c>
      <c r="R33" s="114">
        <f>'[1]MA 30'!CC27</f>
        <v>4.8161428569864126</v>
      </c>
      <c r="S33" s="68">
        <f>'[1]MA 30'!CD27</f>
        <v>0.74038523801232881</v>
      </c>
      <c r="T33" s="69">
        <f>'[1]MA 30'!CE27</f>
        <v>2.3645447826813416E-2</v>
      </c>
      <c r="U33" s="114">
        <f>'[1]MA 30'!CH27</f>
        <v>4.758512682398031</v>
      </c>
      <c r="V33" s="68">
        <f>'[1]MA 30'!CI27</f>
        <v>0.74864289612600121</v>
      </c>
      <c r="W33" s="69">
        <f>'[1]MA 30'!CJ27</f>
        <v>4.4213918998103167E-3</v>
      </c>
      <c r="X33" s="114">
        <f>'[1]MA 30'!BS27</f>
        <v>4.7844578300039373</v>
      </c>
      <c r="Y33" s="68">
        <f>'[1]MA 30'!BT27</f>
        <v>0.74925982549298886</v>
      </c>
      <c r="Z33" s="69">
        <f>'[1]MA 30'!BU27</f>
        <v>2.0004566808838505E-2</v>
      </c>
      <c r="AA33" s="70"/>
      <c r="AB33" s="97">
        <f>'[1]MA 45'!BX27</f>
        <v>4.7828151223376834</v>
      </c>
      <c r="AC33" s="68">
        <f>'[1]MA 45'!BY27</f>
        <v>0.75118941699144071</v>
      </c>
      <c r="AD33" s="69">
        <f>'[1]MA 45'!BZ27</f>
        <v>6.0368337380425734E-3</v>
      </c>
      <c r="AE33" s="114">
        <f>'[1]MA 45'!CC27</f>
        <v>4.7809046075986705</v>
      </c>
      <c r="AF33" s="68">
        <f>'[1]MA 45'!CD27</f>
        <v>0.77588640768522232</v>
      </c>
      <c r="AG33" s="69">
        <f>'[1]MA 45'!CE27</f>
        <v>9.4107066970581781E-3</v>
      </c>
      <c r="AH33" s="114">
        <f>'[1]MA 45'!CH27</f>
        <v>4.7390293271442632</v>
      </c>
      <c r="AI33" s="68">
        <f>'[1]MA 45'!CI27</f>
        <v>0.76611651317348839</v>
      </c>
      <c r="AJ33" s="69">
        <f>'[1]MA 45'!CJ27</f>
        <v>7.2416114780597144E-3</v>
      </c>
      <c r="AK33" s="114">
        <f>'[1]MA 45'!BS27</f>
        <v>4.7675830190268709</v>
      </c>
      <c r="AL33" s="68">
        <f>'[1]MA 45'!BT27</f>
        <v>0.76439744595005055</v>
      </c>
      <c r="AM33" s="69">
        <f>'[1]MA 45'!BU27</f>
        <v>1.2739036616641599E-2</v>
      </c>
      <c r="BB33">
        <f t="shared" si="0"/>
        <v>0.70350000000000001</v>
      </c>
      <c r="BC33" s="34">
        <f t="shared" si="1"/>
        <v>-3.4109024502948393</v>
      </c>
      <c r="BD33" s="5"/>
      <c r="BE33">
        <f t="shared" si="2"/>
        <v>0.69022499999999998</v>
      </c>
      <c r="BF33" s="34">
        <f t="shared" si="3"/>
        <v>-5.9034825492988885</v>
      </c>
      <c r="BH33">
        <f t="shared" si="4"/>
        <v>0.69892500000000002</v>
      </c>
      <c r="BI33" s="34">
        <f t="shared" si="5"/>
        <v>-6.5472445950050524</v>
      </c>
      <c r="BK33" s="70">
        <f t="shared" si="6"/>
        <v>0.73760902450294841</v>
      </c>
      <c r="BL33" s="70">
        <f t="shared" si="7"/>
        <v>0.72430207644072975</v>
      </c>
      <c r="BM33" s="33">
        <f t="shared" si="8"/>
        <v>1.330694806221866</v>
      </c>
      <c r="BO33" s="70">
        <f t="shared" si="9"/>
        <v>0.74925982549298886</v>
      </c>
      <c r="BP33" s="70">
        <f t="shared" si="10"/>
        <v>0.75104251521258358</v>
      </c>
      <c r="BQ33" s="33">
        <f t="shared" si="11"/>
        <v>-0.17826897195947211</v>
      </c>
      <c r="BS33" s="70">
        <f t="shared" si="12"/>
        <v>0.76439744595005055</v>
      </c>
      <c r="BT33">
        <f t="shared" si="13"/>
        <v>0.77009977865702806</v>
      </c>
      <c r="BU33" s="33">
        <f t="shared" si="14"/>
        <v>-0.57023327069775087</v>
      </c>
    </row>
    <row r="34" spans="1:83" x14ac:dyDescent="0.25">
      <c r="A34" s="11">
        <v>5</v>
      </c>
      <c r="B34" s="94">
        <f>'[1]MA 15'!BX28</f>
        <v>5.058350018537765</v>
      </c>
      <c r="C34" s="68">
        <f>'[1]MA 15'!BY28</f>
        <v>0.7286883151404403</v>
      </c>
      <c r="D34" s="69">
        <f>'[1]MA 15'!BZ28</f>
        <v>8.0047050603647366E-3</v>
      </c>
      <c r="E34" s="114">
        <f>'[1]MA 15'!CC28</f>
        <v>5.0390758690390625</v>
      </c>
      <c r="F34" s="68">
        <f>'[1]MA 15'!CD28</f>
        <v>0.71258118860422559</v>
      </c>
      <c r="G34" s="69">
        <f>'[1]MA 15'!CE28</f>
        <v>4.5214579505206852E-3</v>
      </c>
      <c r="H34" s="114">
        <f>'[1]MA 15'!CH28</f>
        <v>5.0514593387804068</v>
      </c>
      <c r="I34" s="68">
        <f>'[1]MA 15'!CI28</f>
        <v>0.75657362765081249</v>
      </c>
      <c r="J34" s="69">
        <f>'[1]MA 15'!CJ28</f>
        <v>2.8447114969720024E-3</v>
      </c>
      <c r="K34" s="114">
        <f>'[1]MA 15'!BS28</f>
        <v>5.0496284087857441</v>
      </c>
      <c r="L34" s="68">
        <f>'[1]MA 15'!BT28</f>
        <v>0.73261437713182598</v>
      </c>
      <c r="M34" s="69">
        <f>'[1]MA 15'!BU28</f>
        <v>1.9003504583601578E-2</v>
      </c>
      <c r="N34" s="70"/>
      <c r="O34" s="97">
        <f>'[1]MA 30'!BX28</f>
        <v>5.0302294217130212</v>
      </c>
      <c r="P34" s="68">
        <f>'[1]MA 30'!BY28</f>
        <v>0.75540741015250956</v>
      </c>
      <c r="Q34" s="69">
        <f>'[1]MA 30'!BZ28</f>
        <v>2.1561966288991902E-2</v>
      </c>
      <c r="R34" s="114">
        <f>'[1]MA 30'!CC28</f>
        <v>5.0696240599856974</v>
      </c>
      <c r="S34" s="68">
        <f>'[1]MA 30'!CD28</f>
        <v>0.73608727657968387</v>
      </c>
      <c r="T34" s="69">
        <f>'[1]MA 30'!CE28</f>
        <v>2.3717412327229001E-2</v>
      </c>
      <c r="U34" s="114">
        <f>'[1]MA 30'!CH28</f>
        <v>5.0089607183137161</v>
      </c>
      <c r="V34" s="68">
        <f>'[1]MA 30'!CI28</f>
        <v>0.74444515675797696</v>
      </c>
      <c r="W34" s="69">
        <f>'[1]MA 30'!CJ28</f>
        <v>4.2405330796213923E-3</v>
      </c>
      <c r="X34" s="114">
        <f>'[1]MA 30'!BS28</f>
        <v>5.0362714000041446</v>
      </c>
      <c r="Y34" s="68">
        <f>'[1]MA 30'!BT28</f>
        <v>0.74531328116339013</v>
      </c>
      <c r="Z34" s="69">
        <f>'[1]MA 30'!BU28</f>
        <v>2.0274617950840273E-2</v>
      </c>
      <c r="AA34" s="70"/>
      <c r="AB34" s="97">
        <f>'[1]MA 45'!BX28</f>
        <v>5.0345422340396659</v>
      </c>
      <c r="AC34" s="68">
        <f>'[1]MA 45'!BY28</f>
        <v>0.7478052435430812</v>
      </c>
      <c r="AD34" s="69">
        <f>'[1]MA 45'!BZ28</f>
        <v>6.1282403915361742E-3</v>
      </c>
      <c r="AE34" s="114">
        <f>'[1]MA 45'!CC28</f>
        <v>5.032531165893336</v>
      </c>
      <c r="AF34" s="68">
        <f>'[1]MA 45'!CD28</f>
        <v>0.7728323266587328</v>
      </c>
      <c r="AG34" s="69">
        <f>'[1]MA 45'!CE28</f>
        <v>9.5371515562441261E-3</v>
      </c>
      <c r="AH34" s="114">
        <f>'[1]MA 45'!CH28</f>
        <v>4.9884519233097508</v>
      </c>
      <c r="AI34" s="68">
        <f>'[1]MA 45'!CI28</f>
        <v>0.76303998402134787</v>
      </c>
      <c r="AJ34" s="69">
        <f>'[1]MA 45'!CJ28</f>
        <v>7.3649044930427527E-3</v>
      </c>
      <c r="AK34" s="114">
        <f>'[1]MA 45'!BS28</f>
        <v>5.0185084410809173</v>
      </c>
      <c r="AL34" s="68">
        <f>'[1]MA 45'!BT28</f>
        <v>0.76122585140772048</v>
      </c>
      <c r="AM34" s="69">
        <f>'[1]MA 45'!BU28</f>
        <v>1.2921151504973971E-2</v>
      </c>
      <c r="BB34">
        <f t="shared" si="0"/>
        <v>0.68780000000000008</v>
      </c>
      <c r="BC34" s="34">
        <f t="shared" si="1"/>
        <v>-4.48143771318259</v>
      </c>
      <c r="BD34" s="5"/>
      <c r="BE34">
        <f t="shared" si="2"/>
        <v>0.67379999999999995</v>
      </c>
      <c r="BF34" s="34">
        <f t="shared" si="3"/>
        <v>-7.1513281163390179</v>
      </c>
      <c r="BH34">
        <f t="shared" si="4"/>
        <v>0.68280000000000007</v>
      </c>
      <c r="BI34" s="34">
        <f t="shared" si="5"/>
        <v>-7.8425851407720408</v>
      </c>
      <c r="BK34" s="70">
        <f t="shared" si="6"/>
        <v>0.73261437713182598</v>
      </c>
      <c r="BL34" s="70">
        <f t="shared" si="7"/>
        <v>0.72122502842394332</v>
      </c>
      <c r="BM34" s="33">
        <f t="shared" si="8"/>
        <v>1.1389348707882663</v>
      </c>
      <c r="BO34" s="70">
        <f t="shared" si="9"/>
        <v>0.74531328116339013</v>
      </c>
      <c r="BP34" s="70">
        <f t="shared" si="10"/>
        <v>0.74777515031892428</v>
      </c>
      <c r="BQ34" s="33">
        <f t="shared" si="11"/>
        <v>-0.24618691555341465</v>
      </c>
      <c r="BS34" s="70">
        <f t="shared" si="12"/>
        <v>0.76122585140772048</v>
      </c>
      <c r="BT34">
        <f t="shared" si="13"/>
        <v>0.76667085211323993</v>
      </c>
      <c r="BU34" s="33">
        <f t="shared" si="14"/>
        <v>-0.54450007055194538</v>
      </c>
    </row>
    <row r="35" spans="1:83" x14ac:dyDescent="0.25">
      <c r="A35" s="11">
        <v>5.2497222222222222</v>
      </c>
      <c r="B35" s="94">
        <f>'[1]MA 15'!BX29</f>
        <v>5.3109865000191787</v>
      </c>
      <c r="C35" s="68">
        <f>'[1]MA 15'!BY29</f>
        <v>0.72249348284990056</v>
      </c>
      <c r="D35" s="69">
        <f>'[1]MA 15'!BZ29</f>
        <v>7.6462687915659945E-3</v>
      </c>
      <c r="E35" s="114">
        <f>'[1]MA 15'!CC29</f>
        <v>5.290749713831624</v>
      </c>
      <c r="F35" s="68">
        <f>'[1]MA 15'!CD29</f>
        <v>0.70631039144847796</v>
      </c>
      <c r="G35" s="69">
        <f>'[1]MA 15'!CE29</f>
        <v>4.9132631669787704E-3</v>
      </c>
      <c r="H35" s="114">
        <f>'[1]MA 15'!CH29</f>
        <v>5.3037516690894941</v>
      </c>
      <c r="I35" s="68">
        <f>'[1]MA 15'!CI29</f>
        <v>0.75079833584811162</v>
      </c>
      <c r="J35" s="69">
        <f>'[1]MA 15'!CJ29</f>
        <v>3.2815426653653094E-3</v>
      </c>
      <c r="K35" s="114">
        <f>'[1]MA 15'!BS29</f>
        <v>5.301829294313432</v>
      </c>
      <c r="L35" s="68">
        <f>'[1]MA 15'!BT29</f>
        <v>0.72653407004882997</v>
      </c>
      <c r="M35" s="69">
        <f>'[1]MA 15'!BU29</f>
        <v>1.9213295912519822E-2</v>
      </c>
      <c r="N35" s="70"/>
      <c r="O35" s="97">
        <f>'[1]MA 30'!BX29</f>
        <v>5.2814614356085761</v>
      </c>
      <c r="P35" s="68">
        <f>'[1]MA 30'!BY29</f>
        <v>0.75238582970832046</v>
      </c>
      <c r="Q35" s="69">
        <f>'[1]MA 30'!BZ29</f>
        <v>2.1807313804510266E-2</v>
      </c>
      <c r="R35" s="114">
        <f>'[1]MA 30'!CC29</f>
        <v>5.3228236172038725</v>
      </c>
      <c r="S35" s="68">
        <f>'[1]MA 30'!CD29</f>
        <v>0.73285047935829828</v>
      </c>
      <c r="T35" s="69">
        <f>'[1]MA 30'!CE29</f>
        <v>2.423159217281573E-2</v>
      </c>
      <c r="U35" s="114">
        <f>'[1]MA 30'!CH29</f>
        <v>5.2591304786339412</v>
      </c>
      <c r="V35" s="68">
        <f>'[1]MA 30'!CI29</f>
        <v>0.74079499727119513</v>
      </c>
      <c r="W35" s="69">
        <f>'[1]MA 30'!CJ29</f>
        <v>4.2510289335239643E-3</v>
      </c>
      <c r="X35" s="114">
        <f>'[1]MA 30'!BS29</f>
        <v>5.2878051771487966</v>
      </c>
      <c r="Y35" s="68">
        <f>'[1]MA 30'!BT29</f>
        <v>0.74201043544593803</v>
      </c>
      <c r="Z35" s="69">
        <f>'[1]MA 30'!BU29</f>
        <v>2.0606076233121915E-2</v>
      </c>
      <c r="AA35" s="70"/>
      <c r="AB35" s="97">
        <f>'[1]MA 45'!BX29</f>
        <v>5.2859896489508698</v>
      </c>
      <c r="AC35" s="68">
        <f>'[1]MA 45'!BY29</f>
        <v>0.74459696970080669</v>
      </c>
      <c r="AD35" s="69">
        <f>'[1]MA 45'!BZ29</f>
        <v>6.3733893719723368E-3</v>
      </c>
      <c r="AE35" s="114">
        <f>'[1]MA 45'!CC29</f>
        <v>5.2838781391232317</v>
      </c>
      <c r="AF35" s="68">
        <f>'[1]MA 45'!CD29</f>
        <v>0.77000816727966137</v>
      </c>
      <c r="AG35" s="69">
        <f>'[1]MA 45'!CE29</f>
        <v>9.7157817448427879E-3</v>
      </c>
      <c r="AH35" s="114">
        <f>'[1]MA 45'!CH29</f>
        <v>5.2375973832572766</v>
      </c>
      <c r="AI35" s="68">
        <f>'[1]MA 45'!CI29</f>
        <v>0.76005573477202137</v>
      </c>
      <c r="AJ35" s="69">
        <f>'[1]MA 45'!CJ29</f>
        <v>7.4030894212851464E-3</v>
      </c>
      <c r="AK35" s="114">
        <f>'[1]MA 45'!BS29</f>
        <v>5.2691550571104591</v>
      </c>
      <c r="AL35" s="68">
        <f>'[1]MA 45'!BT29</f>
        <v>0.75822029058416307</v>
      </c>
      <c r="AM35" s="69">
        <f>'[1]MA 45'!BU29</f>
        <v>1.3136970785099129E-2</v>
      </c>
      <c r="BB35">
        <f t="shared" si="0"/>
        <v>0.67211744444444443</v>
      </c>
      <c r="BC35" s="34">
        <f t="shared" si="1"/>
        <v>-5.4416625604385533</v>
      </c>
      <c r="BD35" s="5"/>
      <c r="BE35">
        <f t="shared" si="2"/>
        <v>0.65739324999999993</v>
      </c>
      <c r="BF35" s="34">
        <f t="shared" si="3"/>
        <v>-8.4617185445938112</v>
      </c>
      <c r="BH35">
        <f t="shared" si="4"/>
        <v>0.66669291666666675</v>
      </c>
      <c r="BI35" s="34">
        <f t="shared" si="5"/>
        <v>-9.152737391749632</v>
      </c>
      <c r="BK35" s="70">
        <f t="shared" si="6"/>
        <v>0.72653407004882997</v>
      </c>
      <c r="BL35" s="70">
        <f t="shared" si="7"/>
        <v>0.71831342768875517</v>
      </c>
      <c r="BM35" s="33">
        <f t="shared" si="8"/>
        <v>0.82206423600748035</v>
      </c>
      <c r="BO35" s="70">
        <f t="shared" si="9"/>
        <v>0.74201043544593803</v>
      </c>
      <c r="BP35" s="70">
        <f t="shared" si="10"/>
        <v>0.7446837749580747</v>
      </c>
      <c r="BQ35" s="33">
        <f t="shared" si="11"/>
        <v>-0.26733395121366632</v>
      </c>
      <c r="BS35" s="70">
        <f t="shared" si="12"/>
        <v>0.75822029058416307</v>
      </c>
      <c r="BT35">
        <f t="shared" si="13"/>
        <v>0.76342694178884307</v>
      </c>
      <c r="BU35" s="33">
        <f t="shared" si="14"/>
        <v>-0.52066512046800018</v>
      </c>
    </row>
    <row r="36" spans="1:83" x14ac:dyDescent="0.25">
      <c r="A36" s="11">
        <v>5.5</v>
      </c>
      <c r="B36" s="94">
        <f>'[1]MA 15'!BX30</f>
        <v>5.5641850203915411</v>
      </c>
      <c r="C36" s="68">
        <f>'[1]MA 15'!BY30</f>
        <v>0.7188844474869539</v>
      </c>
      <c r="D36" s="69">
        <f>'[1]MA 15'!BZ30</f>
        <v>7.7507443494208347E-3</v>
      </c>
      <c r="E36" s="114">
        <f>'[1]MA 15'!CC30</f>
        <v>5.5429834559429692</v>
      </c>
      <c r="F36" s="68">
        <f>'[1]MA 15'!CD30</f>
        <v>0.70112623914305183</v>
      </c>
      <c r="G36" s="69">
        <f>'[1]MA 15'!CE30</f>
        <v>4.9925286822108794E-3</v>
      </c>
      <c r="H36" s="114">
        <f>'[1]MA 15'!CH30</f>
        <v>5.5566052726584472</v>
      </c>
      <c r="I36" s="68">
        <f>'[1]MA 15'!CI30</f>
        <v>0.74606022335187905</v>
      </c>
      <c r="J36" s="69">
        <f>'[1]MA 15'!CJ30</f>
        <v>3.6439965321216766E-3</v>
      </c>
      <c r="K36" s="114">
        <f>'[1]MA 15'!BS30</f>
        <v>5.5545912496643179</v>
      </c>
      <c r="L36" s="68">
        <f>'[1]MA 15'!BT30</f>
        <v>0.72202363666062841</v>
      </c>
      <c r="M36" s="69">
        <f>'[1]MA 15'!BU30</f>
        <v>1.9344175030058579E-2</v>
      </c>
      <c r="N36" s="70"/>
      <c r="O36" s="97">
        <f>'[1]MA 30'!BX30</f>
        <v>5.5332523638843227</v>
      </c>
      <c r="P36" s="68">
        <f>'[1]MA 30'!BY30</f>
        <v>0.74956183941512056</v>
      </c>
      <c r="Q36" s="69">
        <f>'[1]MA 30'!BZ30</f>
        <v>2.1975595283620888E-2</v>
      </c>
      <c r="R36" s="114">
        <f>'[1]MA 30'!CC30</f>
        <v>5.5765864659842679</v>
      </c>
      <c r="S36" s="68">
        <f>'[1]MA 30'!CD30</f>
        <v>0.72973639805147428</v>
      </c>
      <c r="T36" s="69">
        <f>'[1]MA 30'!CE30</f>
        <v>2.439662761529109E-2</v>
      </c>
      <c r="U36" s="114">
        <f>'[1]MA 30'!CH30</f>
        <v>5.5098567901450872</v>
      </c>
      <c r="V36" s="68">
        <f>'[1]MA 30'!CI30</f>
        <v>0.73779386606778319</v>
      </c>
      <c r="W36" s="69">
        <f>'[1]MA 30'!CJ30</f>
        <v>4.2490354469139771E-3</v>
      </c>
      <c r="X36" s="114">
        <f>'[1]MA 30'!BS30</f>
        <v>5.5398985400045593</v>
      </c>
      <c r="Y36" s="68">
        <f>'[1]MA 30'!BT30</f>
        <v>0.73903070117812597</v>
      </c>
      <c r="Z36" s="69">
        <f>'[1]MA 30'!BU30</f>
        <v>2.0776551154003488E-2</v>
      </c>
      <c r="AA36" s="70"/>
      <c r="AB36" s="97">
        <f>'[1]MA 45'!BX30</f>
        <v>5.5379964574436329</v>
      </c>
      <c r="AC36" s="68">
        <f>'[1]MA 45'!BY30</f>
        <v>0.74164158977146444</v>
      </c>
      <c r="AD36" s="69">
        <f>'[1]MA 45'!BZ30</f>
        <v>6.5075434177216942E-3</v>
      </c>
      <c r="AE36" s="114">
        <f>'[1]MA 45'!CC30</f>
        <v>5.5357842824826706</v>
      </c>
      <c r="AF36" s="68">
        <f>'[1]MA 45'!CD30</f>
        <v>0.76720271414716024</v>
      </c>
      <c r="AG36" s="69">
        <f>'[1]MA 45'!CE30</f>
        <v>9.6534121749871585E-3</v>
      </c>
      <c r="AH36" s="114">
        <f>'[1]MA 45'!CH30</f>
        <v>5.4872971156407262</v>
      </c>
      <c r="AI36" s="68">
        <f>'[1]MA 45'!CI30</f>
        <v>0.75740485414145919</v>
      </c>
      <c r="AJ36" s="69">
        <f>'[1]MA 45'!CJ30</f>
        <v>7.4778332499222501E-3</v>
      </c>
      <c r="AK36" s="114">
        <f>'[1]MA 45'!BS30</f>
        <v>5.5203592851890102</v>
      </c>
      <c r="AL36" s="68">
        <f>'[1]MA 45'!BT30</f>
        <v>0.75541638602002792</v>
      </c>
      <c r="AM36" s="69">
        <f>'[1]MA 45'!BU30</f>
        <v>1.3217047400323338E-2</v>
      </c>
      <c r="BB36">
        <f t="shared" si="0"/>
        <v>0.65640000000000009</v>
      </c>
      <c r="BC36" s="34">
        <f t="shared" si="1"/>
        <v>-6.5623636660628311</v>
      </c>
      <c r="BD36" s="5"/>
      <c r="BE36">
        <f t="shared" si="2"/>
        <v>0.64095000000000002</v>
      </c>
      <c r="BF36" s="34">
        <f t="shared" si="3"/>
        <v>-9.8080701178125942</v>
      </c>
      <c r="BH36">
        <f t="shared" si="4"/>
        <v>0.65055000000000007</v>
      </c>
      <c r="BI36" s="34">
        <f t="shared" si="5"/>
        <v>-10.486638602002785</v>
      </c>
      <c r="BK36" s="70">
        <f t="shared" si="6"/>
        <v>0.72202363666062841</v>
      </c>
      <c r="BL36" s="70">
        <f t="shared" si="7"/>
        <v>0.71554210889121372</v>
      </c>
      <c r="BM36" s="33">
        <f t="shared" si="8"/>
        <v>0.64815277694146856</v>
      </c>
      <c r="BO36" s="70">
        <f t="shared" si="9"/>
        <v>0.73903070117812597</v>
      </c>
      <c r="BP36" s="70">
        <f t="shared" si="10"/>
        <v>0.74174162357779683</v>
      </c>
      <c r="BQ36" s="33">
        <f t="shared" si="11"/>
        <v>-0.27109223996708565</v>
      </c>
      <c r="BS36" s="70">
        <f t="shared" si="12"/>
        <v>0.75541638602002792</v>
      </c>
      <c r="BT36">
        <f t="shared" si="13"/>
        <v>0.76033991271858403</v>
      </c>
      <c r="BU36" s="33">
        <f t="shared" si="14"/>
        <v>-0.49235266985561132</v>
      </c>
    </row>
    <row r="37" spans="1:83" x14ac:dyDescent="0.25">
      <c r="A37" s="11">
        <v>5.75</v>
      </c>
      <c r="B37" s="94">
        <f>'[1]MA 15'!BX31</f>
        <v>5.8171025213184286</v>
      </c>
      <c r="C37" s="68">
        <f>'[1]MA 15'!BY31</f>
        <v>0.71527811541323383</v>
      </c>
      <c r="D37" s="69">
        <f>'[1]MA 15'!BZ31</f>
        <v>8.3949449522707047E-3</v>
      </c>
      <c r="E37" s="114">
        <f>'[1]MA 15'!CC31</f>
        <v>5.7949372493949207</v>
      </c>
      <c r="F37" s="68">
        <f>'[1]MA 15'!CD31</f>
        <v>0.69681861739472895</v>
      </c>
      <c r="G37" s="69">
        <f>'[1]MA 15'!CE31</f>
        <v>5.000292069603068E-3</v>
      </c>
      <c r="H37" s="114">
        <f>'[1]MA 15'!CH31</f>
        <v>5.8091782395974674</v>
      </c>
      <c r="I37" s="68">
        <f>'[1]MA 15'!CI31</f>
        <v>0.74206630308884625</v>
      </c>
      <c r="J37" s="69">
        <f>'[1]MA 15'!CJ31</f>
        <v>3.6196988739693207E-3</v>
      </c>
      <c r="K37" s="114">
        <f>'[1]MA 15'!BS31</f>
        <v>5.8070726701036053</v>
      </c>
      <c r="L37" s="68">
        <f>'[1]MA 15'!BT31</f>
        <v>0.7180543452989363</v>
      </c>
      <c r="M37" s="69">
        <f>'[1]MA 15'!BU31</f>
        <v>1.9526204191422883E-2</v>
      </c>
      <c r="N37" s="70"/>
      <c r="O37" s="97">
        <f>'[1]MA 30'!BX31</f>
        <v>5.7847638349699748</v>
      </c>
      <c r="P37" s="68">
        <f>'[1]MA 30'!BY31</f>
        <v>0.74677841974133041</v>
      </c>
      <c r="Q37" s="69">
        <f>'[1]MA 30'!BZ31</f>
        <v>2.2174875560983416E-2</v>
      </c>
      <c r="R37" s="114">
        <f>'[1]MA 30'!CC31</f>
        <v>5.8300676689835527</v>
      </c>
      <c r="S37" s="68">
        <f>'[1]MA 30'!CD31</f>
        <v>0.7271008694437785</v>
      </c>
      <c r="T37" s="69">
        <f>'[1]MA 30'!CE31</f>
        <v>2.4610411280858141E-2</v>
      </c>
      <c r="U37" s="114">
        <f>'[1]MA 30'!CH31</f>
        <v>5.7603048260607741</v>
      </c>
      <c r="V37" s="68">
        <f>'[1]MA 30'!CI31</f>
        <v>0.73495046736400427</v>
      </c>
      <c r="W37" s="69">
        <f>'[1]MA 30'!CJ31</f>
        <v>4.228820480254419E-3</v>
      </c>
      <c r="X37" s="114">
        <f>'[1]MA 30'!BS31</f>
        <v>5.7917121100047675</v>
      </c>
      <c r="Y37" s="68">
        <f>'[1]MA 30'!BT31</f>
        <v>0.7362765855163711</v>
      </c>
      <c r="Z37" s="69">
        <f>'[1]MA 30'!BU31</f>
        <v>2.0908700335025652E-2</v>
      </c>
      <c r="AA37" s="70"/>
      <c r="AB37" s="97">
        <f>'[1]MA 45'!BX31</f>
        <v>5.7897235691456155</v>
      </c>
      <c r="AC37" s="68">
        <f>'[1]MA 45'!BY31</f>
        <v>0.7389714863884701</v>
      </c>
      <c r="AD37" s="69">
        <f>'[1]MA 45'!BZ31</f>
        <v>6.6169055466121863E-3</v>
      </c>
      <c r="AE37" s="114">
        <f>'[1]MA 45'!CC31</f>
        <v>5.7874108407773379</v>
      </c>
      <c r="AF37" s="68">
        <f>'[1]MA 45'!CD31</f>
        <v>0.76466282752124315</v>
      </c>
      <c r="AG37" s="69">
        <f>'[1]MA 45'!CE31</f>
        <v>9.6750213474240693E-3</v>
      </c>
      <c r="AH37" s="114">
        <f>'[1]MA 45'!CH31</f>
        <v>5.736719711806213</v>
      </c>
      <c r="AI37" s="68">
        <f>'[1]MA 45'!CI31</f>
        <v>0.75485854335033009</v>
      </c>
      <c r="AJ37" s="69">
        <f>'[1]MA 45'!CJ31</f>
        <v>7.4851176619114253E-3</v>
      </c>
      <c r="AK37" s="114">
        <f>'[1]MA 45'!BS31</f>
        <v>5.7712847072430549</v>
      </c>
      <c r="AL37" s="68">
        <f>'[1]MA 45'!BT31</f>
        <v>0.75283095242001441</v>
      </c>
      <c r="AM37" s="69">
        <f>'[1]MA 45'!BU31</f>
        <v>1.3286655656081709E-2</v>
      </c>
      <c r="BB37">
        <f t="shared" si="0"/>
        <v>0.64070000000000005</v>
      </c>
      <c r="BC37" s="34">
        <f t="shared" si="1"/>
        <v>-7.7354345298936256</v>
      </c>
      <c r="BD37" s="5"/>
      <c r="BE37">
        <f t="shared" si="2"/>
        <v>0.624525</v>
      </c>
      <c r="BF37" s="34">
        <f t="shared" si="3"/>
        <v>-11.175158551637111</v>
      </c>
      <c r="BH37">
        <f t="shared" si="4"/>
        <v>0.63442500000000002</v>
      </c>
      <c r="BI37" s="34">
        <f t="shared" si="5"/>
        <v>-11.84059524200144</v>
      </c>
      <c r="BK37" s="70">
        <f t="shared" si="6"/>
        <v>0.7180543452989363</v>
      </c>
      <c r="BL37" s="70">
        <f t="shared" si="7"/>
        <v>0.71290698306538081</v>
      </c>
      <c r="BM37" s="33">
        <f t="shared" si="8"/>
        <v>0.51473622335554969</v>
      </c>
      <c r="BO37" s="70">
        <f t="shared" si="9"/>
        <v>0.7362765855163711</v>
      </c>
      <c r="BP37" s="70">
        <f t="shared" si="10"/>
        <v>0.73894431516461634</v>
      </c>
      <c r="BQ37" s="33">
        <f t="shared" si="11"/>
        <v>-0.26677296482452428</v>
      </c>
      <c r="BS37" s="70">
        <f t="shared" si="12"/>
        <v>0.75283095242001441</v>
      </c>
      <c r="BT37">
        <f t="shared" si="13"/>
        <v>0.75740512614450284</v>
      </c>
      <c r="BU37" s="33">
        <f t="shared" si="14"/>
        <v>-0.45741737244884284</v>
      </c>
    </row>
    <row r="38" spans="1:83" x14ac:dyDescent="0.25">
      <c r="A38" s="11">
        <v>6</v>
      </c>
      <c r="B38" s="94">
        <f>'[1]MA 15'!BX32</f>
        <v>6.0700200222453171</v>
      </c>
      <c r="C38" s="68">
        <f>'[1]MA 15'!BY32</f>
        <v>0.71246980120413161</v>
      </c>
      <c r="D38" s="69">
        <f>'[1]MA 15'!BZ32</f>
        <v>8.4106804273971197E-3</v>
      </c>
      <c r="E38" s="114">
        <f>'[1]MA 15'!CC32</f>
        <v>6.0468910428468741</v>
      </c>
      <c r="F38" s="68">
        <f>'[1]MA 15'!CD32</f>
        <v>0.69288708374586927</v>
      </c>
      <c r="G38" s="69">
        <f>'[1]MA 15'!CE32</f>
        <v>5.2015882780722146E-3</v>
      </c>
      <c r="H38" s="114">
        <f>'[1]MA 15'!CH32</f>
        <v>6.0617512065364876</v>
      </c>
      <c r="I38" s="68">
        <f>'[1]MA 15'!CI32</f>
        <v>0.73836604489666824</v>
      </c>
      <c r="J38" s="69">
        <f>'[1]MA 15'!CJ32</f>
        <v>3.8525392128488391E-3</v>
      </c>
      <c r="K38" s="114">
        <f>'[1]MA 15'!BS32</f>
        <v>6.0595540905428926</v>
      </c>
      <c r="L38" s="68">
        <f>'[1]MA 15'!BT32</f>
        <v>0.71457430994888971</v>
      </c>
      <c r="M38" s="69">
        <f>'[1]MA 15'!BU32</f>
        <v>1.9608242429447888E-2</v>
      </c>
      <c r="N38" s="70"/>
      <c r="O38" s="97">
        <f>'[1]MA 30'!BX32</f>
        <v>6.0362753060556251</v>
      </c>
      <c r="P38" s="68">
        <f>'[1]MA 30'!BY32</f>
        <v>0.74420252469132064</v>
      </c>
      <c r="Q38" s="69">
        <f>'[1]MA 30'!BZ32</f>
        <v>2.2359315619386956E-2</v>
      </c>
      <c r="R38" s="114">
        <f>'[1]MA 30'!CC32</f>
        <v>6.0835488719828374</v>
      </c>
      <c r="S38" s="68">
        <f>'[1]MA 30'!CD32</f>
        <v>0.72458749090493502</v>
      </c>
      <c r="T38" s="69">
        <f>'[1]MA 30'!CE32</f>
        <v>2.4742278764193749E-2</v>
      </c>
      <c r="U38" s="114">
        <f>'[1]MA 30'!CH32</f>
        <v>6.0107528619764601</v>
      </c>
      <c r="V38" s="68">
        <f>'[1]MA 30'!CI32</f>
        <v>0.73228693965844938</v>
      </c>
      <c r="W38" s="69">
        <f>'[1]MA 30'!CJ32</f>
        <v>4.2251820474329379E-3</v>
      </c>
      <c r="X38" s="114">
        <f>'[1]MA 30'!BS32</f>
        <v>6.0435256800049739</v>
      </c>
      <c r="Y38" s="68">
        <f>'[1]MA 30'!BT32</f>
        <v>0.73369231841823501</v>
      </c>
      <c r="Z38" s="69">
        <f>'[1]MA 30'!BU32</f>
        <v>2.1018316822512959E-2</v>
      </c>
      <c r="AA38" s="70"/>
      <c r="AB38" s="97">
        <f>'[1]MA 45'!BX32</f>
        <v>6.0414506808475998</v>
      </c>
      <c r="AC38" s="68">
        <f>'[1]MA 45'!BY32</f>
        <v>0.73638236820053649</v>
      </c>
      <c r="AD38" s="69">
        <f>'[1]MA 45'!BZ32</f>
        <v>6.7024060920313914E-3</v>
      </c>
      <c r="AE38" s="114">
        <f>'[1]MA 45'!CC32</f>
        <v>6.0390373990720043</v>
      </c>
      <c r="AF38" s="68">
        <f>'[1]MA 45'!CD32</f>
        <v>0.7623267328901413</v>
      </c>
      <c r="AG38" s="69">
        <f>'[1]MA 45'!CE32</f>
        <v>9.8384078639037302E-3</v>
      </c>
      <c r="AH38" s="114">
        <f>'[1]MA 45'!CH32</f>
        <v>5.9861423079717015</v>
      </c>
      <c r="AI38" s="68">
        <f>'[1]MA 45'!CI32</f>
        <v>0.75246884460208674</v>
      </c>
      <c r="AJ38" s="69">
        <f>'[1]MA 45'!CJ32</f>
        <v>7.5337661078752824E-3</v>
      </c>
      <c r="AK38" s="114">
        <f>'[1]MA 45'!BS32</f>
        <v>6.0222101292971022</v>
      </c>
      <c r="AL38" s="68">
        <f>'[1]MA 45'!BT32</f>
        <v>0.75039264856425492</v>
      </c>
      <c r="AM38" s="69">
        <f>'[1]MA 45'!BU32</f>
        <v>1.3434967597555044E-2</v>
      </c>
      <c r="BB38">
        <f t="shared" si="0"/>
        <v>0.625</v>
      </c>
      <c r="BC38" s="34">
        <f t="shared" si="1"/>
        <v>-8.9574309948889699</v>
      </c>
      <c r="BD38" s="5"/>
      <c r="BE38">
        <f t="shared" si="2"/>
        <v>0.60809999999999997</v>
      </c>
      <c r="BF38" s="34">
        <f t="shared" si="3"/>
        <v>-12.559231841823504</v>
      </c>
      <c r="BH38">
        <f t="shared" si="4"/>
        <v>0.61830000000000007</v>
      </c>
      <c r="BI38" s="34">
        <f t="shared" si="5"/>
        <v>-13.209264856425484</v>
      </c>
      <c r="BJ38" s="4">
        <f t="shared" ref="BJ38:BJ44" si="15">A38</f>
        <v>6</v>
      </c>
      <c r="BK38" s="70">
        <f t="shared" si="6"/>
        <v>0.71457430994888971</v>
      </c>
      <c r="BL38" s="70">
        <f t="shared" si="7"/>
        <v>0.71039311888246248</v>
      </c>
      <c r="BM38" s="33">
        <f t="shared" si="8"/>
        <v>0.41811910664272256</v>
      </c>
      <c r="BO38" s="70">
        <f t="shared" si="9"/>
        <v>0.73369231841823501</v>
      </c>
      <c r="BP38" s="70">
        <f t="shared" si="10"/>
        <v>0.73627596380875371</v>
      </c>
      <c r="BQ38" s="33">
        <f t="shared" si="11"/>
        <v>-0.25836453905186962</v>
      </c>
      <c r="BS38" s="70">
        <f t="shared" si="12"/>
        <v>0.75039264856425492</v>
      </c>
      <c r="BT38">
        <f t="shared" si="13"/>
        <v>0.75460587801059564</v>
      </c>
      <c r="BU38" s="33">
        <f t="shared" si="14"/>
        <v>-0.42132294463407272</v>
      </c>
    </row>
    <row r="39" spans="1:83" x14ac:dyDescent="0.25">
      <c r="A39" s="11">
        <v>6.2497222222222222</v>
      </c>
      <c r="B39" s="94">
        <f>'[1]MA 15'!BX33</f>
        <v>6.3226565037267308</v>
      </c>
      <c r="C39" s="68">
        <f>'[1]MA 15'!BY33</f>
        <v>0.70988363806791133</v>
      </c>
      <c r="D39" s="69">
        <f>'[1]MA 15'!BZ33</f>
        <v>8.5198691643345609E-3</v>
      </c>
      <c r="E39" s="114">
        <f>'[1]MA 15'!CC33</f>
        <v>6.2985648876394364</v>
      </c>
      <c r="F39" s="68">
        <f>'[1]MA 15'!CD33</f>
        <v>0.68936275262590929</v>
      </c>
      <c r="G39" s="69">
        <f>'[1]MA 15'!CE33</f>
        <v>5.1624563582151062E-3</v>
      </c>
      <c r="H39" s="114">
        <f>'[1]MA 15'!CH33</f>
        <v>6.314043536845575</v>
      </c>
      <c r="I39" s="68">
        <f>'[1]MA 15'!CI33</f>
        <v>0.73453243553559522</v>
      </c>
      <c r="J39" s="69">
        <f>'[1]MA 15'!CJ33</f>
        <v>4.5118693773074682E-3</v>
      </c>
      <c r="K39" s="114">
        <f>'[1]MA 15'!BS33</f>
        <v>6.3117549760705804</v>
      </c>
      <c r="L39" s="68">
        <f>'[1]MA 15'!BT33</f>
        <v>0.71125960874313843</v>
      </c>
      <c r="M39" s="69">
        <f>'[1]MA 15'!BU33</f>
        <v>1.9515687378236238E-2</v>
      </c>
      <c r="N39" s="70"/>
      <c r="O39" s="97">
        <f>'[1]MA 30'!BX33</f>
        <v>6.2875073199511808</v>
      </c>
      <c r="P39" s="68">
        <f>'[1]MA 30'!BY33</f>
        <v>0.74176630012864875</v>
      </c>
      <c r="Q39" s="69">
        <f>'[1]MA 30'!BZ33</f>
        <v>2.2473951873309805E-2</v>
      </c>
      <c r="R39" s="114">
        <f>'[1]MA 30'!CC33</f>
        <v>6.3367484292010117</v>
      </c>
      <c r="S39" s="68">
        <f>'[1]MA 30'!CD33</f>
        <v>0.72236843765832182</v>
      </c>
      <c r="T39" s="69">
        <f>'[1]MA 30'!CE33</f>
        <v>2.5020057505690873E-2</v>
      </c>
      <c r="U39" s="114">
        <f>'[1]MA 30'!CH33</f>
        <v>6.2609226222966852</v>
      </c>
      <c r="V39" s="68">
        <f>'[1]MA 30'!CI33</f>
        <v>0.72984539212253541</v>
      </c>
      <c r="W39" s="69">
        <f>'[1]MA 30'!CJ33</f>
        <v>4.2185600911830894E-3</v>
      </c>
      <c r="X39" s="114">
        <f>'[1]MA 30'!BS33</f>
        <v>6.2950594571496259</v>
      </c>
      <c r="Y39" s="68">
        <f>'[1]MA 30'!BT33</f>
        <v>0.73132670996983529</v>
      </c>
      <c r="Z39" s="69">
        <f>'[1]MA 30'!BU33</f>
        <v>2.1136918946800184E-2</v>
      </c>
      <c r="AA39" s="70"/>
      <c r="AB39" s="97">
        <f>'[1]MA 45'!BX33</f>
        <v>6.2928980957588037</v>
      </c>
      <c r="AC39" s="68">
        <f>'[1]MA 45'!BY33</f>
        <v>0.73391136253227796</v>
      </c>
      <c r="AD39" s="69">
        <f>'[1]MA 45'!BZ33</f>
        <v>6.7874307880902195E-3</v>
      </c>
      <c r="AE39" s="114">
        <f>'[1]MA 45'!CC33</f>
        <v>6.2903843723018982</v>
      </c>
      <c r="AF39" s="68">
        <f>'[1]MA 45'!CD33</f>
        <v>0.75986862950491429</v>
      </c>
      <c r="AG39" s="69">
        <f>'[1]MA 45'!CE33</f>
        <v>9.7304485677023409E-3</v>
      </c>
      <c r="AH39" s="114">
        <f>'[1]MA 45'!CH33</f>
        <v>6.2352877679192273</v>
      </c>
      <c r="AI39" s="68">
        <f>'[1]MA 45'!CI33</f>
        <v>0.75017819820662046</v>
      </c>
      <c r="AJ39" s="69">
        <f>'[1]MA 45'!CJ33</f>
        <v>7.5679205196822258E-3</v>
      </c>
      <c r="AK39" s="114">
        <f>'[1]MA 45'!BS33</f>
        <v>6.2728567453266422</v>
      </c>
      <c r="AL39" s="68">
        <f>'[1]MA 45'!BT33</f>
        <v>0.74798606341460416</v>
      </c>
      <c r="AM39" s="69">
        <f>'[1]MA 45'!BU33</f>
        <v>1.3442746542131389E-2</v>
      </c>
      <c r="BB39">
        <f t="shared" si="0"/>
        <v>0.60931744444444447</v>
      </c>
      <c r="BC39" s="34">
        <f t="shared" si="1"/>
        <v>-10.194216429869396</v>
      </c>
      <c r="BD39" s="5"/>
      <c r="BE39">
        <f t="shared" si="2"/>
        <v>0.59169325000000006</v>
      </c>
      <c r="BF39" s="34">
        <f t="shared" si="3"/>
        <v>-13.963345996983524</v>
      </c>
      <c r="BH39">
        <f t="shared" si="4"/>
        <v>0.60219291666666674</v>
      </c>
      <c r="BI39" s="34">
        <f t="shared" si="5"/>
        <v>-14.579314674793743</v>
      </c>
      <c r="BJ39" s="4">
        <f t="shared" si="15"/>
        <v>6.2497222222222222</v>
      </c>
      <c r="BK39" s="70">
        <f t="shared" si="6"/>
        <v>0.71125960874313843</v>
      </c>
      <c r="BL39" s="70">
        <f t="shared" si="7"/>
        <v>0.70799283161078463</v>
      </c>
      <c r="BM39" s="33">
        <f t="shared" si="8"/>
        <v>0.32667771323537931</v>
      </c>
      <c r="BO39" s="70">
        <f t="shared" si="9"/>
        <v>0.73132670996983529</v>
      </c>
      <c r="BP39" s="70">
        <f t="shared" si="10"/>
        <v>0.73372838144945107</v>
      </c>
      <c r="BQ39" s="33">
        <f t="shared" si="11"/>
        <v>-0.24016714796157856</v>
      </c>
      <c r="BS39" s="70">
        <f t="shared" si="12"/>
        <v>0.74798606341460416</v>
      </c>
      <c r="BT39">
        <f t="shared" si="13"/>
        <v>0.75193354595222872</v>
      </c>
      <c r="BU39" s="33">
        <f t="shared" si="14"/>
        <v>-0.39474825376245581</v>
      </c>
    </row>
    <row r="40" spans="1:83" x14ac:dyDescent="0.25">
      <c r="A40" s="11">
        <v>6.5</v>
      </c>
      <c r="B40" s="94">
        <f>'[1]MA 15'!BX34</f>
        <v>6.5758550240990941</v>
      </c>
      <c r="C40" s="68">
        <f>'[1]MA 15'!BY34</f>
        <v>0.70754463452619365</v>
      </c>
      <c r="D40" s="69">
        <f>'[1]MA 15'!BZ34</f>
        <v>8.6256529603592584E-3</v>
      </c>
      <c r="E40" s="114">
        <f>'[1]MA 15'!CC34</f>
        <v>6.5507986297507808</v>
      </c>
      <c r="F40" s="68">
        <f>'[1]MA 15'!CD34</f>
        <v>0.68623367330614238</v>
      </c>
      <c r="G40" s="69">
        <f>'[1]MA 15'!CE34</f>
        <v>5.2788171208743417E-3</v>
      </c>
      <c r="H40" s="114">
        <f>'[1]MA 15'!CH34</f>
        <v>6.566897140414528</v>
      </c>
      <c r="I40" s="68">
        <f>'[1]MA 15'!CI34</f>
        <v>0.7313457676864612</v>
      </c>
      <c r="J40" s="69">
        <f>'[1]MA 15'!CJ34</f>
        <v>4.8638445890534267E-3</v>
      </c>
      <c r="K40" s="114">
        <f>'[1]MA 15'!BS34</f>
        <v>6.5645169314214664</v>
      </c>
      <c r="L40" s="68">
        <f>'[1]MA 15'!BT34</f>
        <v>0.708374691839599</v>
      </c>
      <c r="M40" s="69">
        <f>'[1]MA 15'!BU34</f>
        <v>1.9532100124149118E-2</v>
      </c>
      <c r="N40" s="70"/>
      <c r="O40" s="97">
        <f>'[1]MA 30'!BX34</f>
        <v>6.5392982482269266</v>
      </c>
      <c r="P40" s="68">
        <f>'[1]MA 30'!BY34</f>
        <v>0.73950469790887441</v>
      </c>
      <c r="Q40" s="69">
        <f>'[1]MA 30'!BZ34</f>
        <v>2.2540155891846186E-2</v>
      </c>
      <c r="R40" s="114">
        <f>'[1]MA 30'!CC34</f>
        <v>6.590511277981407</v>
      </c>
      <c r="S40" s="68">
        <f>'[1]MA 30'!CD34</f>
        <v>0.72027082895723737</v>
      </c>
      <c r="T40" s="69">
        <f>'[1]MA 30'!CE34</f>
        <v>2.5241372223233784E-2</v>
      </c>
      <c r="U40" s="114">
        <f>'[1]MA 30'!CH34</f>
        <v>6.5116489338078312</v>
      </c>
      <c r="V40" s="68">
        <f>'[1]MA 30'!CI34</f>
        <v>0.7275510338116975</v>
      </c>
      <c r="W40" s="69">
        <f>'[1]MA 30'!CJ34</f>
        <v>4.1990747325060555E-3</v>
      </c>
      <c r="X40" s="114">
        <f>'[1]MA 30'!BS34</f>
        <v>6.5471528200053877</v>
      </c>
      <c r="Y40" s="68">
        <f>'[1]MA 30'!BT34</f>
        <v>0.7291088535592698</v>
      </c>
      <c r="Z40" s="69">
        <f>'[1]MA 30'!BU34</f>
        <v>2.1224426092932E-2</v>
      </c>
      <c r="AA40" s="70"/>
      <c r="AB40" s="97">
        <f>'[1]MA 45'!BX34</f>
        <v>6.5449049042515668</v>
      </c>
      <c r="AC40" s="68">
        <f>'[1]MA 45'!BY34</f>
        <v>0.73154743255520227</v>
      </c>
      <c r="AD40" s="69">
        <f>'[1]MA 45'!BZ34</f>
        <v>6.8394061146866657E-3</v>
      </c>
      <c r="AE40" s="114">
        <f>'[1]MA 45'!CC34</f>
        <v>6.542290515661338</v>
      </c>
      <c r="AF40" s="68">
        <f>'[1]MA 45'!CD34</f>
        <v>0.75763155036110152</v>
      </c>
      <c r="AG40" s="69">
        <f>'[1]MA 45'!CE34</f>
        <v>9.8191422061936068E-3</v>
      </c>
      <c r="AH40" s="114">
        <f>'[1]MA 45'!CH34</f>
        <v>6.484987500302676</v>
      </c>
      <c r="AI40" s="68">
        <f>'[1]MA 45'!CI34</f>
        <v>0.74796401068753926</v>
      </c>
      <c r="AJ40" s="69">
        <f>'[1]MA 45'!CJ34</f>
        <v>7.5626226208715727E-3</v>
      </c>
      <c r="AK40" s="114">
        <f>'[1]MA 45'!BS34</f>
        <v>6.5240609734051933</v>
      </c>
      <c r="AL40" s="68">
        <f>'[1]MA 45'!BT34</f>
        <v>0.74571433120128094</v>
      </c>
      <c r="AM40" s="69">
        <f>'[1]MA 45'!BU34</f>
        <v>1.3517500731954079E-2</v>
      </c>
      <c r="BB40">
        <f t="shared" si="0"/>
        <v>0.59360000000000013</v>
      </c>
      <c r="BC40" s="34">
        <f t="shared" si="1"/>
        <v>-11.477469183959887</v>
      </c>
      <c r="BD40" s="5"/>
      <c r="BE40">
        <f t="shared" si="2"/>
        <v>0.57525000000000004</v>
      </c>
      <c r="BF40" s="34">
        <f t="shared" si="3"/>
        <v>-15.385885355926977</v>
      </c>
      <c r="BH40">
        <f t="shared" si="4"/>
        <v>0.58605000000000007</v>
      </c>
      <c r="BI40" s="34">
        <f t="shared" si="5"/>
        <v>-15.966433120128087</v>
      </c>
      <c r="BJ40" s="4">
        <f t="shared" si="15"/>
        <v>6.5</v>
      </c>
      <c r="BK40" s="70">
        <f t="shared" si="6"/>
        <v>0.708374691839599</v>
      </c>
      <c r="BL40" s="70">
        <f t="shared" si="7"/>
        <v>0.70568923295582275</v>
      </c>
      <c r="BM40" s="33">
        <f t="shared" si="8"/>
        <v>0.26854588837762483</v>
      </c>
      <c r="BO40" s="70">
        <f t="shared" si="9"/>
        <v>0.7291088535592698</v>
      </c>
      <c r="BP40" s="70">
        <f t="shared" si="10"/>
        <v>0.73128361676016951</v>
      </c>
      <c r="BQ40" s="33">
        <f t="shared" si="11"/>
        <v>-0.21747632008997098</v>
      </c>
      <c r="BS40" s="70">
        <f t="shared" si="12"/>
        <v>0.74571433120128094</v>
      </c>
      <c r="BT40">
        <f t="shared" si="13"/>
        <v>0.74936927159100708</v>
      </c>
      <c r="BU40" s="33">
        <f t="shared" si="14"/>
        <v>-0.36549403897261357</v>
      </c>
    </row>
    <row r="41" spans="1:83" x14ac:dyDescent="0.25">
      <c r="A41" s="11">
        <v>6.75</v>
      </c>
      <c r="B41" s="94">
        <f>'[1]MA 15'!BX35</f>
        <v>6.8287725250259816</v>
      </c>
      <c r="C41" s="68">
        <f>'[1]MA 15'!BY35</f>
        <v>0.7053845106435328</v>
      </c>
      <c r="D41" s="69">
        <f>'[1]MA 15'!BZ35</f>
        <v>8.6729775234256068E-3</v>
      </c>
      <c r="E41" s="114">
        <f>'[1]MA 15'!CC35</f>
        <v>6.8027524232027332</v>
      </c>
      <c r="F41" s="68">
        <f>'[1]MA 15'!CD35</f>
        <v>0.68314798777560259</v>
      </c>
      <c r="G41" s="69">
        <f>'[1]MA 15'!CE35</f>
        <v>5.4552945738029473E-3</v>
      </c>
      <c r="H41" s="114">
        <f>'[1]MA 15'!CH35</f>
        <v>6.8194701073535491</v>
      </c>
      <c r="I41" s="68">
        <f>'[1]MA 15'!CI35</f>
        <v>0.7288101783662061</v>
      </c>
      <c r="J41" s="69">
        <f>'[1]MA 15'!CJ35</f>
        <v>5.5624618853381148E-3</v>
      </c>
      <c r="K41" s="114">
        <f>'[1]MA 15'!BS35</f>
        <v>6.8169983518607538</v>
      </c>
      <c r="L41" s="68">
        <f>'[1]MA 15'!BT35</f>
        <v>0.70578089226178042</v>
      </c>
      <c r="M41" s="69">
        <f>'[1]MA 15'!BU35</f>
        <v>1.9821497274271679E-2</v>
      </c>
      <c r="N41" s="70"/>
      <c r="O41" s="97">
        <f>'[1]MA 30'!BX35</f>
        <v>6.7908097193125778</v>
      </c>
      <c r="P41" s="68">
        <f>'[1]MA 30'!BY35</f>
        <v>0.73735762228517387</v>
      </c>
      <c r="Q41" s="69">
        <f>'[1]MA 30'!BZ35</f>
        <v>2.2574502082936418E-2</v>
      </c>
      <c r="R41" s="114">
        <f>'[1]MA 30'!CC35</f>
        <v>6.8439924809806909</v>
      </c>
      <c r="S41" s="68">
        <f>'[1]MA 30'!CD35</f>
        <v>0.71810355634457268</v>
      </c>
      <c r="T41" s="69">
        <f>'[1]MA 30'!CE35</f>
        <v>2.5304202790648635E-2</v>
      </c>
      <c r="U41" s="114">
        <f>'[1]MA 30'!CH35</f>
        <v>6.762096969723518</v>
      </c>
      <c r="V41" s="68">
        <f>'[1]MA 30'!CI35</f>
        <v>0.72533813668423175</v>
      </c>
      <c r="W41" s="69">
        <f>'[1]MA 30'!CJ35</f>
        <v>4.185308170834328E-3</v>
      </c>
      <c r="X41" s="114">
        <f>'[1]MA 30'!BS35</f>
        <v>6.7989663900055968</v>
      </c>
      <c r="Y41" s="68">
        <f>'[1]MA 30'!BT35</f>
        <v>0.72693310510465947</v>
      </c>
      <c r="Z41" s="69">
        <f>'[1]MA 30'!BU35</f>
        <v>2.1265018548964232E-2</v>
      </c>
      <c r="AA41" s="70"/>
      <c r="AB41" s="97">
        <f>'[1]MA 45'!BX35</f>
        <v>6.7966320159535494</v>
      </c>
      <c r="AC41" s="68">
        <f>'[1]MA 45'!BY35</f>
        <v>0.72929362663026531</v>
      </c>
      <c r="AD41" s="69">
        <f>'[1]MA 45'!BZ35</f>
        <v>6.9047511703665332E-3</v>
      </c>
      <c r="AE41" s="114">
        <f>'[1]MA 45'!CC35</f>
        <v>6.7939170739560053</v>
      </c>
      <c r="AF41" s="68">
        <f>'[1]MA 45'!CD35</f>
        <v>0.75543047000092811</v>
      </c>
      <c r="AG41" s="69">
        <f>'[1]MA 45'!CE35</f>
        <v>9.8021263257303658E-3</v>
      </c>
      <c r="AH41" s="114">
        <f>'[1]MA 45'!CH35</f>
        <v>6.7344100964681637</v>
      </c>
      <c r="AI41" s="68">
        <f>'[1]MA 45'!CI35</f>
        <v>0.74587232811456283</v>
      </c>
      <c r="AJ41" s="69">
        <f>'[1]MA 45'!CJ35</f>
        <v>7.5741397254902474E-3</v>
      </c>
      <c r="AK41" s="114">
        <f>'[1]MA 45'!BS35</f>
        <v>6.7749863954592389</v>
      </c>
      <c r="AL41" s="68">
        <f>'[1]MA 45'!BT35</f>
        <v>0.74353214158191883</v>
      </c>
      <c r="AM41" s="69">
        <f>'[1]MA 45'!BU35</f>
        <v>1.3551222109882865E-2</v>
      </c>
      <c r="BD41" s="5"/>
      <c r="BI41" s="5"/>
      <c r="BJ41" s="4">
        <f t="shared" si="15"/>
        <v>6.75</v>
      </c>
      <c r="BK41" s="70">
        <f t="shared" si="6"/>
        <v>0.70578089226178042</v>
      </c>
      <c r="BL41" s="70">
        <f t="shared" si="7"/>
        <v>0.7034821572568134</v>
      </c>
      <c r="BM41" s="33">
        <f t="shared" si="8"/>
        <v>0.2298735004967023</v>
      </c>
      <c r="BO41" s="70">
        <f t="shared" si="9"/>
        <v>0.72693310510465947</v>
      </c>
      <c r="BP41" s="70">
        <f t="shared" si="10"/>
        <v>0.72894147038571511</v>
      </c>
      <c r="BQ41" s="33">
        <f t="shared" si="11"/>
        <v>-0.20083652810556352</v>
      </c>
      <c r="BS41" s="70">
        <f t="shared" si="12"/>
        <v>0.74353214158191883</v>
      </c>
      <c r="BT41">
        <f t="shared" si="13"/>
        <v>0.74691282110128765</v>
      </c>
      <c r="BU41" s="33">
        <f t="shared" si="14"/>
        <v>-0.33806795193688233</v>
      </c>
    </row>
    <row r="42" spans="1:83" x14ac:dyDescent="0.25">
      <c r="A42" s="11">
        <v>7</v>
      </c>
      <c r="B42" s="94">
        <f>'[1]MA 15'!BX36</f>
        <v>7.0816900259528701</v>
      </c>
      <c r="C42" s="68">
        <f>'[1]MA 15'!BY36</f>
        <v>0.70332464035116782</v>
      </c>
      <c r="D42" s="69">
        <f>'[1]MA 15'!BZ36</f>
        <v>8.6847724985842471E-3</v>
      </c>
      <c r="E42" s="114">
        <f>'[1]MA 15'!CC36</f>
        <v>7.0547062166546874</v>
      </c>
      <c r="F42" s="68">
        <f>'[1]MA 15'!CD36</f>
        <v>0.68025344760123729</v>
      </c>
      <c r="G42" s="69">
        <f>'[1]MA 15'!CE36</f>
        <v>5.5892960015867712E-3</v>
      </c>
      <c r="H42" s="114">
        <f>'[1]MA 15'!CH36</f>
        <v>7.0720430742925684</v>
      </c>
      <c r="I42" s="68">
        <f>'[1]MA 15'!CI36</f>
        <v>0.72586710910342045</v>
      </c>
      <c r="J42" s="69">
        <f>'[1]MA 15'!CJ36</f>
        <v>5.0851091338460375E-3</v>
      </c>
      <c r="K42" s="114">
        <f>'[1]MA 15'!BS36</f>
        <v>7.069479772300042</v>
      </c>
      <c r="L42" s="68">
        <f>'[1]MA 15'!BT36</f>
        <v>0.70314839901860848</v>
      </c>
      <c r="M42" s="69">
        <f>'[1]MA 15'!BU36</f>
        <v>1.9772653568143637E-2</v>
      </c>
      <c r="N42" s="70"/>
      <c r="O42" s="97">
        <f>'[1]MA 30'!BX36</f>
        <v>7.042321190398229</v>
      </c>
      <c r="P42" s="68">
        <f>'[1]MA 30'!BY36</f>
        <v>0.7352937550112344</v>
      </c>
      <c r="Q42" s="69">
        <f>'[1]MA 30'!BZ36</f>
        <v>2.2573190609356284E-2</v>
      </c>
      <c r="R42" s="114">
        <f>'[1]MA 30'!CC36</f>
        <v>7.0974736839799775</v>
      </c>
      <c r="S42" s="68">
        <f>'[1]MA 30'!CD36</f>
        <v>0.71607893621936436</v>
      </c>
      <c r="T42" s="69">
        <f>'[1]MA 30'!CE36</f>
        <v>2.5424236887202269E-2</v>
      </c>
      <c r="U42" s="114">
        <f>'[1]MA 30'!CH36</f>
        <v>7.012545005639204</v>
      </c>
      <c r="V42" s="68">
        <f>'[1]MA 30'!CI36</f>
        <v>0.72319273799424499</v>
      </c>
      <c r="W42" s="69">
        <f>'[1]MA 30'!CJ36</f>
        <v>4.1596382648660928E-3</v>
      </c>
      <c r="X42" s="114">
        <f>'[1]MA 30'!BS36</f>
        <v>7.0507799600058032</v>
      </c>
      <c r="Y42" s="68">
        <f>'[1]MA 30'!BT36</f>
        <v>0.72485514307494792</v>
      </c>
      <c r="Z42" s="69">
        <f>'[1]MA 30'!BU36</f>
        <v>2.1307223834951438E-2</v>
      </c>
      <c r="AA42" s="70"/>
      <c r="AB42" s="97">
        <f>'[1]MA 45'!BX36</f>
        <v>7.0483591276555329</v>
      </c>
      <c r="AC42" s="68">
        <f>'[1]MA 45'!BY36</f>
        <v>0.72713607929574009</v>
      </c>
      <c r="AD42" s="69">
        <f>'[1]MA 45'!BZ36</f>
        <v>6.9293945596536326E-3</v>
      </c>
      <c r="AE42" s="114">
        <f>'[1]MA 45'!CC36</f>
        <v>7.0455436322506726</v>
      </c>
      <c r="AF42" s="68">
        <f>'[1]MA 45'!CD36</f>
        <v>0.7534918369033089</v>
      </c>
      <c r="AG42" s="69">
        <f>'[1]MA 45'!CE36</f>
        <v>1.0033487386588841E-2</v>
      </c>
      <c r="AH42" s="114">
        <f>'[1]MA 45'!CH36</f>
        <v>6.9838326926336505</v>
      </c>
      <c r="AI42" s="68">
        <f>'[1]MA 45'!CI36</f>
        <v>0.74383593540707649</v>
      </c>
      <c r="AJ42" s="69">
        <f>'[1]MA 45'!CJ36</f>
        <v>7.6096738551013716E-3</v>
      </c>
      <c r="AK42" s="114">
        <f>'[1]MA 45'!BS36</f>
        <v>7.0259118175132853</v>
      </c>
      <c r="AL42" s="68">
        <f>'[1]MA 45'!BT36</f>
        <v>0.7414879505353752</v>
      </c>
      <c r="AM42" s="69">
        <f>'[1]MA 45'!BU36</f>
        <v>1.3689132468887867E-2</v>
      </c>
      <c r="BD42" s="5"/>
      <c r="BI42" s="5"/>
      <c r="BJ42" s="4">
        <f t="shared" si="15"/>
        <v>7</v>
      </c>
      <c r="BK42" s="70">
        <f t="shared" si="6"/>
        <v>0.70314839901860848</v>
      </c>
      <c r="BL42" s="70">
        <f t="shared" si="7"/>
        <v>0.70136188783029063</v>
      </c>
      <c r="BM42" s="33">
        <f t="shared" si="8"/>
        <v>0.17865111883178519</v>
      </c>
      <c r="BO42" s="70">
        <f t="shared" si="9"/>
        <v>0.72485514307494792</v>
      </c>
      <c r="BP42" s="70">
        <f t="shared" si="10"/>
        <v>0.72669160947691991</v>
      </c>
      <c r="BQ42" s="33">
        <f t="shared" si="11"/>
        <v>-0.18364664019719923</v>
      </c>
      <c r="BS42" s="70">
        <f t="shared" si="12"/>
        <v>0.7414879505353752</v>
      </c>
      <c r="BT42">
        <f t="shared" si="13"/>
        <v>0.74455333476509855</v>
      </c>
      <c r="BU42" s="33">
        <f t="shared" si="14"/>
        <v>-0.30653842297233558</v>
      </c>
    </row>
    <row r="43" spans="1:83" x14ac:dyDescent="0.25">
      <c r="A43" s="11">
        <v>7.25</v>
      </c>
      <c r="B43" s="94">
        <f>'[1]MA 15'!BX37</f>
        <v>7.2497982723801675</v>
      </c>
      <c r="C43" s="68">
        <f>'[1]MA 15'!BY37</f>
        <v>0.70199226247292457</v>
      </c>
      <c r="D43" s="69">
        <f>'[1]MA 15'!BZ37</f>
        <v>9.4212537697780496E-3</v>
      </c>
      <c r="E43" s="114">
        <f>'[1]MA 15'!CC37</f>
        <v>7.3066600101066399</v>
      </c>
      <c r="F43" s="68">
        <f>'[1]MA 15'!CD37</f>
        <v>0.67747297782449323</v>
      </c>
      <c r="G43" s="69">
        <f>'[1]MA 15'!CE37</f>
        <v>5.8357102936511434E-3</v>
      </c>
      <c r="H43" s="114">
        <f>'[1]MA 15'!CH37</f>
        <v>7.3246160412315886</v>
      </c>
      <c r="I43" s="68">
        <f>'[1]MA 15'!CI37</f>
        <v>0.72355358086096244</v>
      </c>
      <c r="J43" s="69">
        <f>'[1]MA 15'!CJ37</f>
        <v>5.0323325275898568E-3</v>
      </c>
      <c r="K43" s="114">
        <f>'[1]MA 15'!BS37</f>
        <v>7.2936914412394662</v>
      </c>
      <c r="L43" s="68">
        <f>'[1]MA 15'!BT37</f>
        <v>0.70100627371946012</v>
      </c>
      <c r="M43" s="69">
        <f>'[1]MA 15'!BU37</f>
        <v>2.0094021969477092E-2</v>
      </c>
      <c r="N43" s="70"/>
      <c r="O43" s="97">
        <f>'[1]MA 30'!BX37</f>
        <v>7.2938326614838802</v>
      </c>
      <c r="P43" s="68">
        <f>'[1]MA 30'!BY37</f>
        <v>0.73330246950128919</v>
      </c>
      <c r="Q43" s="69">
        <f>'[1]MA 30'!BZ37</f>
        <v>2.2641035866377841E-2</v>
      </c>
      <c r="R43" s="114">
        <f>'[1]MA 30'!CC37</f>
        <v>7.3509548869792622</v>
      </c>
      <c r="S43" s="68">
        <f>'[1]MA 30'!CD37</f>
        <v>0.71412227550068208</v>
      </c>
      <c r="T43" s="69">
        <f>'[1]MA 30'!CE37</f>
        <v>2.5589137522882201E-2</v>
      </c>
      <c r="U43" s="114">
        <f>'[1]MA 30'!CH37</f>
        <v>7.2629930415548891</v>
      </c>
      <c r="V43" s="68">
        <f>'[1]MA 30'!CI37</f>
        <v>0.72115542470085015</v>
      </c>
      <c r="W43" s="69">
        <f>'[1]MA 30'!CJ37</f>
        <v>4.1336774389237382E-3</v>
      </c>
      <c r="X43" s="114">
        <f>'[1]MA 30'!BS37</f>
        <v>7.3025935300060105</v>
      </c>
      <c r="Y43" s="68">
        <f>'[1]MA 30'!BT37</f>
        <v>0.7228600565676071</v>
      </c>
      <c r="Z43" s="69">
        <f>'[1]MA 30'!BU37</f>
        <v>2.1391636442691476E-2</v>
      </c>
      <c r="AA43" s="70"/>
      <c r="AB43" s="97">
        <f>'[1]MA 45'!BX37</f>
        <v>7.3000862393575154</v>
      </c>
      <c r="AC43" s="68">
        <f>'[1]MA 45'!BY37</f>
        <v>0.72506254088140409</v>
      </c>
      <c r="AD43" s="69">
        <f>'[1]MA 45'!BZ37</f>
        <v>6.9880069709740049E-3</v>
      </c>
      <c r="AE43" s="114">
        <f>'[1]MA 45'!CC37</f>
        <v>7.2971701905453381</v>
      </c>
      <c r="AF43" s="68">
        <f>'[1]MA 45'!CD37</f>
        <v>0.75155481561689597</v>
      </c>
      <c r="AG43" s="69">
        <f>'[1]MA 45'!CE37</f>
        <v>1.0120446878109386E-2</v>
      </c>
      <c r="AH43" s="114">
        <f>'[1]MA 45'!CH37</f>
        <v>7.233255288799139</v>
      </c>
      <c r="AI43" s="68">
        <f>'[1]MA 45'!CI37</f>
        <v>0.73992942480767276</v>
      </c>
      <c r="AJ43" s="69">
        <f>'[1]MA 45'!CJ37</f>
        <v>7.6274630494737898E-3</v>
      </c>
      <c r="AK43" s="114">
        <f>'[1]MA 45'!BS37</f>
        <v>7.2768372395673317</v>
      </c>
      <c r="AL43" s="68">
        <f>'[1]MA 45'!BT37</f>
        <v>0.73884892710199113</v>
      </c>
      <c r="AM43" s="69">
        <f>'[1]MA 45'!BU37</f>
        <v>1.3688260204502097E-2</v>
      </c>
      <c r="BD43" s="5"/>
      <c r="BI43" s="5"/>
      <c r="BJ43" s="4">
        <f t="shared" si="15"/>
        <v>7.25</v>
      </c>
      <c r="BK43" s="70">
        <f t="shared" si="6"/>
        <v>0.70100627371946012</v>
      </c>
      <c r="BL43" s="70">
        <f t="shared" si="7"/>
        <v>0.69932208752493064</v>
      </c>
      <c r="BM43" s="33">
        <f t="shared" si="8"/>
        <v>0.168418619452948</v>
      </c>
      <c r="BO43" s="70">
        <f t="shared" si="9"/>
        <v>0.7228600565676071</v>
      </c>
      <c r="BP43" s="70">
        <f t="shared" si="10"/>
        <v>0.72452729065358112</v>
      </c>
      <c r="BQ43" s="33">
        <f t="shared" si="11"/>
        <v>-0.16672340859740231</v>
      </c>
      <c r="BS43" s="70">
        <f t="shared" si="12"/>
        <v>0.73884892710199113</v>
      </c>
      <c r="BT43">
        <f t="shared" si="13"/>
        <v>0.74228372078180127</v>
      </c>
      <c r="BU43" s="33">
        <f t="shared" si="14"/>
        <v>-0.34347936798101442</v>
      </c>
    </row>
    <row r="44" spans="1:83" x14ac:dyDescent="0.25">
      <c r="A44" s="11">
        <v>7.5</v>
      </c>
      <c r="B44" s="94">
        <f>'[1]MA 15'!BX38</f>
        <v>7.4179408602130907</v>
      </c>
      <c r="C44" s="68">
        <f>'[1]MA 15'!BY38</f>
        <v>0.70072358364072762</v>
      </c>
      <c r="D44" s="69">
        <f>'[1]MA 15'!BZ38</f>
        <v>8.677296239077939E-3</v>
      </c>
      <c r="E44" s="114">
        <f>'[1]MA 15'!CC38</f>
        <v>7.5586138035585932</v>
      </c>
      <c r="F44" s="68">
        <f>'[1]MA 15'!CD38</f>
        <v>0.67478737064343874</v>
      </c>
      <c r="G44" s="69">
        <f>'[1]MA 15'!CE38</f>
        <v>6.0650789277402447E-3</v>
      </c>
      <c r="H44" s="114">
        <f>'[1]MA 15'!CH38</f>
        <v>7.5771890081706097</v>
      </c>
      <c r="I44" s="68">
        <f>'[1]MA 15'!CI38</f>
        <v>0.7214599943485891</v>
      </c>
      <c r="J44" s="69">
        <f>'[1]MA 15'!CJ38</f>
        <v>4.9641640245775475E-3</v>
      </c>
      <c r="K44" s="114">
        <f>'[1]MA 15'!BS38</f>
        <v>7.5179145573140982</v>
      </c>
      <c r="L44" s="68">
        <f>'[1]MA 15'!BT38</f>
        <v>0.69899031621091856</v>
      </c>
      <c r="M44" s="69">
        <f>'[1]MA 15'!BU38</f>
        <v>2.0251722582037973E-2</v>
      </c>
      <c r="N44" s="70"/>
      <c r="O44" s="97">
        <f>'[1]MA 30'!BX38</f>
        <v>7.5453441325695314</v>
      </c>
      <c r="P44" s="68">
        <f>'[1]MA 30'!BY38</f>
        <v>0.73140027044258094</v>
      </c>
      <c r="Q44" s="69">
        <f>'[1]MA 30'!BZ38</f>
        <v>2.2652214472766271E-2</v>
      </c>
      <c r="R44" s="114">
        <f>'[1]MA 30'!CC38</f>
        <v>7.6044360899785461</v>
      </c>
      <c r="S44" s="68">
        <f>'[1]MA 30'!CD38</f>
        <v>0.71227082723376289</v>
      </c>
      <c r="T44" s="69">
        <f>'[1]MA 30'!CE38</f>
        <v>2.5684604335801341E-2</v>
      </c>
      <c r="U44" s="114">
        <f>'[1]MA 30'!CH38</f>
        <v>7.5134410774705742</v>
      </c>
      <c r="V44" s="68">
        <f>'[1]MA 30'!CI38</f>
        <v>0.71852161297145489</v>
      </c>
      <c r="W44" s="69">
        <f>'[1]MA 30'!CJ38</f>
        <v>4.9122341287368022E-3</v>
      </c>
      <c r="X44" s="114">
        <f>'[1]MA 30'!BS38</f>
        <v>7.5544071000062178</v>
      </c>
      <c r="Y44" s="68">
        <f>'[1]MA 30'!BT38</f>
        <v>0.72073090354926628</v>
      </c>
      <c r="Z44" s="69">
        <f>'[1]MA 30'!BU38</f>
        <v>2.1503805946606291E-2</v>
      </c>
      <c r="AA44" s="70"/>
      <c r="AB44" s="97">
        <f>'[1]MA 45'!BX38</f>
        <v>7.5518133510594998</v>
      </c>
      <c r="AC44" s="68">
        <f>'[1]MA 45'!BY38</f>
        <v>0.7230831094037905</v>
      </c>
      <c r="AD44" s="69">
        <f>'[1]MA 45'!BZ38</f>
        <v>7.0270805925288903E-3</v>
      </c>
      <c r="AE44" s="114">
        <f>'[1]MA 45'!CC38</f>
        <v>7.5487967488400054</v>
      </c>
      <c r="AF44" s="68">
        <f>'[1]MA 45'!CD38</f>
        <v>0.74960843394359467</v>
      </c>
      <c r="AG44" s="69">
        <f>'[1]MA 45'!CE38</f>
        <v>1.0161681002322587E-2</v>
      </c>
      <c r="AH44" s="114">
        <f>'[1]MA 45'!CH38</f>
        <v>7.4826778849646258</v>
      </c>
      <c r="AI44" s="68">
        <f>'[1]MA 45'!CI38</f>
        <v>0.73807367469642193</v>
      </c>
      <c r="AJ44" s="69">
        <f>'[1]MA 45'!CJ38</f>
        <v>7.6701499696810813E-3</v>
      </c>
      <c r="AK44" s="114">
        <f>'[1]MA 45'!BS38</f>
        <v>7.5277626616213773</v>
      </c>
      <c r="AL44" s="68">
        <f>'[1]MA 45'!BT38</f>
        <v>0.7369217393479357</v>
      </c>
      <c r="AM44" s="69">
        <f>'[1]MA 45'!BU38</f>
        <v>1.3726588269314766E-2</v>
      </c>
      <c r="BD44" s="5"/>
      <c r="BI44" s="5"/>
      <c r="BJ44" s="4">
        <f t="shared" si="15"/>
        <v>7.5</v>
      </c>
      <c r="BK44" s="70">
        <f t="shared" si="6"/>
        <v>0.69899031621091856</v>
      </c>
      <c r="BL44" s="70">
        <f t="shared" si="7"/>
        <v>0.69735708079498271</v>
      </c>
      <c r="BM44" s="33">
        <f t="shared" si="8"/>
        <v>0.1633235415935852</v>
      </c>
      <c r="BO44" s="70">
        <f t="shared" si="9"/>
        <v>0.72073090354926628</v>
      </c>
      <c r="BP44" s="70">
        <f t="shared" si="10"/>
        <v>0.7224424749842151</v>
      </c>
      <c r="BQ44" s="33">
        <f t="shared" si="11"/>
        <v>-0.1711571434948822</v>
      </c>
      <c r="BS44" s="70">
        <f t="shared" si="12"/>
        <v>0.7369217393479357</v>
      </c>
      <c r="BT44">
        <f t="shared" si="13"/>
        <v>0.74009762865200712</v>
      </c>
      <c r="BU44" s="33">
        <f t="shared" si="14"/>
        <v>-0.3175889304071422</v>
      </c>
    </row>
    <row r="45" spans="1:83" x14ac:dyDescent="0.25">
      <c r="A45" s="11">
        <v>7.75</v>
      </c>
      <c r="B45" s="94">
        <f>'[1]MA 15'!BX39</f>
        <v>7.6708583611399801</v>
      </c>
      <c r="C45" s="68">
        <f>'[1]MA 15'!BY39</f>
        <v>0.69889683696440053</v>
      </c>
      <c r="D45" s="69">
        <f>'[1]MA 15'!BZ39</f>
        <v>8.6964519682983504E-3</v>
      </c>
      <c r="E45" s="114">
        <f>'[1]MA 15'!CC39</f>
        <v>7.8105675970105466</v>
      </c>
      <c r="F45" s="68">
        <f>'[1]MA 15'!CD39</f>
        <v>0.67231747370760431</v>
      </c>
      <c r="G45" s="69">
        <f>'[1]MA 15'!CE39</f>
        <v>6.2886158590409642E-3</v>
      </c>
      <c r="H45" s="114">
        <f>'[1]MA 15'!CH39</f>
        <v>7.8297619751096299</v>
      </c>
      <c r="I45" s="68">
        <f>'[1]MA 15'!CI39</f>
        <v>0.71888601389657536</v>
      </c>
      <c r="J45" s="69">
        <f>'[1]MA 15'!CJ39</f>
        <v>5.3574600913195575E-3</v>
      </c>
      <c r="K45" s="114">
        <f>'[1]MA 15'!BS39</f>
        <v>7.7703959777533846</v>
      </c>
      <c r="L45" s="68">
        <f>'[1]MA 15'!BT39</f>
        <v>0.69670010818952655</v>
      </c>
      <c r="M45" s="69">
        <f>'[1]MA 15'!BU39</f>
        <v>2.0293104235355675E-2</v>
      </c>
      <c r="N45" s="70"/>
      <c r="O45" s="97">
        <f>'[1]MA 30'!BX39</f>
        <v>7.7968556036551817</v>
      </c>
      <c r="P45" s="68">
        <f>'[1]MA 30'!BY39</f>
        <v>0.72956516891692047</v>
      </c>
      <c r="Q45" s="69">
        <f>'[1]MA 30'!BZ39</f>
        <v>2.2662474541294334E-2</v>
      </c>
      <c r="R45" s="114">
        <f>'[1]MA 30'!CC39</f>
        <v>7.8579172929778309</v>
      </c>
      <c r="S45" s="68">
        <f>'[1]MA 30'!CD39</f>
        <v>0.71048908177425396</v>
      </c>
      <c r="T45" s="69">
        <f>'[1]MA 30'!CE39</f>
        <v>2.582628732307253E-2</v>
      </c>
      <c r="U45" s="114">
        <f>'[1]MA 30'!CH39</f>
        <v>7.7638891133862602</v>
      </c>
      <c r="V45" s="68">
        <f>'[1]MA 30'!CI39</f>
        <v>0.7154474546816193</v>
      </c>
      <c r="W45" s="69">
        <f>'[1]MA 30'!CJ39</f>
        <v>4.0946947837132109E-3</v>
      </c>
      <c r="X45" s="114">
        <f>'[1]MA 30'!BS39</f>
        <v>7.8062206700064252</v>
      </c>
      <c r="Y45" s="68">
        <f>'[1]MA 30'!BT39</f>
        <v>0.71850056845759791</v>
      </c>
      <c r="Z45" s="69">
        <f>'[1]MA 30'!BU39</f>
        <v>2.1550577722583921E-2</v>
      </c>
      <c r="AA45" s="70"/>
      <c r="AB45" s="97">
        <f>'[1]MA 45'!BX39</f>
        <v>7.8035404627614824</v>
      </c>
      <c r="AC45" s="68">
        <f>'[1]MA 45'!BY39</f>
        <v>0.72116801137062947</v>
      </c>
      <c r="AD45" s="69">
        <f>'[1]MA 45'!BZ39</f>
        <v>7.0687470387999799E-3</v>
      </c>
      <c r="AE45" s="114">
        <f>'[1]MA 45'!CC39</f>
        <v>7.8004233071346727</v>
      </c>
      <c r="AF45" s="68">
        <f>'[1]MA 45'!CD39</f>
        <v>0.74773339335697664</v>
      </c>
      <c r="AG45" s="69">
        <f>'[1]MA 45'!CE39</f>
        <v>1.0212641891341488E-2</v>
      </c>
      <c r="AH45" s="114">
        <f>'[1]MA 45'!CH39</f>
        <v>7.7321004811301135</v>
      </c>
      <c r="AI45" s="68">
        <f>'[1]MA 45'!CI39</f>
        <v>0.73632741919192146</v>
      </c>
      <c r="AJ45" s="69">
        <f>'[1]MA 45'!CJ39</f>
        <v>7.6771255398348183E-3</v>
      </c>
      <c r="AK45" s="114">
        <f>'[1]MA 45'!BS39</f>
        <v>7.7786880836754229</v>
      </c>
      <c r="AL45" s="68">
        <f>'[1]MA 45'!BT39</f>
        <v>0.73507627463984249</v>
      </c>
      <c r="AM45" s="69">
        <f>'[1]MA 45'!BU39</f>
        <v>1.3764825943072828E-2</v>
      </c>
      <c r="AU45" s="4"/>
      <c r="BD45" s="5"/>
      <c r="BI45" s="5"/>
      <c r="BJ45" s="4">
        <f>A45</f>
        <v>7.75</v>
      </c>
      <c r="BK45" s="70">
        <f t="shared" si="6"/>
        <v>0.69670010818952655</v>
      </c>
      <c r="BL45" s="70">
        <f t="shared" si="7"/>
        <v>0.69546176521266234</v>
      </c>
      <c r="BM45" s="33">
        <f t="shared" si="8"/>
        <v>0.1238342976864204</v>
      </c>
      <c r="BO45" s="70">
        <f t="shared" si="9"/>
        <v>0.71850056845759791</v>
      </c>
      <c r="BP45" s="70">
        <f t="shared" si="10"/>
        <v>0.72043173372532843</v>
      </c>
      <c r="BQ45" s="33">
        <f t="shared" si="11"/>
        <v>-0.19311652677305169</v>
      </c>
      <c r="BS45" s="70">
        <f t="shared" si="12"/>
        <v>0.73507627463984249</v>
      </c>
      <c r="BT45">
        <f t="shared" si="13"/>
        <v>0.73798934994045962</v>
      </c>
      <c r="BU45" s="33">
        <f t="shared" si="14"/>
        <v>-0.29130753006171295</v>
      </c>
    </row>
    <row r="46" spans="1:83" x14ac:dyDescent="0.25">
      <c r="A46" s="11">
        <v>8</v>
      </c>
      <c r="B46" s="94">
        <f>'[1]MA 15'!BX40</f>
        <v>7.9237758620668677</v>
      </c>
      <c r="C46" s="68">
        <f>'[1]MA 15'!BY40</f>
        <v>0.69716633181800036</v>
      </c>
      <c r="D46" s="69">
        <f>'[1]MA 15'!BZ40</f>
        <v>8.6090976379881567E-3</v>
      </c>
      <c r="E46" s="114">
        <f>'[1]MA 15'!CC40</f>
        <v>8.0625213904624999</v>
      </c>
      <c r="F46" s="68">
        <f>'[1]MA 15'!CD40</f>
        <v>0.66978867236884154</v>
      </c>
      <c r="G46" s="69">
        <f>'[1]MA 15'!CE40</f>
        <v>6.5446271462384666E-3</v>
      </c>
      <c r="H46" s="114">
        <f>'[1]MA 15'!CH40</f>
        <v>8.0823349420486483</v>
      </c>
      <c r="I46" s="68">
        <f>'[1]MA 15'!CI40</f>
        <v>0.71596014111856532</v>
      </c>
      <c r="J46" s="69">
        <f>'[1]MA 15'!CJ40</f>
        <v>4.8857614372803029E-3</v>
      </c>
      <c r="K46" s="114">
        <f>'[1]MA 15'!BS40</f>
        <v>8.0228773981926711</v>
      </c>
      <c r="L46" s="68">
        <f>'[1]MA 15'!BT40</f>
        <v>0.69430504843513574</v>
      </c>
      <c r="M46" s="69">
        <f>'[1]MA 15'!BU40</f>
        <v>2.0157728448369855E-2</v>
      </c>
      <c r="N46" s="70"/>
      <c r="O46" s="97">
        <f>'[1]MA 30'!BX40</f>
        <v>8.0483670747408329</v>
      </c>
      <c r="P46" s="68">
        <f>'[1]MA 30'!BY40</f>
        <v>0.72775360192915928</v>
      </c>
      <c r="Q46" s="69">
        <f>'[1]MA 30'!BZ40</f>
        <v>2.2672324604731977E-2</v>
      </c>
      <c r="R46" s="114">
        <f>'[1]MA 30'!CC40</f>
        <v>8.1113984959771166</v>
      </c>
      <c r="S46" s="68">
        <f>'[1]MA 30'!CD40</f>
        <v>0.70880628761098985</v>
      </c>
      <c r="T46" s="69">
        <f>'[1]MA 30'!CE40</f>
        <v>2.596015704226785E-2</v>
      </c>
      <c r="U46" s="114">
        <f>'[1]MA 30'!CH40</f>
        <v>8.0143371493019462</v>
      </c>
      <c r="V46" s="68">
        <f>'[1]MA 30'!CI40</f>
        <v>0.71366873854596113</v>
      </c>
      <c r="W46" s="69">
        <f>'[1]MA 30'!CJ40</f>
        <v>4.0235408437491243E-3</v>
      </c>
      <c r="X46" s="114">
        <f>'[1]MA 30'!BS40</f>
        <v>8.0580342400066307</v>
      </c>
      <c r="Y46" s="68">
        <f>'[1]MA 30'!BT40</f>
        <v>0.71674287602870335</v>
      </c>
      <c r="Z46" s="69">
        <f>'[1]MA 30'!BU40</f>
        <v>2.1585711164200098E-2</v>
      </c>
      <c r="AA46" s="70"/>
      <c r="AB46" s="97">
        <f>'[1]MA 45'!BX40</f>
        <v>8.0552675744634659</v>
      </c>
      <c r="AC46" s="68">
        <f>'[1]MA 45'!BY40</f>
        <v>0.71933798810105909</v>
      </c>
      <c r="AD46" s="69">
        <f>'[1]MA 45'!BZ40</f>
        <v>7.1194640674437969E-3</v>
      </c>
      <c r="AE46" s="114">
        <f>'[1]MA 45'!CC40</f>
        <v>8.0520498654293391</v>
      </c>
      <c r="AF46" s="68">
        <f>'[1]MA 45'!CD40</f>
        <v>0.74592203249083477</v>
      </c>
      <c r="AG46" s="69">
        <f>'[1]MA 45'!CE40</f>
        <v>1.0235683988611056E-2</v>
      </c>
      <c r="AH46" s="114">
        <f>'[1]MA 45'!CH40</f>
        <v>7.9815230772956012</v>
      </c>
      <c r="AI46" s="68">
        <f>'[1]MA 45'!CI40</f>
        <v>0.73454808302253183</v>
      </c>
      <c r="AJ46" s="69">
        <f>'[1]MA 45'!CJ40</f>
        <v>7.6399506815537956E-3</v>
      </c>
      <c r="AK46" s="114">
        <f>'[1]MA 45'!BS40</f>
        <v>8.0296135057294684</v>
      </c>
      <c r="AL46" s="68">
        <f>'[1]MA 45'!BT40</f>
        <v>0.73326936787147534</v>
      </c>
      <c r="AM46" s="69">
        <f>'[1]MA 45'!BU40</f>
        <v>1.377961318341946E-2</v>
      </c>
      <c r="AU46" s="4"/>
      <c r="AX46" s="4"/>
      <c r="BI46" s="5"/>
      <c r="BJ46" s="4">
        <f t="shared" ref="BJ46:BJ55" si="16">A46</f>
        <v>8</v>
      </c>
      <c r="BK46" s="73">
        <f t="shared" si="6"/>
        <v>0.69430504843513574</v>
      </c>
      <c r="BL46" s="70">
        <f t="shared" si="7"/>
        <v>0.6936315372478391</v>
      </c>
      <c r="BM46" s="33">
        <f t="shared" si="8"/>
        <v>6.7351118729663817E-2</v>
      </c>
      <c r="BO46" s="70">
        <f t="shared" si="9"/>
        <v>0.71674287602870335</v>
      </c>
      <c r="BP46" s="70">
        <f t="shared" si="10"/>
        <v>0.71849016926429909</v>
      </c>
      <c r="BQ46" s="33">
        <f t="shared" si="11"/>
        <v>-0.17472932355957482</v>
      </c>
      <c r="BS46" s="70">
        <f t="shared" si="12"/>
        <v>0.73326936787147534</v>
      </c>
      <c r="BT46">
        <f t="shared" si="13"/>
        <v>0.73595373505095518</v>
      </c>
      <c r="BU46" s="33">
        <f t="shared" si="14"/>
        <v>-0.26843671794798407</v>
      </c>
      <c r="BX46" t="s">
        <v>21</v>
      </c>
      <c r="CA46" t="s">
        <v>22</v>
      </c>
      <c r="CD46" t="s">
        <v>23</v>
      </c>
    </row>
    <row r="47" spans="1:83" x14ac:dyDescent="0.25">
      <c r="A47" s="11">
        <v>8.25</v>
      </c>
      <c r="B47" s="94">
        <f>'[1]MA 15'!BX41</f>
        <v>8.1766933629937562</v>
      </c>
      <c r="C47" s="68">
        <f>'[1]MA 15'!BY41</f>
        <v>0.69494360745818862</v>
      </c>
      <c r="D47" s="69">
        <f>'[1]MA 15'!BZ41</f>
        <v>8.6991228457798542E-3</v>
      </c>
      <c r="E47" s="114">
        <f>'[1]MA 15'!CC41</f>
        <v>8.3144751839144533</v>
      </c>
      <c r="F47" s="68">
        <f>'[1]MA 15'!CD41</f>
        <v>0.66728815036901834</v>
      </c>
      <c r="G47" s="69">
        <f>'[1]MA 15'!CE41</f>
        <v>6.811799482048065E-3</v>
      </c>
      <c r="H47" s="114">
        <f>'[1]MA 15'!CH41</f>
        <v>8.3349079089876685</v>
      </c>
      <c r="I47" s="68">
        <f>'[1]MA 15'!CI41</f>
        <v>0.71427146727186697</v>
      </c>
      <c r="J47" s="69">
        <f>'[1]MA 15'!CJ41</f>
        <v>4.8596709262217234E-3</v>
      </c>
      <c r="K47" s="114">
        <f>'[1]MA 15'!BS41</f>
        <v>8.2753588186319593</v>
      </c>
      <c r="L47" s="68">
        <f>'[1]MA 15'!BT41</f>
        <v>0.69216774169969142</v>
      </c>
      <c r="M47" s="69">
        <f>'[1]MA 15'!BU41</f>
        <v>2.050175546663676E-2</v>
      </c>
      <c r="N47" s="70"/>
      <c r="O47" s="97">
        <f>'[1]MA 30'!BX41</f>
        <v>8.2998785458264841</v>
      </c>
      <c r="P47" s="68">
        <f>'[1]MA 30'!BY41</f>
        <v>0.72604088975086822</v>
      </c>
      <c r="Q47" s="69">
        <f>'[1]MA 30'!BZ41</f>
        <v>2.2707341340594576E-2</v>
      </c>
      <c r="R47" s="114">
        <f>'[1]MA 30'!CC41</f>
        <v>8.2802351535142247</v>
      </c>
      <c r="S47" s="68">
        <f>'[1]MA 30'!CD41</f>
        <v>0.70767921368875919</v>
      </c>
      <c r="T47" s="69">
        <f>'[1]MA 30'!CE41</f>
        <v>2.6162187422065449E-2</v>
      </c>
      <c r="U47" s="114">
        <f>'[1]MA 30'!CH41</f>
        <v>8.2647851852176331</v>
      </c>
      <c r="V47" s="68">
        <f>'[1]MA 30'!CI41</f>
        <v>0.71198076422450729</v>
      </c>
      <c r="W47" s="69">
        <f>'[1]MA 30'!CJ41</f>
        <v>3.9705216554886654E-3</v>
      </c>
      <c r="X47" s="114">
        <f>'[1]MA 30'!BS41</f>
        <v>8.2816329615194455</v>
      </c>
      <c r="Y47" s="68">
        <f>'[1]MA 30'!BT41</f>
        <v>0.71523362255471157</v>
      </c>
      <c r="Z47" s="69">
        <f>'[1]MA 30'!BU41</f>
        <v>2.1604749852457167E-2</v>
      </c>
      <c r="AA47" s="70"/>
      <c r="AB47" s="97">
        <f>'[1]MA 45'!BX41</f>
        <v>8.3069946861654511</v>
      </c>
      <c r="AC47" s="68">
        <f>'[1]MA 45'!BY41</f>
        <v>0.7175669524716719</v>
      </c>
      <c r="AD47" s="69">
        <f>'[1]MA 45'!BZ41</f>
        <v>7.1730765915716498E-3</v>
      </c>
      <c r="AE47" s="114">
        <f>'[1]MA 45'!CC41</f>
        <v>8.3036764237240046</v>
      </c>
      <c r="AF47" s="68">
        <f>'[1]MA 45'!CD41</f>
        <v>0.74422231641841041</v>
      </c>
      <c r="AG47" s="69">
        <f>'[1]MA 45'!CE41</f>
        <v>1.0377435003662498E-2</v>
      </c>
      <c r="AH47" s="114">
        <f>'[1]MA 45'!CH41</f>
        <v>8.230945673461088</v>
      </c>
      <c r="AI47" s="68">
        <f>'[1]MA 45'!CI41</f>
        <v>0.73285609000396945</v>
      </c>
      <c r="AJ47" s="69">
        <f>'[1]MA 45'!CJ41</f>
        <v>7.668807451314096E-3</v>
      </c>
      <c r="AK47" s="114">
        <f>'[1]MA 45'!BS41</f>
        <v>8.2805389277835157</v>
      </c>
      <c r="AL47" s="68">
        <f>'[1]MA 45'!BT41</f>
        <v>0.73154845296468396</v>
      </c>
      <c r="AM47" s="69">
        <f>'[1]MA 45'!BU41</f>
        <v>1.385368637193048E-2</v>
      </c>
      <c r="BI47" s="5"/>
      <c r="BJ47" s="4">
        <f t="shared" si="16"/>
        <v>8.25</v>
      </c>
      <c r="BK47" s="70">
        <f t="shared" si="6"/>
        <v>0.69216774169969142</v>
      </c>
      <c r="BL47" s="70">
        <f t="shared" si="7"/>
        <v>0.69186222964651756</v>
      </c>
      <c r="BM47" s="33">
        <f t="shared" si="8"/>
        <v>3.0551205317386199E-2</v>
      </c>
      <c r="BO47" s="70">
        <f t="shared" si="9"/>
        <v>0.71523362255471157</v>
      </c>
      <c r="BP47" s="70">
        <f t="shared" si="10"/>
        <v>0.71661334842139135</v>
      </c>
      <c r="BQ47" s="33">
        <f t="shared" si="11"/>
        <v>-0.13797258666797818</v>
      </c>
      <c r="BS47" s="70">
        <f t="shared" si="12"/>
        <v>0.73154845296468396</v>
      </c>
      <c r="BT47">
        <f t="shared" si="13"/>
        <v>0.73398612301668886</v>
      </c>
      <c r="BU47" s="33">
        <f t="shared" si="14"/>
        <v>-0.24376700520049033</v>
      </c>
      <c r="BX47" t="s">
        <v>59</v>
      </c>
      <c r="BY47" t="s">
        <v>60</v>
      </c>
      <c r="CA47" t="s">
        <v>59</v>
      </c>
      <c r="CB47" t="s">
        <v>60</v>
      </c>
      <c r="CD47" t="s">
        <v>59</v>
      </c>
      <c r="CE47" t="s">
        <v>60</v>
      </c>
    </row>
    <row r="48" spans="1:83" x14ac:dyDescent="0.25">
      <c r="A48" s="11">
        <v>8.5</v>
      </c>
      <c r="B48" s="94">
        <f>'[1]MA 15'!BX42</f>
        <v>8.4296108639206437</v>
      </c>
      <c r="C48" s="68">
        <f>'[1]MA 15'!BY42</f>
        <v>0.69381239678032502</v>
      </c>
      <c r="D48" s="69">
        <f>'[1]MA 15'!BZ42</f>
        <v>8.5247999437562446E-3</v>
      </c>
      <c r="E48" s="114">
        <f>'[1]MA 15'!CC42</f>
        <v>8.5664289773664049</v>
      </c>
      <c r="F48" s="68">
        <f>'[1]MA 15'!CD42</f>
        <v>0.66506657064674002</v>
      </c>
      <c r="G48" s="69">
        <f>'[1]MA 15'!CE42</f>
        <v>6.972409586541801E-3</v>
      </c>
      <c r="H48" s="114">
        <f>'[1]MA 15'!CH42</f>
        <v>8.5874808759266887</v>
      </c>
      <c r="I48" s="68">
        <f>'[1]MA 15'!CI42</f>
        <v>0.7126870739544241</v>
      </c>
      <c r="J48" s="69">
        <f>'[1]MA 15'!CJ42</f>
        <v>4.8395188208715688E-3</v>
      </c>
      <c r="K48" s="114">
        <f>'[1]MA 15'!BS42</f>
        <v>8.5278402390712458</v>
      </c>
      <c r="L48" s="68">
        <f>'[1]MA 15'!BT42</f>
        <v>0.69052201379382971</v>
      </c>
      <c r="M48" s="69">
        <f>'[1]MA 15'!BU42</f>
        <v>2.0775015041121225E-2</v>
      </c>
      <c r="N48" s="70"/>
      <c r="O48" s="97">
        <f>'[1]MA 30'!BX42</f>
        <v>8.5513900169121353</v>
      </c>
      <c r="P48" s="68">
        <f>'[1]MA 30'!BY42</f>
        <v>0.72436791694320812</v>
      </c>
      <c r="Q48" s="69">
        <f>'[1]MA 30'!BZ42</f>
        <v>2.269611189759577E-2</v>
      </c>
      <c r="R48" s="114">
        <f>'[1]MA 30'!CC42</f>
        <v>8.5337163565135086</v>
      </c>
      <c r="S48" s="68">
        <f>'[1]MA 30'!CD42</f>
        <v>0.70605352972337665</v>
      </c>
      <c r="T48" s="69">
        <f>'[1]MA 30'!CE42</f>
        <v>2.6249937423890497E-2</v>
      </c>
      <c r="U48" s="114">
        <f>'[1]MA 30'!CH42</f>
        <v>8.5152332211333182</v>
      </c>
      <c r="V48" s="68">
        <f>'[1]MA 30'!CI42</f>
        <v>0.71030873310489573</v>
      </c>
      <c r="W48" s="69">
        <f>'[1]MA 30'!CJ42</f>
        <v>3.9235967323028283E-3</v>
      </c>
      <c r="X48" s="114">
        <f>'[1]MA 30'!BS42</f>
        <v>8.5334465315196528</v>
      </c>
      <c r="Y48" s="68">
        <f>'[1]MA 30'!BT42</f>
        <v>0.71357672659049354</v>
      </c>
      <c r="Z48" s="69">
        <f>'[1]MA 30'!BU42</f>
        <v>2.1627878483536936E-2</v>
      </c>
      <c r="AA48" s="70"/>
      <c r="AB48" s="97">
        <f>'[1]MA 45'!BX42</f>
        <v>8.5587217978674328</v>
      </c>
      <c r="AC48" s="68">
        <f>'[1]MA 45'!BY42</f>
        <v>0.71581298134408422</v>
      </c>
      <c r="AD48" s="69">
        <f>'[1]MA 45'!BZ42</f>
        <v>7.2076848771410107E-3</v>
      </c>
      <c r="AE48" s="114">
        <f>'[1]MA 45'!CC42</f>
        <v>8.5553029820186719</v>
      </c>
      <c r="AF48" s="68">
        <f>'[1]MA 45'!CD42</f>
        <v>0.74242691073888067</v>
      </c>
      <c r="AG48" s="69">
        <f>'[1]MA 45'!CE42</f>
        <v>1.0266543291981916E-2</v>
      </c>
      <c r="AH48" s="114">
        <f>'[1]MA 45'!CH42</f>
        <v>8.4803682696265774</v>
      </c>
      <c r="AI48" s="68">
        <f>'[1]MA 45'!CI42</f>
        <v>0.73122665660504749</v>
      </c>
      <c r="AJ48" s="69">
        <f>'[1]MA 45'!CJ42</f>
        <v>7.6673532716567787E-3</v>
      </c>
      <c r="AK48" s="114">
        <f>'[1]MA 45'!BS42</f>
        <v>8.5314643498375595</v>
      </c>
      <c r="AL48" s="68">
        <f>'[1]MA 45'!BT42</f>
        <v>0.72982218289600409</v>
      </c>
      <c r="AM48" s="69">
        <f>'[1]MA 45'!BU42</f>
        <v>1.3823294073910022E-2</v>
      </c>
      <c r="BI48" s="5"/>
      <c r="BJ48" s="4">
        <f t="shared" si="16"/>
        <v>8.5</v>
      </c>
      <c r="BK48" s="70">
        <f t="shared" si="6"/>
        <v>0.69052201379382971</v>
      </c>
      <c r="BL48" s="70">
        <f t="shared" si="7"/>
        <v>0.6901500583034631</v>
      </c>
      <c r="BM48" s="33">
        <f t="shared" si="8"/>
        <v>3.7195549036661557E-2</v>
      </c>
      <c r="BO48" s="70">
        <f t="shared" si="9"/>
        <v>0.71357672659049354</v>
      </c>
      <c r="BP48" s="70">
        <f t="shared" si="10"/>
        <v>0.7147972458676255</v>
      </c>
      <c r="BQ48" s="33">
        <f t="shared" si="11"/>
        <v>-0.12205192771319595</v>
      </c>
      <c r="BS48" s="70">
        <f t="shared" si="12"/>
        <v>0.72982218289600409</v>
      </c>
      <c r="BT48">
        <f t="shared" si="13"/>
        <v>0.73208228194291802</v>
      </c>
      <c r="BU48" s="33">
        <f t="shared" si="14"/>
        <v>-0.22600990469139326</v>
      </c>
      <c r="BW48" t="s">
        <v>53</v>
      </c>
      <c r="BX48" s="70">
        <f>BB27</f>
        <v>0.79770000000000008</v>
      </c>
      <c r="BY48" s="4">
        <f>A27</f>
        <v>3.25</v>
      </c>
      <c r="CA48" s="70">
        <f>BE24</f>
        <v>0.83804999999999996</v>
      </c>
      <c r="CB48" s="4">
        <f>A24</f>
        <v>2.5</v>
      </c>
      <c r="CD48" s="70">
        <f>BH25</f>
        <v>0.82792500000000002</v>
      </c>
      <c r="CE48" s="4">
        <f>A25</f>
        <v>2.75</v>
      </c>
    </row>
    <row r="49" spans="1:83" x14ac:dyDescent="0.25">
      <c r="A49" s="11">
        <v>8.75</v>
      </c>
      <c r="B49" s="94">
        <f>'[1]MA 15'!BX43</f>
        <v>8.6825283648475331</v>
      </c>
      <c r="C49" s="68">
        <f>'[1]MA 15'!BY43</f>
        <v>0.69116660923871187</v>
      </c>
      <c r="D49" s="69">
        <f>'[1]MA 15'!BZ43</f>
        <v>8.8455483394300604E-3</v>
      </c>
      <c r="E49" s="114">
        <f>'[1]MA 15'!CC43</f>
        <v>8.8183827708183582</v>
      </c>
      <c r="F49" s="68">
        <f>'[1]MA 15'!CD43</f>
        <v>0.66290686847848301</v>
      </c>
      <c r="G49" s="69">
        <f>'[1]MA 15'!CE43</f>
        <v>7.1609731944597289E-3</v>
      </c>
      <c r="H49" s="114">
        <f>'[1]MA 15'!CH43</f>
        <v>8.8400538428657107</v>
      </c>
      <c r="I49" s="68">
        <f>'[1]MA 15'!CI43</f>
        <v>0.71112900766001241</v>
      </c>
      <c r="J49" s="69">
        <f>'[1]MA 15'!CJ43</f>
        <v>4.8100001441310283E-3</v>
      </c>
      <c r="K49" s="114">
        <f>'[1]MA 15'!BS43</f>
        <v>8.780321659510534</v>
      </c>
      <c r="L49" s="68">
        <f>'[1]MA 15'!BT43</f>
        <v>0.68840082845906903</v>
      </c>
      <c r="M49" s="69">
        <f>'[1]MA 15'!BU43</f>
        <v>2.1030303790058692E-2</v>
      </c>
      <c r="N49" s="70"/>
      <c r="O49" s="97">
        <f>'[1]MA 30'!BX43</f>
        <v>8.8029014879977847</v>
      </c>
      <c r="P49" s="68">
        <f>'[1]MA 30'!BY43</f>
        <v>0.72272546345787536</v>
      </c>
      <c r="Q49" s="69">
        <f>'[1]MA 30'!BZ43</f>
        <v>2.2694404679208146E-2</v>
      </c>
      <c r="R49" s="114">
        <f>'[1]MA 30'!CC43</f>
        <v>8.7871975595127925</v>
      </c>
      <c r="S49" s="68">
        <f>'[1]MA 30'!CD43</f>
        <v>0.70451314236362794</v>
      </c>
      <c r="T49" s="69">
        <f>'[1]MA 30'!CE43</f>
        <v>2.630457328148782E-2</v>
      </c>
      <c r="U49" s="114">
        <f>'[1]MA 30'!CH43</f>
        <v>8.7656812570490032</v>
      </c>
      <c r="V49" s="68">
        <f>'[1]MA 30'!CI43</f>
        <v>0.70870666252185133</v>
      </c>
      <c r="W49" s="69">
        <f>'[1]MA 30'!CJ43</f>
        <v>3.8491578303717373E-3</v>
      </c>
      <c r="X49" s="114">
        <f>'[1]MA 30'!BS43</f>
        <v>8.7852601015198601</v>
      </c>
      <c r="Y49" s="68">
        <f>'[1]MA 30'!BT43</f>
        <v>0.71198175611445147</v>
      </c>
      <c r="Z49" s="69">
        <f>'[1]MA 30'!BU43</f>
        <v>2.1631121654908561E-2</v>
      </c>
      <c r="AA49" s="70"/>
      <c r="AB49" s="97">
        <f>'[1]MA 45'!BX43</f>
        <v>8.8104489095694163</v>
      </c>
      <c r="AC49" s="68">
        <f>'[1]MA 45'!BY43</f>
        <v>0.71414634806642485</v>
      </c>
      <c r="AD49" s="69">
        <f>'[1]MA 45'!BZ43</f>
        <v>7.2576165560649664E-3</v>
      </c>
      <c r="AE49" s="114">
        <f>'[1]MA 45'!CC43</f>
        <v>8.8069295403133392</v>
      </c>
      <c r="AF49" s="68">
        <f>'[1]MA 45'!CD43</f>
        <v>0.74089498106804152</v>
      </c>
      <c r="AG49" s="69">
        <f>'[1]MA 45'!CE43</f>
        <v>1.0421738809169873E-2</v>
      </c>
      <c r="AH49" s="114">
        <f>'[1]MA 45'!CH43</f>
        <v>8.7297908657920633</v>
      </c>
      <c r="AI49" s="68">
        <f>'[1]MA 45'!CI43</f>
        <v>0.72964809272897824</v>
      </c>
      <c r="AJ49" s="69">
        <f>'[1]MA 45'!CJ43</f>
        <v>7.6553197256884475E-3</v>
      </c>
      <c r="AK49" s="114">
        <f>'[1]MA 45'!BS43</f>
        <v>8.7823897718916069</v>
      </c>
      <c r="AL49" s="68">
        <f>'[1]MA 45'!BT43</f>
        <v>0.72822980728781483</v>
      </c>
      <c r="AM49" s="69">
        <f>'[1]MA 45'!BU43</f>
        <v>1.3912243314199329E-2</v>
      </c>
      <c r="AU49" s="4"/>
      <c r="BI49" s="5"/>
      <c r="BJ49" s="4">
        <f t="shared" si="16"/>
        <v>8.75</v>
      </c>
      <c r="BK49" s="70">
        <f t="shared" si="6"/>
        <v>0.68840082845906903</v>
      </c>
      <c r="BL49" s="70">
        <f t="shared" si="7"/>
        <v>0.68849157695615737</v>
      </c>
      <c r="BM49" s="33">
        <f t="shared" si="8"/>
        <v>-9.0748497088344315E-3</v>
      </c>
      <c r="BO49" s="70">
        <f t="shared" si="9"/>
        <v>0.71198175611445147</v>
      </c>
      <c r="BP49" s="70">
        <f t="shared" si="10"/>
        <v>0.71303819587560868</v>
      </c>
      <c r="BQ49" s="33">
        <f t="shared" si="11"/>
        <v>-0.10564397611572129</v>
      </c>
      <c r="BS49" s="70">
        <f t="shared" si="12"/>
        <v>0.72822980728781483</v>
      </c>
      <c r="BT49">
        <f t="shared" si="13"/>
        <v>0.73023835822394179</v>
      </c>
      <c r="BU49" s="33">
        <f t="shared" si="14"/>
        <v>-0.20085509361269516</v>
      </c>
      <c r="BW49" t="s">
        <v>54</v>
      </c>
      <c r="BX49" s="70">
        <f>BK46</f>
        <v>0.69430504843513574</v>
      </c>
      <c r="BY49" s="4">
        <f>A46</f>
        <v>8</v>
      </c>
      <c r="CA49" s="70">
        <f>BO50</f>
        <v>0.71057921530962243</v>
      </c>
      <c r="CB49" s="4">
        <f>A50</f>
        <v>9</v>
      </c>
      <c r="CD49" s="70">
        <f>BS56</f>
        <v>0.71806495843976081</v>
      </c>
      <c r="CE49" s="4">
        <f>A56</f>
        <v>10.5</v>
      </c>
    </row>
    <row r="50" spans="1:83" x14ac:dyDescent="0.25">
      <c r="A50" s="11">
        <v>9</v>
      </c>
      <c r="B50" s="94">
        <f>'[1]MA 15'!BX44</f>
        <v>8.9354458657744189</v>
      </c>
      <c r="C50" s="68">
        <f>'[1]MA 15'!BY44</f>
        <v>0.68943167620724621</v>
      </c>
      <c r="D50" s="69">
        <f>'[1]MA 15'!BZ44</f>
        <v>8.9317463123725609E-3</v>
      </c>
      <c r="E50" s="114">
        <f>'[1]MA 15'!CC44</f>
        <v>9.0703365642703115</v>
      </c>
      <c r="F50" s="68">
        <f>'[1]MA 15'!CD44</f>
        <v>0.66085178910894593</v>
      </c>
      <c r="G50" s="69">
        <f>'[1]MA 15'!CE44</f>
        <v>7.3445383031517366E-3</v>
      </c>
      <c r="H50" s="114">
        <f>'[1]MA 15'!CH44</f>
        <v>9.0926268098047309</v>
      </c>
      <c r="I50" s="68">
        <f>'[1]MA 15'!CI44</f>
        <v>0.70968805621158937</v>
      </c>
      <c r="J50" s="69">
        <f>'[1]MA 15'!CJ44</f>
        <v>4.7864059796612068E-3</v>
      </c>
      <c r="K50" s="114">
        <f>'[1]MA 15'!BS44</f>
        <v>9.0328030799498222</v>
      </c>
      <c r="L50" s="68">
        <f>'[1]MA 15'!BT44</f>
        <v>0.68665717384259384</v>
      </c>
      <c r="M50" s="69">
        <f>'[1]MA 15'!BU44</f>
        <v>2.1296833133862412E-2</v>
      </c>
      <c r="N50" s="70"/>
      <c r="O50" s="97">
        <f>'[1]MA 30'!BX44</f>
        <v>9.0544129590834377</v>
      </c>
      <c r="P50" s="68">
        <f>'[1]MA 30'!BY44</f>
        <v>0.72116409859439079</v>
      </c>
      <c r="Q50" s="69">
        <f>'[1]MA 30'!BZ44</f>
        <v>2.2680193346158794E-2</v>
      </c>
      <c r="R50" s="114">
        <f>'[1]MA 30'!CC44</f>
        <v>8.956147200432591</v>
      </c>
      <c r="S50" s="68">
        <f>'[1]MA 30'!CD44</f>
        <v>0.70343336945338331</v>
      </c>
      <c r="T50" s="69">
        <f>'[1]MA 30'!CE44</f>
        <v>2.6884503817744838E-2</v>
      </c>
      <c r="U50" s="114">
        <f>'[1]MA 30'!CH44</f>
        <v>9.0161292929646901</v>
      </c>
      <c r="V50" s="68">
        <f>'[1]MA 30'!CI44</f>
        <v>0.70714017788109296</v>
      </c>
      <c r="W50" s="69">
        <f>'[1]MA 30'!CJ44</f>
        <v>3.7926779589008866E-3</v>
      </c>
      <c r="X50" s="114">
        <f>'[1]MA 30'!BS44</f>
        <v>9.008896484160239</v>
      </c>
      <c r="Y50" s="68">
        <f>'[1]MA 30'!BT44</f>
        <v>0.71057921530962243</v>
      </c>
      <c r="Z50" s="69">
        <f>'[1]MA 30'!BU44</f>
        <v>2.1805824660959577E-2</v>
      </c>
      <c r="AA50" s="70"/>
      <c r="AB50" s="97">
        <f>'[1]MA 45'!BX44</f>
        <v>9.0621760212713998</v>
      </c>
      <c r="AC50" s="68">
        <f>'[1]MA 45'!BY44</f>
        <v>0.7125232126736939</v>
      </c>
      <c r="AD50" s="69">
        <f>'[1]MA 45'!BZ44</f>
        <v>7.3053951183354076E-3</v>
      </c>
      <c r="AE50" s="114">
        <f>'[1]MA 45'!CC44</f>
        <v>9.0585560986080065</v>
      </c>
      <c r="AF50" s="68">
        <f>'[1]MA 45'!CD44</f>
        <v>0.73942842268400211</v>
      </c>
      <c r="AG50" s="69">
        <f>'[1]MA 45'!CE44</f>
        <v>1.0570951930330834E-2</v>
      </c>
      <c r="AH50" s="114">
        <f>'[1]MA 45'!CH44</f>
        <v>8.979213461957551</v>
      </c>
      <c r="AI50" s="68">
        <f>'[1]MA 45'!CI44</f>
        <v>0.7281107001250432</v>
      </c>
      <c r="AJ50" s="69">
        <f>'[1]MA 45'!CJ44</f>
        <v>7.6563616002242822E-3</v>
      </c>
      <c r="AK50" s="114">
        <f>'[1]MA 45'!BS44</f>
        <v>9.0333151939456506</v>
      </c>
      <c r="AL50" s="68">
        <f>'[1]MA 45'!BT44</f>
        <v>0.72668744516091299</v>
      </c>
      <c r="AM50" s="69">
        <f>'[1]MA 45'!BU44</f>
        <v>1.4008537163583808E-2</v>
      </c>
      <c r="AU50" s="4"/>
      <c r="AX50" s="4"/>
      <c r="BI50" s="5"/>
      <c r="BJ50" s="4">
        <f t="shared" si="16"/>
        <v>9</v>
      </c>
      <c r="BK50" s="70">
        <f t="shared" si="6"/>
        <v>0.68665717384259384</v>
      </c>
      <c r="BL50" s="70">
        <f t="shared" si="7"/>
        <v>0.68688363836081046</v>
      </c>
      <c r="BM50" s="33">
        <f t="shared" si="8"/>
        <v>-2.2646451821661806E-2</v>
      </c>
      <c r="BO50" s="73">
        <f t="shared" si="9"/>
        <v>0.71057921530962243</v>
      </c>
      <c r="BP50" s="70">
        <f t="shared" si="10"/>
        <v>0.71133285097602261</v>
      </c>
      <c r="BQ50" s="33">
        <f t="shared" si="11"/>
        <v>-7.5363566640018753E-2</v>
      </c>
      <c r="BS50" s="70">
        <f t="shared" si="12"/>
        <v>0.72668744516091299</v>
      </c>
      <c r="BT50">
        <f t="shared" si="13"/>
        <v>0.72845083303104097</v>
      </c>
      <c r="BU50" s="33">
        <f t="shared" si="14"/>
        <v>-0.17633878701279748</v>
      </c>
    </row>
    <row r="51" spans="1:83" x14ac:dyDescent="0.25">
      <c r="A51" s="11">
        <v>9.25</v>
      </c>
      <c r="B51" s="94">
        <f>'[1]MA 15'!BX45</f>
        <v>9.1883633667013083</v>
      </c>
      <c r="C51" s="68">
        <f>'[1]MA 15'!BY45</f>
        <v>0.68770148452316116</v>
      </c>
      <c r="D51" s="69">
        <f>'[1]MA 15'!BZ45</f>
        <v>9.0194412339889545E-3</v>
      </c>
      <c r="E51" s="114">
        <f>'[1]MA 15'!CC45</f>
        <v>9.3222903577222649</v>
      </c>
      <c r="F51" s="68">
        <f>'[1]MA 15'!CD45</f>
        <v>0.65884858906797505</v>
      </c>
      <c r="G51" s="69">
        <f>'[1]MA 15'!CE45</f>
        <v>7.5103170343675781E-3</v>
      </c>
      <c r="H51" s="114">
        <f>'[1]MA 15'!CH45</f>
        <v>9.2607163116140345</v>
      </c>
      <c r="I51" s="68">
        <f>'[1]MA 15'!CI45</f>
        <v>0.70871055043450271</v>
      </c>
      <c r="J51" s="69">
        <f>'[1]MA 15'!CJ45</f>
        <v>4.5476445791794587E-3</v>
      </c>
      <c r="K51" s="114">
        <f>'[1]MA 15'!BS45</f>
        <v>9.2571233453458674</v>
      </c>
      <c r="L51" s="68">
        <f>'[1]MA 15'!BT45</f>
        <v>0.6850868746752129</v>
      </c>
      <c r="M51" s="69">
        <f>'[1]MA 15'!BU45</f>
        <v>2.1693302545506696E-2</v>
      </c>
      <c r="N51" s="70"/>
      <c r="O51" s="97">
        <f>'[1]MA 30'!BX45</f>
        <v>9.3059244301690871</v>
      </c>
      <c r="P51" s="68">
        <f>'[1]MA 30'!BY45</f>
        <v>0.71963071864502537</v>
      </c>
      <c r="Q51" s="69">
        <f>'[1]MA 30'!BZ45</f>
        <v>2.2680359644607202E-2</v>
      </c>
      <c r="R51" s="114">
        <f>'[1]MA 30'!CC45</f>
        <v>9.2096284034318785</v>
      </c>
      <c r="S51" s="68">
        <f>'[1]MA 30'!CD45</f>
        <v>0.70193307712174224</v>
      </c>
      <c r="T51" s="69">
        <f>'[1]MA 30'!CE45</f>
        <v>2.6916094109480489E-2</v>
      </c>
      <c r="U51" s="114">
        <f>'[1]MA 30'!CH45</f>
        <v>9.2665773288803752</v>
      </c>
      <c r="V51" s="68">
        <f>'[1]MA 30'!CI45</f>
        <v>0.70561460223010686</v>
      </c>
      <c r="W51" s="69">
        <f>'[1]MA 30'!CJ45</f>
        <v>3.7397318985940065E-3</v>
      </c>
      <c r="X51" s="114">
        <f>'[1]MA 30'!BS45</f>
        <v>9.2607100541604481</v>
      </c>
      <c r="Y51" s="68">
        <f>'[1]MA 30'!BT45</f>
        <v>0.70905946599895819</v>
      </c>
      <c r="Z51" s="69">
        <f>'[1]MA 30'!BU45</f>
        <v>2.1811803514876479E-2</v>
      </c>
      <c r="AA51" s="70"/>
      <c r="AB51" s="97">
        <f>'[1]MA 45'!BX45</f>
        <v>9.3139031329733815</v>
      </c>
      <c r="AC51" s="68">
        <f>'[1]MA 45'!BY45</f>
        <v>0.71094706337708169</v>
      </c>
      <c r="AD51" s="69">
        <f>'[1]MA 45'!BZ45</f>
        <v>7.3381409537910296E-3</v>
      </c>
      <c r="AE51" s="114">
        <f>'[1]MA 45'!CC45</f>
        <v>9.3101826569026738</v>
      </c>
      <c r="AF51" s="68">
        <f>'[1]MA 45'!CD45</f>
        <v>0.73791934159096506</v>
      </c>
      <c r="AG51" s="69">
        <f>'[1]MA 45'!CE45</f>
        <v>1.0636394470877221E-2</v>
      </c>
      <c r="AH51" s="114">
        <f>'[1]MA 45'!CH45</f>
        <v>9.2286360581230387</v>
      </c>
      <c r="AI51" s="68">
        <f>'[1]MA 45'!CI45</f>
        <v>0.72664103712082218</v>
      </c>
      <c r="AJ51" s="69">
        <f>'[1]MA 45'!CJ45</f>
        <v>7.607427743338442E-3</v>
      </c>
      <c r="AK51" s="114">
        <f>'[1]MA 45'!BS45</f>
        <v>9.284240615999698</v>
      </c>
      <c r="AL51" s="68">
        <f>'[1]MA 45'!BT45</f>
        <v>0.72516914736295623</v>
      </c>
      <c r="AM51" s="69">
        <f>'[1]MA 45'!BU45</f>
        <v>1.4045826688385195E-2</v>
      </c>
      <c r="BD51" s="5"/>
      <c r="BI51" s="5"/>
      <c r="BJ51" s="4">
        <f t="shared" si="16"/>
        <v>9.25</v>
      </c>
      <c r="BK51" s="70">
        <f t="shared" si="6"/>
        <v>0.6850868746752129</v>
      </c>
      <c r="BL51" s="70">
        <f t="shared" si="7"/>
        <v>0.68532336087090073</v>
      </c>
      <c r="BM51" s="33">
        <f t="shared" si="8"/>
        <v>-2.3648619568783502E-2</v>
      </c>
      <c r="BO51" s="70">
        <f t="shared" si="9"/>
        <v>0.70905946599895819</v>
      </c>
      <c r="BP51" s="70">
        <f t="shared" si="10"/>
        <v>0.70967814636934146</v>
      </c>
      <c r="BQ51" s="33">
        <f t="shared" si="11"/>
        <v>-6.1868037038326218E-2</v>
      </c>
      <c r="BS51" s="70">
        <f t="shared" si="12"/>
        <v>0.72516914736295623</v>
      </c>
      <c r="BT51">
        <f t="shared" si="13"/>
        <v>0.72671648485973683</v>
      </c>
      <c r="BU51" s="33">
        <f t="shared" si="14"/>
        <v>-0.15473374967805986</v>
      </c>
      <c r="BW51" t="s">
        <v>25</v>
      </c>
      <c r="BX51" s="70">
        <f>BX49-BX48</f>
        <v>-0.10339495156486433</v>
      </c>
      <c r="BY51" s="4">
        <f>BY49-BY48</f>
        <v>4.75</v>
      </c>
      <c r="CA51" s="70">
        <f>CA49-CA48</f>
        <v>-0.12747078469037754</v>
      </c>
      <c r="CB51" s="4">
        <f>CB49-CB48</f>
        <v>6.5</v>
      </c>
      <c r="CD51" s="70">
        <f>CD49-CD48</f>
        <v>-0.10986004156023921</v>
      </c>
      <c r="CE51" s="4">
        <f>CE49-CE48</f>
        <v>7.75</v>
      </c>
    </row>
    <row r="52" spans="1:83" x14ac:dyDescent="0.25">
      <c r="A52" s="11">
        <v>9.5</v>
      </c>
      <c r="B52" s="94">
        <f>'[1]MA 15'!BX46</f>
        <v>9.4412808676281958</v>
      </c>
      <c r="C52" s="68">
        <f>'[1]MA 15'!BY46</f>
        <v>0.68680621898262739</v>
      </c>
      <c r="D52" s="69">
        <f>'[1]MA 15'!BZ46</f>
        <v>8.695465829073757E-3</v>
      </c>
      <c r="E52" s="114">
        <f>'[1]MA 15'!CC46</f>
        <v>9.5742441511742182</v>
      </c>
      <c r="F52" s="68">
        <f>'[1]MA 15'!CD46</f>
        <v>0.65700347001380643</v>
      </c>
      <c r="G52" s="69">
        <f>'[1]MA 15'!CE46</f>
        <v>7.645910543475091E-3</v>
      </c>
      <c r="H52" s="114">
        <f>'[1]MA 15'!CH46</f>
        <v>9.5132892785530547</v>
      </c>
      <c r="I52" s="68">
        <f>'[1]MA 15'!CI46</f>
        <v>0.70734081959578277</v>
      </c>
      <c r="J52" s="69">
        <f>'[1]MA 15'!CJ46</f>
        <v>4.5066981120182713E-3</v>
      </c>
      <c r="K52" s="114">
        <f>'[1]MA 15'!BS46</f>
        <v>9.5096047657851539</v>
      </c>
      <c r="L52" s="68">
        <f>'[1]MA 15'!BT46</f>
        <v>0.68371683619740553</v>
      </c>
      <c r="M52" s="69">
        <f>'[1]MA 15'!BU46</f>
        <v>2.1875573991370405E-2</v>
      </c>
      <c r="N52" s="70"/>
      <c r="O52" s="97">
        <f>'[1]MA 30'!BX46</f>
        <v>9.5574359012547401</v>
      </c>
      <c r="P52" s="68">
        <f>'[1]MA 30'!BY46</f>
        <v>0.71816147237092665</v>
      </c>
      <c r="Q52" s="69">
        <f>'[1]MA 30'!BZ46</f>
        <v>2.2658980122906631E-2</v>
      </c>
      <c r="R52" s="114">
        <f>'[1]MA 30'!CC46</f>
        <v>9.4631096064311624</v>
      </c>
      <c r="S52" s="68">
        <f>'[1]MA 30'!CD46</f>
        <v>0.70041779690279016</v>
      </c>
      <c r="T52" s="69">
        <f>'[1]MA 30'!CE46</f>
        <v>2.6912872805652317E-2</v>
      </c>
      <c r="U52" s="114">
        <f>'[1]MA 30'!CH46</f>
        <v>9.5170253647960621</v>
      </c>
      <c r="V52" s="68">
        <f>'[1]MA 30'!CI46</f>
        <v>0.70407942979060578</v>
      </c>
      <c r="W52" s="69">
        <f>'[1]MA 30'!CJ46</f>
        <v>3.7527313043716885E-3</v>
      </c>
      <c r="X52" s="114">
        <f>'[1]MA 30'!BS46</f>
        <v>9.5125236241606554</v>
      </c>
      <c r="Y52" s="68">
        <f>'[1]MA 30'!BT46</f>
        <v>0.70755289968810742</v>
      </c>
      <c r="Z52" s="69">
        <f>'[1]MA 30'!BU46</f>
        <v>2.1812317577910422E-2</v>
      </c>
      <c r="AA52" s="70"/>
      <c r="AB52" s="97">
        <f>'[1]MA 45'!BX46</f>
        <v>9.5656302446753667</v>
      </c>
      <c r="AC52" s="68">
        <f>'[1]MA 45'!BY46</f>
        <v>0.7094065637590955</v>
      </c>
      <c r="AD52" s="69">
        <f>'[1]MA 45'!BZ46</f>
        <v>7.3728969022276852E-3</v>
      </c>
      <c r="AE52" s="114">
        <f>'[1]MA 45'!CC46</f>
        <v>9.5618092151973411</v>
      </c>
      <c r="AF52" s="68">
        <f>'[1]MA 45'!CD46</f>
        <v>0.73637109569674652</v>
      </c>
      <c r="AG52" s="69">
        <f>'[1]MA 45'!CE46</f>
        <v>1.0596476999470458E-2</v>
      </c>
      <c r="AH52" s="114">
        <f>'[1]MA 45'!CH46</f>
        <v>9.4780586542885263</v>
      </c>
      <c r="AI52" s="68">
        <f>'[1]MA 45'!CI46</f>
        <v>0.72517640801452699</v>
      </c>
      <c r="AJ52" s="69">
        <f>'[1]MA 45'!CJ46</f>
        <v>7.5696335859123925E-3</v>
      </c>
      <c r="AK52" s="114">
        <f>'[1]MA 45'!BS46</f>
        <v>9.5351660380537417</v>
      </c>
      <c r="AL52" s="68">
        <f>'[1]MA 45'!BT46</f>
        <v>0.72365135582345641</v>
      </c>
      <c r="AM52" s="69">
        <f>'[1]MA 45'!BU46</f>
        <v>1.4035383307230948E-2</v>
      </c>
      <c r="BD52" s="5"/>
      <c r="BI52" s="5"/>
      <c r="BJ52" s="4">
        <f t="shared" si="16"/>
        <v>9.5</v>
      </c>
      <c r="BK52" s="70">
        <f t="shared" si="6"/>
        <v>0.68371683619740553</v>
      </c>
      <c r="BL52" s="70">
        <f t="shared" si="7"/>
        <v>0.6838080995424779</v>
      </c>
      <c r="BM52" s="33">
        <f t="shared" si="8"/>
        <v>-9.1263345072367663E-3</v>
      </c>
      <c r="BO52" s="70">
        <f t="shared" si="9"/>
        <v>0.70755289968810742</v>
      </c>
      <c r="BP52" s="70">
        <f t="shared" si="10"/>
        <v>0.70807126915956298</v>
      </c>
      <c r="BQ52" s="33">
        <f t="shared" si="11"/>
        <v>-5.1836947145555978E-2</v>
      </c>
      <c r="BS52" s="70">
        <f t="shared" si="12"/>
        <v>0.72365135582345641</v>
      </c>
      <c r="BT52">
        <f t="shared" si="13"/>
        <v>0.72503235715354153</v>
      </c>
      <c r="BU52" s="33">
        <f t="shared" si="14"/>
        <v>-0.13810013300851187</v>
      </c>
    </row>
    <row r="53" spans="1:83" x14ac:dyDescent="0.25">
      <c r="A53" s="11">
        <v>9.75</v>
      </c>
      <c r="B53" s="94">
        <f>'[1]MA 15'!BX47</f>
        <v>9.6941983685550852</v>
      </c>
      <c r="C53" s="68">
        <f>'[1]MA 15'!BY47</f>
        <v>0.68480388577134443</v>
      </c>
      <c r="D53" s="69">
        <f>'[1]MA 15'!BZ47</f>
        <v>8.9983520395488271E-3</v>
      </c>
      <c r="E53" s="114">
        <f>'[1]MA 15'!CC47</f>
        <v>9.8261979446261716</v>
      </c>
      <c r="F53" s="68">
        <f>'[1]MA 15'!CD47</f>
        <v>0.65527445883901747</v>
      </c>
      <c r="G53" s="69">
        <f>'[1]MA 15'!CE47</f>
        <v>7.7424401619622914E-3</v>
      </c>
      <c r="H53" s="114">
        <f>'[1]MA 15'!CH47</f>
        <v>9.7658622454920732</v>
      </c>
      <c r="I53" s="68">
        <f>'[1]MA 15'!CI47</f>
        <v>0.70599107451203702</v>
      </c>
      <c r="J53" s="69">
        <f>'[1]MA 15'!CJ47</f>
        <v>4.5132173689895342E-3</v>
      </c>
      <c r="K53" s="114">
        <f>'[1]MA 15'!BS47</f>
        <v>9.7620861862244439</v>
      </c>
      <c r="L53" s="68">
        <f>'[1]MA 15'!BT47</f>
        <v>0.68202313970746642</v>
      </c>
      <c r="M53" s="69">
        <f>'[1]MA 15'!BU47</f>
        <v>2.2052749078659985E-2</v>
      </c>
      <c r="N53" s="70"/>
      <c r="O53" s="97">
        <f>'[1]MA 30'!BX47</f>
        <v>9.8089473723403913</v>
      </c>
      <c r="P53" s="68">
        <f>'[1]MA 30'!BY47</f>
        <v>0.7166587695493104</v>
      </c>
      <c r="Q53" s="69">
        <f>'[1]MA 30'!BZ47</f>
        <v>2.267536160640839E-2</v>
      </c>
      <c r="R53" s="114">
        <f>'[1]MA 30'!CC47</f>
        <v>9.7165908094304463</v>
      </c>
      <c r="S53" s="68">
        <f>'[1]MA 30'!CD47</f>
        <v>0.69899869013963667</v>
      </c>
      <c r="T53" s="69">
        <f>'[1]MA 30'!CE47</f>
        <v>2.6937607716479742E-2</v>
      </c>
      <c r="U53" s="114">
        <f>'[1]MA 30'!CH47</f>
        <v>9.7674734007117472</v>
      </c>
      <c r="V53" s="68">
        <f>'[1]MA 30'!CI47</f>
        <v>0.70260169391590743</v>
      </c>
      <c r="W53" s="69">
        <f>'[1]MA 30'!CJ47</f>
        <v>3.7266556072334399E-3</v>
      </c>
      <c r="X53" s="114">
        <f>'[1]MA 30'!BS47</f>
        <v>9.764337194160861</v>
      </c>
      <c r="Y53" s="68">
        <f>'[1]MA 30'!BT47</f>
        <v>0.70608638453495154</v>
      </c>
      <c r="Z53" s="69">
        <f>'[1]MA 30'!BU47</f>
        <v>2.1816266873802566E-2</v>
      </c>
      <c r="AA53" s="70"/>
      <c r="AB53" s="97">
        <f>'[1]MA 45'!BX47</f>
        <v>9.8173573563773484</v>
      </c>
      <c r="AC53" s="68">
        <f>'[1]MA 45'!BY47</f>
        <v>0.7079276861853282</v>
      </c>
      <c r="AD53" s="69">
        <f>'[1]MA 45'!BZ47</f>
        <v>7.4143582561493303E-3</v>
      </c>
      <c r="AE53" s="114">
        <f>'[1]MA 45'!CC47</f>
        <v>9.8134357734920084</v>
      </c>
      <c r="AF53" s="68">
        <f>'[1]MA 45'!CD47</f>
        <v>0.73502433241863818</v>
      </c>
      <c r="AG53" s="69">
        <f>'[1]MA 45'!CE47</f>
        <v>1.0697289040309071E-2</v>
      </c>
      <c r="AH53" s="114">
        <f>'[1]MA 45'!CH47</f>
        <v>9.727481250454014</v>
      </c>
      <c r="AI53" s="68">
        <f>'[1]MA 45'!CI47</f>
        <v>0.72374875701722419</v>
      </c>
      <c r="AJ53" s="69">
        <f>'[1]MA 45'!CJ47</f>
        <v>7.5798708493334073E-3</v>
      </c>
      <c r="AK53" s="114">
        <f>'[1]MA 45'!BS47</f>
        <v>9.7860914601077909</v>
      </c>
      <c r="AL53" s="68">
        <f>'[1]MA 45'!BT47</f>
        <v>0.72223359187373015</v>
      </c>
      <c r="AM53" s="69">
        <f>'[1]MA 45'!BU47</f>
        <v>1.4111660071487996E-2</v>
      </c>
      <c r="AU53" s="4"/>
      <c r="BD53" s="5"/>
      <c r="BI53" s="5"/>
      <c r="BJ53" s="4">
        <f t="shared" si="16"/>
        <v>9.75</v>
      </c>
      <c r="BK53" s="70">
        <f t="shared" si="6"/>
        <v>0.68202313970746642</v>
      </c>
      <c r="BL53" s="70">
        <f t="shared" si="7"/>
        <v>0.68233542105148837</v>
      </c>
      <c r="BM53" s="33">
        <f t="shared" si="8"/>
        <v>-3.122813440219474E-2</v>
      </c>
      <c r="BO53" s="70">
        <f t="shared" si="9"/>
        <v>0.70608638453495154</v>
      </c>
      <c r="BP53" s="70">
        <f t="shared" si="10"/>
        <v>0.70650963164836633</v>
      </c>
      <c r="BQ53" s="33">
        <f t="shared" si="11"/>
        <v>-4.2324711341479304E-2</v>
      </c>
      <c r="BS53" s="70">
        <f t="shared" si="12"/>
        <v>0.72223359187373015</v>
      </c>
      <c r="BT53">
        <f t="shared" si="13"/>
        <v>0.72339573020218195</v>
      </c>
      <c r="BU53" s="33">
        <f t="shared" si="14"/>
        <v>-0.11621383284518005</v>
      </c>
    </row>
    <row r="54" spans="1:83" x14ac:dyDescent="0.25">
      <c r="A54" s="11">
        <v>10</v>
      </c>
      <c r="B54" s="94">
        <f>'[1]MA 15'!BX48</f>
        <v>9.9471158694819728</v>
      </c>
      <c r="C54" s="68">
        <f>'[1]MA 15'!BY48</f>
        <v>0.68337626413089569</v>
      </c>
      <c r="D54" s="69">
        <f>'[1]MA 15'!BZ48</f>
        <v>9.0217545417306012E-3</v>
      </c>
      <c r="E54" s="114">
        <f>'[1]MA 15'!CC48</f>
        <v>10.078151738078125</v>
      </c>
      <c r="F54" s="68">
        <f>'[1]MA 15'!CD48</f>
        <v>0.65364271717801248</v>
      </c>
      <c r="G54" s="69">
        <f>'[1]MA 15'!CE48</f>
        <v>7.7807075356653441E-3</v>
      </c>
      <c r="H54" s="114">
        <f>'[1]MA 15'!CH48</f>
        <v>10.018435212431095</v>
      </c>
      <c r="I54" s="68">
        <f>'[1]MA 15'!CI48</f>
        <v>0.70466285037092702</v>
      </c>
      <c r="J54" s="69">
        <f>'[1]MA 15'!CJ48</f>
        <v>4.4834843925806254E-3</v>
      </c>
      <c r="K54" s="114">
        <f>'[1]MA 15'!BS48</f>
        <v>10.01456760666373</v>
      </c>
      <c r="L54" s="68">
        <f>'[1]MA 15'!BT48</f>
        <v>0.6805606105599451</v>
      </c>
      <c r="M54" s="69">
        <f>'[1]MA 15'!BU48</f>
        <v>2.2176954631058631E-2</v>
      </c>
      <c r="N54" s="70"/>
      <c r="O54" s="97">
        <f>'[1]MA 30'!BX48</f>
        <v>10.060458843426042</v>
      </c>
      <c r="P54" s="68">
        <f>'[1]MA 30'!BY48</f>
        <v>0.71522941309186938</v>
      </c>
      <c r="Q54" s="69">
        <f>'[1]MA 30'!BZ48</f>
        <v>2.2639452920935135E-2</v>
      </c>
      <c r="R54" s="114">
        <f>'[1]MA 30'!CC48</f>
        <v>9.9700720124297302</v>
      </c>
      <c r="S54" s="68">
        <f>'[1]MA 30'!CD48</f>
        <v>0.69758873404952848</v>
      </c>
      <c r="T54" s="69">
        <f>'[1]MA 30'!CE48</f>
        <v>2.6973859463931448E-2</v>
      </c>
      <c r="U54" s="114">
        <f>'[1]MA 30'!CH48</f>
        <v>10.017921436627432</v>
      </c>
      <c r="V54" s="68">
        <f>'[1]MA 30'!CI48</f>
        <v>0.70118364237779085</v>
      </c>
      <c r="W54" s="69">
        <f>'[1]MA 30'!CJ48</f>
        <v>3.6944140184815132E-3</v>
      </c>
      <c r="X54" s="114">
        <f>'[1]MA 30'!BS48</f>
        <v>10.016150764161068</v>
      </c>
      <c r="Y54" s="68">
        <f>'[1]MA 30'!BT48</f>
        <v>0.70466726317306294</v>
      </c>
      <c r="Z54" s="69">
        <f>'[1]MA 30'!BU48</f>
        <v>2.1814237072643131E-2</v>
      </c>
      <c r="AA54" s="70"/>
      <c r="AB54" s="97">
        <f>'[1]MA 45'!BX48</f>
        <v>10.069084468079332</v>
      </c>
      <c r="AC54" s="68">
        <f>'[1]MA 45'!BY48</f>
        <v>0.70644839837350759</v>
      </c>
      <c r="AD54" s="69">
        <f>'[1]MA 45'!BZ48</f>
        <v>7.4326393166028234E-3</v>
      </c>
      <c r="AE54" s="114">
        <f>'[1]MA 45'!CC48</f>
        <v>10.065062331786672</v>
      </c>
      <c r="AF54" s="68">
        <f>'[1]MA 45'!CD48</f>
        <v>0.73362176146858105</v>
      </c>
      <c r="AG54" s="69">
        <f>'[1]MA 45'!CE48</f>
        <v>1.0733463127563909E-2</v>
      </c>
      <c r="AH54" s="114">
        <f>'[1]MA 45'!CH48</f>
        <v>9.9769038466195017</v>
      </c>
      <c r="AI54" s="68">
        <f>'[1]MA 45'!CI48</f>
        <v>0.72234493766780172</v>
      </c>
      <c r="AJ54" s="69">
        <f>'[1]MA 45'!CJ48</f>
        <v>7.5537827231376576E-3</v>
      </c>
      <c r="AK54" s="114">
        <f>'[1]MA 45'!BS48</f>
        <v>10.037016882161835</v>
      </c>
      <c r="AL54" s="68">
        <f>'[1]MA 45'!BT48</f>
        <v>0.72080503250329686</v>
      </c>
      <c r="AM54" s="69">
        <f>'[1]MA 45'!BU48</f>
        <v>1.4145244008402145E-2</v>
      </c>
      <c r="AU54" s="4"/>
      <c r="AX54" s="4"/>
      <c r="BD54" s="5"/>
      <c r="BI54" s="5"/>
      <c r="BJ54" s="4">
        <f t="shared" si="16"/>
        <v>10</v>
      </c>
      <c r="BK54" s="70">
        <f t="shared" si="6"/>
        <v>0.6805606105599451</v>
      </c>
      <c r="BL54" s="70">
        <f t="shared" si="7"/>
        <v>0.6809030818364683</v>
      </c>
      <c r="BM54" s="33">
        <f t="shared" si="8"/>
        <v>-3.4247127652320408E-2</v>
      </c>
      <c r="BO54" s="70">
        <f t="shared" si="9"/>
        <v>0.70466726317306294</v>
      </c>
      <c r="BP54" s="70">
        <f t="shared" si="10"/>
        <v>0.70499084806461876</v>
      </c>
      <c r="BQ54" s="33">
        <f t="shared" si="11"/>
        <v>-3.2358489155581704E-2</v>
      </c>
      <c r="BS54" s="70">
        <f t="shared" si="12"/>
        <v>0.72080503250329686</v>
      </c>
      <c r="BT54">
        <f t="shared" si="13"/>
        <v>0.72180409665607115</v>
      </c>
      <c r="BU54" s="33">
        <f t="shared" si="14"/>
        <v>-9.9906415277428717E-2</v>
      </c>
      <c r="BY54">
        <v>27</v>
      </c>
      <c r="BZ54">
        <v>24</v>
      </c>
      <c r="CA54">
        <v>25</v>
      </c>
    </row>
    <row r="55" spans="1:83" x14ac:dyDescent="0.25">
      <c r="A55" s="11">
        <v>10.25</v>
      </c>
      <c r="B55" s="94">
        <f>'[1]MA 15'!BX49</f>
        <v>10.200033370408862</v>
      </c>
      <c r="C55" s="68">
        <f>'[1]MA 15'!BY49</f>
        <v>0.68192341407587975</v>
      </c>
      <c r="D55" s="69">
        <f>'[1]MA 15'!BZ49</f>
        <v>9.078673732506589E-3</v>
      </c>
      <c r="E55" s="114">
        <f>'[1]MA 15'!CC49</f>
        <v>10.330105531530076</v>
      </c>
      <c r="F55" s="68">
        <f>'[1]MA 15'!CD49</f>
        <v>0.65212895555028161</v>
      </c>
      <c r="G55" s="69">
        <f>'[1]MA 15'!CE49</f>
        <v>7.7846260947343655E-3</v>
      </c>
      <c r="H55" s="114">
        <f>'[1]MA 15'!CH49</f>
        <v>10.271008179370115</v>
      </c>
      <c r="I55" s="68">
        <f>'[1]MA 15'!CI49</f>
        <v>0.70336101393505179</v>
      </c>
      <c r="J55" s="69">
        <f>'[1]MA 15'!CJ49</f>
        <v>4.4029282220362023E-3</v>
      </c>
      <c r="K55" s="114">
        <f>'[1]MA 15'!BS49</f>
        <v>10.26704902710302</v>
      </c>
      <c r="L55" s="68">
        <f>'[1]MA 15'!BT49</f>
        <v>0.67913779452040446</v>
      </c>
      <c r="M55" s="69">
        <f>'[1]MA 15'!BU49</f>
        <v>2.2259154781321983E-2</v>
      </c>
      <c r="N55" s="70"/>
      <c r="O55" s="97">
        <f>'[1]MA 30'!BX49</f>
        <v>10.311970314511692</v>
      </c>
      <c r="P55" s="68">
        <f>'[1]MA 30'!BY49</f>
        <v>0.71387105656072591</v>
      </c>
      <c r="Q55" s="69">
        <f>'[1]MA 30'!BZ49</f>
        <v>2.2618167812948273E-2</v>
      </c>
      <c r="R55" s="114">
        <f>'[1]MA 30'!CC49</f>
        <v>10.223553215429016</v>
      </c>
      <c r="S55" s="68">
        <f>'[1]MA 30'!CD49</f>
        <v>0.69624832672993664</v>
      </c>
      <c r="T55" s="69">
        <f>'[1]MA 30'!CE49</f>
        <v>2.6956513144431912E-2</v>
      </c>
      <c r="U55" s="114">
        <f>'[1]MA 30'!CH49</f>
        <v>10.268369472543119</v>
      </c>
      <c r="V55" s="68">
        <f>'[1]MA 30'!CI49</f>
        <v>0.69979019086381433</v>
      </c>
      <c r="W55" s="69">
        <f>'[1]MA 30'!CJ49</f>
        <v>3.6708630815315848E-3</v>
      </c>
      <c r="X55" s="114">
        <f>'[1]MA 30'!BS49</f>
        <v>10.267964334161276</v>
      </c>
      <c r="Y55" s="68">
        <f>'[1]MA 30'!BT49</f>
        <v>0.70330319138482567</v>
      </c>
      <c r="Z55" s="69">
        <f>'[1]MA 30'!BU49</f>
        <v>2.1798336436674882E-2</v>
      </c>
      <c r="AA55" s="70"/>
      <c r="AB55" s="97">
        <f>'[1]MA 45'!BX49</f>
        <v>10.320811579781315</v>
      </c>
      <c r="AC55" s="68">
        <f>'[1]MA 45'!BY49</f>
        <v>0.70502488252763651</v>
      </c>
      <c r="AD55" s="69">
        <f>'[1]MA 45'!BZ49</f>
        <v>7.473080485529757E-3</v>
      </c>
      <c r="AE55" s="114">
        <f>'[1]MA 45'!CC49</f>
        <v>10.316688890081339</v>
      </c>
      <c r="AF55" s="68">
        <f>'[1]MA 45'!CD49</f>
        <v>0.7323187526046947</v>
      </c>
      <c r="AG55" s="69">
        <f>'[1]MA 45'!CE49</f>
        <v>1.0849487352503739E-2</v>
      </c>
      <c r="AH55" s="114">
        <f>'[1]MA 45'!CH49</f>
        <v>10.226326442784989</v>
      </c>
      <c r="AI55" s="68">
        <f>'[1]MA 45'!CI49</f>
        <v>0.72095987226010816</v>
      </c>
      <c r="AJ55" s="69">
        <f>'[1]MA 45'!CJ49</f>
        <v>7.5299870271744937E-3</v>
      </c>
      <c r="AK55" s="114">
        <f>'[1]MA 45'!BS49</f>
        <v>10.287942304215882</v>
      </c>
      <c r="AL55" s="68">
        <f>'[1]MA 45'!BT49</f>
        <v>0.71943450246414631</v>
      </c>
      <c r="AM55" s="69">
        <f>'[1]MA 45'!BU49</f>
        <v>1.4215329915248478E-2</v>
      </c>
      <c r="BD55" s="5"/>
      <c r="BI55" s="5"/>
      <c r="BJ55" s="4">
        <f t="shared" si="16"/>
        <v>10.25</v>
      </c>
      <c r="BK55" s="70">
        <f t="shared" si="6"/>
        <v>0.67913779452040446</v>
      </c>
      <c r="BL55" s="70">
        <f t="shared" si="7"/>
        <v>0.67950900898248323</v>
      </c>
      <c r="BM55" s="33">
        <f t="shared" si="8"/>
        <v>-3.7121446207877273E-2</v>
      </c>
      <c r="BO55" s="70">
        <f t="shared" si="9"/>
        <v>0.70330319138482567</v>
      </c>
      <c r="BP55" s="70">
        <f t="shared" si="10"/>
        <v>0.7035127142134413</v>
      </c>
      <c r="BQ55" s="33">
        <f t="shared" si="11"/>
        <v>-2.0952282861563809E-2</v>
      </c>
      <c r="BS55" s="70">
        <f t="shared" si="12"/>
        <v>0.71943450246414631</v>
      </c>
      <c r="BT55">
        <f t="shared" si="13"/>
        <v>0.72025514011390734</v>
      </c>
      <c r="BU55" s="33">
        <f t="shared" si="14"/>
        <v>-8.206376497610357E-2</v>
      </c>
      <c r="BY55">
        <v>46</v>
      </c>
      <c r="BZ55">
        <v>50</v>
      </c>
      <c r="CA55">
        <v>56</v>
      </c>
    </row>
    <row r="56" spans="1:83" x14ac:dyDescent="0.25">
      <c r="A56" s="11">
        <v>10.5</v>
      </c>
      <c r="B56" s="94">
        <f>'[1]MA 15'!BX50</f>
        <v>10.45295087133575</v>
      </c>
      <c r="C56" s="68">
        <f>'[1]MA 15'!BY50</f>
        <v>0.68056658842361539</v>
      </c>
      <c r="D56" s="69">
        <f>'[1]MA 15'!BZ50</f>
        <v>9.0603494460947034E-3</v>
      </c>
      <c r="E56" s="114">
        <f>'[1]MA 15'!CC50</f>
        <v>10.582059324982032</v>
      </c>
      <c r="F56" s="68">
        <f>'[1]MA 15'!CD50</f>
        <v>0.6505119502958755</v>
      </c>
      <c r="G56" s="69">
        <f>'[1]MA 15'!CE50</f>
        <v>7.8873604040613377E-3</v>
      </c>
      <c r="H56" s="114">
        <f>'[1]MA 15'!CH50</f>
        <v>10.523581146309134</v>
      </c>
      <c r="I56" s="68">
        <f>'[1]MA 15'!CI50</f>
        <v>0.70205121678346016</v>
      </c>
      <c r="J56" s="69">
        <f>'[1]MA 15'!CJ50</f>
        <v>4.3065432564360941E-3</v>
      </c>
      <c r="K56" s="114">
        <f>'[1]MA 15'!BS50</f>
        <v>10.519530447542305</v>
      </c>
      <c r="L56" s="68">
        <f>'[1]MA 15'!BT50</f>
        <v>0.67770991850098372</v>
      </c>
      <c r="M56" s="69">
        <f>'[1]MA 15'!BU50</f>
        <v>2.2384783080312193E-2</v>
      </c>
      <c r="N56" s="70"/>
      <c r="O56" s="97">
        <f>'[1]MA 30'!BX50</f>
        <v>10.563481785597341</v>
      </c>
      <c r="P56" s="68">
        <f>'[1]MA 30'!BY50</f>
        <v>0.71251954551602203</v>
      </c>
      <c r="Q56" s="69">
        <f>'[1]MA 30'!BZ50</f>
        <v>2.2621203804315041E-2</v>
      </c>
      <c r="R56" s="114">
        <f>'[1]MA 30'!CC50</f>
        <v>10.477034418428302</v>
      </c>
      <c r="S56" s="68">
        <f>'[1]MA 30'!CD50</f>
        <v>0.69488884974439158</v>
      </c>
      <c r="T56" s="69">
        <f>'[1]MA 30'!CE50</f>
        <v>2.6959930511754545E-2</v>
      </c>
      <c r="U56" s="114">
        <f>'[1]MA 30'!CH50</f>
        <v>10.518817508458804</v>
      </c>
      <c r="V56" s="68">
        <f>'[1]MA 30'!CI50</f>
        <v>0.69846846281447295</v>
      </c>
      <c r="W56" s="69">
        <f>'[1]MA 30'!CJ50</f>
        <v>3.6432698220793913E-3</v>
      </c>
      <c r="X56" s="114">
        <f>'[1]MA 30'!BS50</f>
        <v>10.519777904161483</v>
      </c>
      <c r="Y56" s="68">
        <f>'[1]MA 30'!BT50</f>
        <v>0.70195895269162889</v>
      </c>
      <c r="Z56" s="69">
        <f>'[1]MA 30'!BU50</f>
        <v>2.1798517731114572E-2</v>
      </c>
      <c r="AA56" s="70"/>
      <c r="AB56" s="97">
        <f>'[1]MA 45'!BX50</f>
        <v>10.572538691483299</v>
      </c>
      <c r="AC56" s="68">
        <f>'[1]MA 45'!BY50</f>
        <v>0.70365719678926641</v>
      </c>
      <c r="AD56" s="69">
        <f>'[1]MA 45'!BZ50</f>
        <v>7.5085675210677374E-3</v>
      </c>
      <c r="AE56" s="114">
        <f>'[1]MA 45'!CC50</f>
        <v>10.568315448376008</v>
      </c>
      <c r="AF56" s="68">
        <f>'[1]MA 45'!CD50</f>
        <v>0.73093011855388978</v>
      </c>
      <c r="AG56" s="69">
        <f>'[1]MA 45'!CE50</f>
        <v>1.0820345041817156E-2</v>
      </c>
      <c r="AH56" s="114">
        <f>'[1]MA 45'!CH50</f>
        <v>10.475749038950477</v>
      </c>
      <c r="AI56" s="68">
        <f>'[1]MA 45'!CI50</f>
        <v>0.71960755997612624</v>
      </c>
      <c r="AJ56" s="69">
        <f>'[1]MA 45'!CJ50</f>
        <v>7.5252034614496427E-3</v>
      </c>
      <c r="AK56" s="114">
        <f>'[1]MA 45'!BS50</f>
        <v>10.538867726269928</v>
      </c>
      <c r="AL56" s="68">
        <f>'[1]MA 45'!BT50</f>
        <v>0.71806495843976081</v>
      </c>
      <c r="AM56" s="69">
        <f>'[1]MA 45'!BU50</f>
        <v>1.420754142721691E-2</v>
      </c>
      <c r="BD56" s="5"/>
      <c r="BI56" s="5"/>
      <c r="BK56" s="70">
        <f t="shared" si="6"/>
        <v>0.67770991850098372</v>
      </c>
      <c r="BL56" s="70">
        <f t="shared" si="7"/>
        <v>0.67815128344477238</v>
      </c>
      <c r="BM56" s="33">
        <f t="shared" si="8"/>
        <v>-4.4136494378865798E-2</v>
      </c>
      <c r="BO56" s="70">
        <f t="shared" si="9"/>
        <v>0.70195895269162889</v>
      </c>
      <c r="BP56" s="70">
        <f t="shared" si="10"/>
        <v>0.70207318961703979</v>
      </c>
      <c r="BQ56" s="33">
        <f t="shared" si="11"/>
        <v>-1.1423692541090436E-2</v>
      </c>
      <c r="BS56" s="73">
        <f t="shared" si="12"/>
        <v>0.71806495843976081</v>
      </c>
      <c r="BT56">
        <f t="shared" si="13"/>
        <v>0.71874671633297293</v>
      </c>
      <c r="BU56" s="33">
        <f t="shared" si="14"/>
        <v>-6.8175789321212044E-2</v>
      </c>
    </row>
    <row r="57" spans="1:83" x14ac:dyDescent="0.25">
      <c r="A57" s="11">
        <v>10.75</v>
      </c>
      <c r="B57" s="94">
        <f>'[1]MA 15'!BX51</f>
        <v>10.705868372262637</v>
      </c>
      <c r="C57" s="68">
        <f>'[1]MA 15'!BY51</f>
        <v>0.67923733488922711</v>
      </c>
      <c r="D57" s="69">
        <f>'[1]MA 15'!BZ51</f>
        <v>9.117530425976475E-3</v>
      </c>
      <c r="E57" s="114">
        <f>'[1]MA 15'!CC51</f>
        <v>10.834013118433985</v>
      </c>
      <c r="F57" s="68">
        <f>'[1]MA 15'!CD51</f>
        <v>0.64909885983222837</v>
      </c>
      <c r="G57" s="69">
        <f>'[1]MA 15'!CE51</f>
        <v>7.8885668026720032E-3</v>
      </c>
      <c r="H57" s="114">
        <f>'[1]MA 15'!CH51</f>
        <v>10.776154113248156</v>
      </c>
      <c r="I57" s="68">
        <f>'[1]MA 15'!CI51</f>
        <v>0.70076482032097343</v>
      </c>
      <c r="J57" s="69">
        <f>'[1]MA 15'!CJ51</f>
        <v>4.2456368515924768E-3</v>
      </c>
      <c r="K57" s="114">
        <f>'[1]MA 15'!BS51</f>
        <v>10.772011867981595</v>
      </c>
      <c r="L57" s="68">
        <f>'[1]MA 15'!BT51</f>
        <v>0.67636700501414315</v>
      </c>
      <c r="M57" s="69">
        <f>'[1]MA 15'!BU51</f>
        <v>2.2438272412290079E-2</v>
      </c>
      <c r="N57" s="70"/>
      <c r="O57" s="97">
        <f>'[1]MA 30'!BX51</f>
        <v>10.814993256682994</v>
      </c>
      <c r="P57" s="68">
        <f>'[1]MA 30'!BY51</f>
        <v>0.71119108868417324</v>
      </c>
      <c r="Q57" s="69">
        <f>'[1]MA 30'!BZ51</f>
        <v>2.2592558635963343E-2</v>
      </c>
      <c r="R57" s="114">
        <f>'[1]MA 30'!CC51</f>
        <v>10.730515621427585</v>
      </c>
      <c r="S57" s="68">
        <f>'[1]MA 30'!CD51</f>
        <v>0.69359435634514843</v>
      </c>
      <c r="T57" s="69">
        <f>'[1]MA 30'!CE51</f>
        <v>2.6935634992993167E-2</v>
      </c>
      <c r="U57" s="114">
        <f>'[1]MA 30'!CH51</f>
        <v>10.769265544374491</v>
      </c>
      <c r="V57" s="68">
        <f>'[1]MA 30'!CI51</f>
        <v>0.69713457183261263</v>
      </c>
      <c r="W57" s="69">
        <f>'[1]MA 30'!CJ51</f>
        <v>3.6063389740339656E-3</v>
      </c>
      <c r="X57" s="114">
        <f>'[1]MA 30'!BS51</f>
        <v>10.77159147416169</v>
      </c>
      <c r="Y57" s="68">
        <f>'[1]MA 30'!BT51</f>
        <v>0.70064000562064477</v>
      </c>
      <c r="Z57" s="69">
        <f>'[1]MA 30'!BU51</f>
        <v>2.1773167068358048E-2</v>
      </c>
      <c r="AA57" s="70"/>
      <c r="AB57" s="97">
        <f>'[1]MA 45'!BX51</f>
        <v>10.739935154937863</v>
      </c>
      <c r="AC57" s="68">
        <f>'[1]MA 45'!BY51</f>
        <v>0.7027576830441925</v>
      </c>
      <c r="AD57" s="69">
        <f>'[1]MA 45'!BZ51</f>
        <v>7.7219867662834743E-3</v>
      </c>
      <c r="AE57" s="114">
        <f>'[1]MA 45'!CC51</f>
        <v>10.819942006670674</v>
      </c>
      <c r="AF57" s="68">
        <f>'[1]MA 45'!CD51</f>
        <v>0.72954016480634731</v>
      </c>
      <c r="AG57" s="69">
        <f>'[1]MA 45'!CE51</f>
        <v>1.077832165017038E-2</v>
      </c>
      <c r="AH57" s="114">
        <f>'[1]MA 45'!CH51</f>
        <v>10.725171635115965</v>
      </c>
      <c r="AI57" s="68">
        <f>'[1]MA 45'!CI51</f>
        <v>0.71827808907728696</v>
      </c>
      <c r="AJ57" s="69">
        <f>'[1]MA 45'!CJ51</f>
        <v>7.5310980988856305E-3</v>
      </c>
      <c r="AK57" s="114">
        <f>'[1]MA 45'!BS51</f>
        <v>10.761682932241499</v>
      </c>
      <c r="AL57" s="68">
        <f>'[1]MA 45'!BT51</f>
        <v>0.71685864564260882</v>
      </c>
      <c r="AM57" s="69">
        <f>'[1]MA 45'!BU51</f>
        <v>1.4073516854417011E-2</v>
      </c>
      <c r="BD57" s="5"/>
      <c r="BI57" s="5"/>
      <c r="BK57" s="70">
        <f t="shared" si="6"/>
        <v>0.67636700501414315</v>
      </c>
      <c r="BL57" s="70">
        <f t="shared" si="7"/>
        <v>0.67682812527743874</v>
      </c>
      <c r="BM57" s="33">
        <f t="shared" si="8"/>
        <v>-4.6112026329558908E-2</v>
      </c>
      <c r="BO57" s="70">
        <f t="shared" si="9"/>
        <v>0.70064000562064477</v>
      </c>
      <c r="BP57" s="70">
        <f t="shared" si="10"/>
        <v>0.70067038179078311</v>
      </c>
      <c r="BQ57" s="33">
        <f t="shared" si="11"/>
        <v>-3.0376170138346481E-3</v>
      </c>
      <c r="BS57" s="70">
        <f t="shared" si="12"/>
        <v>0.71685864564260882</v>
      </c>
      <c r="BT57">
        <f t="shared" si="13"/>
        <v>0.71727683668676245</v>
      </c>
      <c r="BU57" s="33">
        <f t="shared" si="14"/>
        <v>-4.1819104415363739E-2</v>
      </c>
    </row>
    <row r="58" spans="1:83" x14ac:dyDescent="0.25">
      <c r="A58" s="11">
        <v>11</v>
      </c>
      <c r="B58" s="94">
        <f>'[1]MA 15'!BX52</f>
        <v>10.958785873189527</v>
      </c>
      <c r="C58" s="68">
        <f>'[1]MA 15'!BY52</f>
        <v>0.67793252316976016</v>
      </c>
      <c r="D58" s="69">
        <f>'[1]MA 15'!BZ52</f>
        <v>9.1770908610276907E-3</v>
      </c>
      <c r="E58" s="114">
        <f>'[1]MA 15'!CC52</f>
        <v>11.085966911885938</v>
      </c>
      <c r="F58" s="68">
        <f>'[1]MA 15'!CD52</f>
        <v>0.64777358919768402</v>
      </c>
      <c r="G58" s="69">
        <f>'[1]MA 15'!CE52</f>
        <v>7.8533169464671416E-3</v>
      </c>
      <c r="H58" s="114">
        <f>'[1]MA 15'!CH52</f>
        <v>10.94441795740488</v>
      </c>
      <c r="I58" s="68">
        <f>'[1]MA 15'!CI52</f>
        <v>0.70000449851314672</v>
      </c>
      <c r="J58" s="69">
        <f>'[1]MA 15'!CJ52</f>
        <v>3.7702743006318195E-3</v>
      </c>
      <c r="K58" s="114">
        <f>'[1]MA 15'!BS52</f>
        <v>10.996390247493448</v>
      </c>
      <c r="L58" s="68">
        <f>'[1]MA 15'!BT52</f>
        <v>0.6752368702935303</v>
      </c>
      <c r="M58" s="69">
        <f>'[1]MA 15'!BU52</f>
        <v>2.2620361864471892E-2</v>
      </c>
      <c r="N58" s="70"/>
      <c r="O58" s="97">
        <f>'[1]MA 30'!BX52</f>
        <v>11.066504727768645</v>
      </c>
      <c r="P58" s="68">
        <f>'[1]MA 30'!BY52</f>
        <v>0.70989159357838993</v>
      </c>
      <c r="Q58" s="69">
        <f>'[1]MA 30'!BZ52</f>
        <v>2.2567677443961133E-2</v>
      </c>
      <c r="R58" s="114">
        <f>'[1]MA 30'!CC52</f>
        <v>10.89969172896925</v>
      </c>
      <c r="S58" s="68">
        <f>'[1]MA 30'!CD52</f>
        <v>0.69279169041362465</v>
      </c>
      <c r="T58" s="69">
        <f>'[1]MA 30'!CE52</f>
        <v>2.6409172091740898E-2</v>
      </c>
      <c r="U58" s="114">
        <f>'[1]MA 30'!CH52</f>
        <v>11.019713580290174</v>
      </c>
      <c r="V58" s="68">
        <f>'[1]MA 30'!CI52</f>
        <v>0.69582862881017338</v>
      </c>
      <c r="W58" s="69">
        <f>'[1]MA 30'!CJ52</f>
        <v>3.6155706041764509E-3</v>
      </c>
      <c r="X58" s="114">
        <f>'[1]MA 30'!BS52</f>
        <v>10.995303345676023</v>
      </c>
      <c r="Y58" s="68">
        <f>'[1]MA 30'!BT52</f>
        <v>0.69950397093406269</v>
      </c>
      <c r="Z58" s="69">
        <f>'[1]MA 30'!BU52</f>
        <v>2.149637442526274E-2</v>
      </c>
      <c r="AA58" s="70"/>
      <c r="AB58" s="97">
        <f>'[1]MA 45'!BX52</f>
        <v>10.991662266639848</v>
      </c>
      <c r="AC58" s="68">
        <f>'[1]MA 45'!BY52</f>
        <v>0.70143337205021561</v>
      </c>
      <c r="AD58" s="69">
        <f>'[1]MA 45'!BZ52</f>
        <v>7.7257904527195049E-3</v>
      </c>
      <c r="AE58" s="114">
        <f>'[1]MA 45'!CC52</f>
        <v>11.071568564965341</v>
      </c>
      <c r="AF58" s="68">
        <f>'[1]MA 45'!CD52</f>
        <v>0.72823007832680664</v>
      </c>
      <c r="AG58" s="69">
        <f>'[1]MA 45'!CE52</f>
        <v>1.0829298307405323E-2</v>
      </c>
      <c r="AH58" s="114">
        <f>'[1]MA 45'!CH52</f>
        <v>10.974594231281452</v>
      </c>
      <c r="AI58" s="68">
        <f>'[1]MA 45'!CI52</f>
        <v>0.71701874665098542</v>
      </c>
      <c r="AJ58" s="69">
        <f>'[1]MA 45'!CJ52</f>
        <v>7.5758343497249435E-3</v>
      </c>
      <c r="AK58" s="114">
        <f>'[1]MA 45'!BS52</f>
        <v>11.012608354295546</v>
      </c>
      <c r="AL58" s="68">
        <f>'[1]MA 45'!BT52</f>
        <v>0.71556073234266915</v>
      </c>
      <c r="AM58" s="69">
        <f>'[1]MA 45'!BU52</f>
        <v>1.4101716778066514E-2</v>
      </c>
      <c r="BD58" s="5"/>
      <c r="BI58" s="5"/>
      <c r="BK58" s="70">
        <f t="shared" si="6"/>
        <v>0.6752368702935303</v>
      </c>
      <c r="BL58" s="70">
        <f t="shared" si="7"/>
        <v>0.6755378805869775</v>
      </c>
      <c r="BM58" s="33">
        <f t="shared" si="8"/>
        <v>-3.0101029344720143E-2</v>
      </c>
      <c r="BO58" s="70">
        <f t="shared" si="9"/>
        <v>0.69950397093406269</v>
      </c>
      <c r="BP58" s="70">
        <f t="shared" si="10"/>
        <v>0.69930253235603468</v>
      </c>
      <c r="BQ58" s="33">
        <f t="shared" si="11"/>
        <v>2.0143857802801257E-2</v>
      </c>
      <c r="BS58" s="70">
        <f t="shared" si="12"/>
        <v>0.71556073234266915</v>
      </c>
      <c r="BT58">
        <f t="shared" si="13"/>
        <v>0.71584365355568724</v>
      </c>
      <c r="BU58" s="33">
        <f t="shared" si="14"/>
        <v>-2.829212130180947E-2</v>
      </c>
    </row>
    <row r="59" spans="1:83" x14ac:dyDescent="0.25">
      <c r="A59" s="11">
        <v>11.25</v>
      </c>
      <c r="B59" s="94">
        <f>'[1]MA 15'!BX53</f>
        <v>11.211703374116416</v>
      </c>
      <c r="C59" s="68">
        <f>'[1]MA 15'!BY53</f>
        <v>0.67661816814267917</v>
      </c>
      <c r="D59" s="69">
        <f>'[1]MA 15'!BZ53</f>
        <v>9.2151310973156413E-3</v>
      </c>
      <c r="E59" s="114">
        <f>'[1]MA 15'!CC53</f>
        <v>11.337920705337888</v>
      </c>
      <c r="F59" s="68">
        <f>'[1]MA 15'!CD53</f>
        <v>0.64645208577158109</v>
      </c>
      <c r="G59" s="69">
        <f>'[1]MA 15'!CE53</f>
        <v>7.8394861874323107E-3</v>
      </c>
      <c r="H59" s="114">
        <f>'[1]MA 15'!CH53</f>
        <v>11.196990924343901</v>
      </c>
      <c r="I59" s="68">
        <f>'[1]MA 15'!CI53</f>
        <v>0.69875350407701442</v>
      </c>
      <c r="J59" s="69">
        <f>'[1]MA 15'!CJ53</f>
        <v>3.7158092735297952E-3</v>
      </c>
      <c r="K59" s="114">
        <f>'[1]MA 15'!BS53</f>
        <v>11.248871667932734</v>
      </c>
      <c r="L59" s="68">
        <f>'[1]MA 15'!BT53</f>
        <v>0.67394125266375815</v>
      </c>
      <c r="M59" s="69">
        <f>'[1]MA 15'!BU53</f>
        <v>2.2646938104173505E-2</v>
      </c>
      <c r="N59" s="70"/>
      <c r="O59" s="97">
        <f>'[1]MA 30'!BX53</f>
        <v>11.318016198854297</v>
      </c>
      <c r="P59" s="68">
        <f>'[1]MA 30'!BY53</f>
        <v>0.708623653895052</v>
      </c>
      <c r="Q59" s="69">
        <f>'[1]MA 30'!BZ53</f>
        <v>2.2534549330051768E-2</v>
      </c>
      <c r="R59" s="114">
        <f>'[1]MA 30'!CC53</f>
        <v>11.153172931968536</v>
      </c>
      <c r="S59" s="68">
        <f>'[1]MA 30'!CD53</f>
        <v>0.69152287425019976</v>
      </c>
      <c r="T59" s="69">
        <f>'[1]MA 30'!CE53</f>
        <v>2.640178048541042E-2</v>
      </c>
      <c r="U59" s="114">
        <f>'[1]MA 30'!CH53</f>
        <v>11.270161616205863</v>
      </c>
      <c r="V59" s="68">
        <f>'[1]MA 30'!CI53</f>
        <v>0.69455845502880598</v>
      </c>
      <c r="W59" s="69">
        <f>'[1]MA 30'!CJ53</f>
        <v>3.5590892391258529E-3</v>
      </c>
      <c r="X59" s="114">
        <f>'[1]MA 30'!BS53</f>
        <v>11.24711691567623</v>
      </c>
      <c r="Y59" s="68">
        <f>'[1]MA 30'!BT53</f>
        <v>0.69823499439135261</v>
      </c>
      <c r="Z59" s="69">
        <f>'[1]MA 30'!BU53</f>
        <v>2.1478832892546578E-2</v>
      </c>
      <c r="AA59" s="70"/>
      <c r="AB59" s="97">
        <f>'[1]MA 45'!BX53</f>
        <v>11.243389378341831</v>
      </c>
      <c r="AC59" s="68">
        <f>'[1]MA 45'!BY53</f>
        <v>0.70014736706850955</v>
      </c>
      <c r="AD59" s="69">
        <f>'[1]MA 45'!BZ53</f>
        <v>7.7795199453269846E-3</v>
      </c>
      <c r="AE59" s="114">
        <f>'[1]MA 45'!CC53</f>
        <v>11.323195123260009</v>
      </c>
      <c r="AF59" s="68">
        <f>'[1]MA 45'!CD53</f>
        <v>0.72696923975279748</v>
      </c>
      <c r="AG59" s="69">
        <f>'[1]MA 45'!CE53</f>
        <v>1.0877456057967286E-2</v>
      </c>
      <c r="AH59" s="114">
        <f>'[1]MA 45'!CH53</f>
        <v>11.22401682744694</v>
      </c>
      <c r="AI59" s="68">
        <f>'[1]MA 45'!CI53</f>
        <v>0.71573035731687107</v>
      </c>
      <c r="AJ59" s="69">
        <f>'[1]MA 45'!CJ53</f>
        <v>7.5250515164161117E-3</v>
      </c>
      <c r="AK59" s="114">
        <f>'[1]MA 45'!BS53</f>
        <v>11.263533776349592</v>
      </c>
      <c r="AL59" s="68">
        <f>'[1]MA 45'!BT53</f>
        <v>0.71428232137939274</v>
      </c>
      <c r="AM59" s="69">
        <f>'[1]MA 45'!BU53</f>
        <v>1.4122299393251407E-2</v>
      </c>
      <c r="BD59" s="5"/>
      <c r="BI59" s="5"/>
      <c r="BK59" s="70">
        <f t="shared" si="6"/>
        <v>0.67394125266375815</v>
      </c>
      <c r="BL59" s="70">
        <f t="shared" si="7"/>
        <v>0.674279009975017</v>
      </c>
      <c r="BM59" s="33">
        <f t="shared" si="8"/>
        <v>-3.3775731125884612E-2</v>
      </c>
      <c r="BO59" s="70">
        <f t="shared" si="9"/>
        <v>0.69823499439135261</v>
      </c>
      <c r="BP59" s="70">
        <f t="shared" si="10"/>
        <v>0.69796800473874954</v>
      </c>
      <c r="BQ59" s="33">
        <f t="shared" si="11"/>
        <v>2.6698965260307794E-2</v>
      </c>
      <c r="BS59" s="70">
        <f t="shared" si="12"/>
        <v>0.71428232137939274</v>
      </c>
      <c r="BT59">
        <f t="shared" si="13"/>
        <v>0.71444544738661919</v>
      </c>
      <c r="BU59" s="33">
        <f t="shared" si="14"/>
        <v>-1.6312600722645509E-2</v>
      </c>
    </row>
    <row r="60" spans="1:83" x14ac:dyDescent="0.25">
      <c r="A60" s="11">
        <v>11.5</v>
      </c>
      <c r="B60" s="94">
        <f>'[1]MA 15'!BX54</f>
        <v>11.464620875043302</v>
      </c>
      <c r="C60" s="68">
        <f>'[1]MA 15'!BY54</f>
        <v>0.67539983800024084</v>
      </c>
      <c r="D60" s="69">
        <f>'[1]MA 15'!BZ54</f>
        <v>9.2556597517133368E-3</v>
      </c>
      <c r="E60" s="114">
        <f>'[1]MA 15'!CC54</f>
        <v>11.589874498789841</v>
      </c>
      <c r="F60" s="68">
        <f>'[1]MA 15'!CD54</f>
        <v>0.64519861772996834</v>
      </c>
      <c r="G60" s="69">
        <f>'[1]MA 15'!CE54</f>
        <v>7.8228596423751753E-3</v>
      </c>
      <c r="H60" s="114">
        <f>'[1]MA 15'!CH54</f>
        <v>11.449563891282921</v>
      </c>
      <c r="I60" s="68">
        <f>'[1]MA 15'!CI54</f>
        <v>0.69758874320361108</v>
      </c>
      <c r="J60" s="69">
        <f>'[1]MA 15'!CJ54</f>
        <v>3.6965833891702236E-3</v>
      </c>
      <c r="K60" s="114">
        <f>'[1]MA 15'!BS54</f>
        <v>11.501353088372021</v>
      </c>
      <c r="L60" s="68">
        <f>'[1]MA 15'!BT54</f>
        <v>0.67272906631127338</v>
      </c>
      <c r="M60" s="69">
        <f>'[1]MA 15'!BU54</f>
        <v>2.2683262955100997E-2</v>
      </c>
      <c r="N60" s="70"/>
      <c r="O60" s="97">
        <f>'[1]MA 30'!BX54</f>
        <v>11.56952766993995</v>
      </c>
      <c r="P60" s="68">
        <f>'[1]MA 30'!BY54</f>
        <v>0.70737349256965076</v>
      </c>
      <c r="Q60" s="69">
        <f>'[1]MA 30'!BZ54</f>
        <v>2.2535490895871382E-2</v>
      </c>
      <c r="R60" s="114">
        <f>'[1]MA 30'!CC54</f>
        <v>11.406654134967818</v>
      </c>
      <c r="S60" s="68">
        <f>'[1]MA 30'!CD54</f>
        <v>0.69028164539355519</v>
      </c>
      <c r="T60" s="69">
        <f>'[1]MA 30'!CE54</f>
        <v>2.6384979709301468E-2</v>
      </c>
      <c r="U60" s="114">
        <f>'[1]MA 30'!CH54</f>
        <v>11.520609652121548</v>
      </c>
      <c r="V60" s="68">
        <f>'[1]MA 30'!CI54</f>
        <v>0.69330494995687886</v>
      </c>
      <c r="W60" s="69">
        <f>'[1]MA 30'!CJ54</f>
        <v>3.538250587200577E-3</v>
      </c>
      <c r="X60" s="114">
        <f>'[1]MA 30'!BS54</f>
        <v>11.498930485676439</v>
      </c>
      <c r="Y60" s="68">
        <f>'[1]MA 30'!BT54</f>
        <v>0.6969866959733616</v>
      </c>
      <c r="Z60" s="69">
        <f>'[1]MA 30'!BU54</f>
        <v>2.1470392186577224E-2</v>
      </c>
      <c r="AA60" s="70"/>
      <c r="AB60" s="97">
        <f>'[1]MA 45'!BX54</f>
        <v>11.495116490043813</v>
      </c>
      <c r="AC60" s="68">
        <f>'[1]MA 45'!BY54</f>
        <v>0.69888003919234587</v>
      </c>
      <c r="AD60" s="69">
        <f>'[1]MA 45'!BZ54</f>
        <v>7.7955456345592021E-3</v>
      </c>
      <c r="AE60" s="114">
        <f>'[1]MA 45'!CC54</f>
        <v>11.574821681554676</v>
      </c>
      <c r="AF60" s="68">
        <f>'[1]MA 45'!CD54</f>
        <v>0.72576192467397771</v>
      </c>
      <c r="AG60" s="69">
        <f>'[1]MA 45'!CE54</f>
        <v>1.0925978041947218E-2</v>
      </c>
      <c r="AH60" s="114">
        <f>'[1]MA 45'!CH54</f>
        <v>11.473439423612426</v>
      </c>
      <c r="AI60" s="68">
        <f>'[1]MA 45'!CI54</f>
        <v>0.7144857055788173</v>
      </c>
      <c r="AJ60" s="69">
        <f>'[1]MA 45'!CJ54</f>
        <v>7.5603728956145522E-3</v>
      </c>
      <c r="AK60" s="114">
        <f>'[1]MA 45'!BS54</f>
        <v>11.514459198403639</v>
      </c>
      <c r="AL60" s="68">
        <f>'[1]MA 45'!BT54</f>
        <v>0.71304255648171355</v>
      </c>
      <c r="AM60" s="69">
        <f>'[1]MA 45'!BU54</f>
        <v>1.4162728888798744E-2</v>
      </c>
      <c r="BD60" s="5"/>
      <c r="BI60" s="5"/>
      <c r="BK60" s="70">
        <f t="shared" si="6"/>
        <v>0.67272906631127338</v>
      </c>
      <c r="BL60" s="70">
        <f t="shared" si="7"/>
        <v>0.67305007827130159</v>
      </c>
      <c r="BM60" s="33">
        <f t="shared" si="8"/>
        <v>-3.2101196002820576E-2</v>
      </c>
      <c r="BO60" s="70">
        <f t="shared" si="9"/>
        <v>0.6969866959733616</v>
      </c>
      <c r="BP60" s="70">
        <f t="shared" si="10"/>
        <v>0.6966652732418942</v>
      </c>
      <c r="BQ60" s="33">
        <f t="shared" si="11"/>
        <v>3.214227314674023E-2</v>
      </c>
      <c r="BS60" s="70">
        <f t="shared" si="12"/>
        <v>0.71304255648171355</v>
      </c>
      <c r="BT60">
        <f t="shared" si="13"/>
        <v>0.71308061519816512</v>
      </c>
      <c r="BU60" s="33">
        <f t="shared" si="14"/>
        <v>-3.8058716451572216E-3</v>
      </c>
    </row>
    <row r="61" spans="1:83" x14ac:dyDescent="0.25">
      <c r="A61" s="11">
        <v>11.75</v>
      </c>
      <c r="B61" s="94">
        <f>'[1]MA 15'!BX55</f>
        <v>11.717538375970191</v>
      </c>
      <c r="C61" s="68">
        <f>'[1]MA 15'!BY55</f>
        <v>0.67425492079227689</v>
      </c>
      <c r="D61" s="69">
        <f>'[1]MA 15'!BZ55</f>
        <v>9.2587255280267323E-3</v>
      </c>
      <c r="E61" s="114">
        <f>'[1]MA 15'!CC55</f>
        <v>11.841828292241795</v>
      </c>
      <c r="F61" s="68">
        <f>'[1]MA 15'!CD55</f>
        <v>0.64387781477167838</v>
      </c>
      <c r="G61" s="69">
        <f>'[1]MA 15'!CE55</f>
        <v>7.8468527920879296E-3</v>
      </c>
      <c r="H61" s="114">
        <f>'[1]MA 15'!CH55</f>
        <v>11.702136858221941</v>
      </c>
      <c r="I61" s="68">
        <f>'[1]MA 15'!CI55</f>
        <v>0.69642857951922954</v>
      </c>
      <c r="J61" s="69">
        <f>'[1]MA 15'!CJ55</f>
        <v>3.7082705001103456E-3</v>
      </c>
      <c r="K61" s="114">
        <f>'[1]MA 15'!BS55</f>
        <v>11.753834508811311</v>
      </c>
      <c r="L61" s="68">
        <f>'[1]MA 15'!BT55</f>
        <v>0.67152043836106157</v>
      </c>
      <c r="M61" s="69">
        <f>'[1]MA 15'!BU55</f>
        <v>2.2752698713721809E-2</v>
      </c>
      <c r="N61" s="70"/>
      <c r="O61" s="97">
        <f>'[1]MA 30'!BX55</f>
        <v>11.821039141025599</v>
      </c>
      <c r="P61" s="68">
        <f>'[1]MA 30'!BY55</f>
        <v>0.70617325615361448</v>
      </c>
      <c r="Q61" s="69">
        <f>'[1]MA 30'!BZ55</f>
        <v>2.250911023343885E-2</v>
      </c>
      <c r="R61" s="114">
        <f>'[1]MA 30'!CC55</f>
        <v>11.660135337967105</v>
      </c>
      <c r="S61" s="68">
        <f>'[1]MA 30'!CD55</f>
        <v>0.68910606197095203</v>
      </c>
      <c r="T61" s="69">
        <f>'[1]MA 30'!CE55</f>
        <v>2.6386417964956336E-2</v>
      </c>
      <c r="U61" s="114">
        <f>'[1]MA 30'!CH55</f>
        <v>11.771057688037233</v>
      </c>
      <c r="V61" s="68">
        <f>'[1]MA 30'!CI55</f>
        <v>0.69209007492940877</v>
      </c>
      <c r="W61" s="69">
        <f>'[1]MA 30'!CJ55</f>
        <v>3.5205230071279616E-3</v>
      </c>
      <c r="X61" s="114">
        <f>'[1]MA 30'!BS55</f>
        <v>11.750744055676648</v>
      </c>
      <c r="Y61" s="68">
        <f>'[1]MA 30'!BT55</f>
        <v>0.69578979768465854</v>
      </c>
      <c r="Z61" s="69">
        <f>'[1]MA 30'!BU55</f>
        <v>2.1459059160015302E-2</v>
      </c>
      <c r="AA61" s="70"/>
      <c r="AB61" s="97">
        <f>'[1]MA 45'!BX55</f>
        <v>11.746843601745796</v>
      </c>
      <c r="AC61" s="68">
        <f>'[1]MA 45'!BY55</f>
        <v>0.69764965609247154</v>
      </c>
      <c r="AD61" s="69">
        <f>'[1]MA 45'!BZ55</f>
        <v>7.8108851529928381E-3</v>
      </c>
      <c r="AE61" s="114">
        <f>'[1]MA 45'!CC55</f>
        <v>11.826448239849341</v>
      </c>
      <c r="AF61" s="68">
        <f>'[1]MA 45'!CD55</f>
        <v>0.72447248495644578</v>
      </c>
      <c r="AG61" s="69">
        <f>'[1]MA 45'!CE55</f>
        <v>1.0850783301176611E-2</v>
      </c>
      <c r="AH61" s="114">
        <f>'[1]MA 45'!CH55</f>
        <v>11.722862019777914</v>
      </c>
      <c r="AI61" s="68">
        <f>'[1]MA 45'!CI55</f>
        <v>0.71330119232075662</v>
      </c>
      <c r="AJ61" s="69">
        <f>'[1]MA 45'!CJ55</f>
        <v>7.5493676725144074E-3</v>
      </c>
      <c r="AK61" s="114">
        <f>'[1]MA 45'!BS55</f>
        <v>11.765384620457684</v>
      </c>
      <c r="AL61" s="68">
        <f>'[1]MA 45'!BT55</f>
        <v>0.71180777778989124</v>
      </c>
      <c r="AM61" s="69">
        <f>'[1]MA 45'!BU55</f>
        <v>1.4128220953723158E-2</v>
      </c>
      <c r="BD61" s="5"/>
      <c r="BI61" s="5"/>
      <c r="BK61" s="70">
        <f t="shared" si="6"/>
        <v>0.67152043836106157</v>
      </c>
      <c r="BL61" s="70">
        <f t="shared" si="7"/>
        <v>0.6718497453882335</v>
      </c>
      <c r="BM61" s="33">
        <f t="shared" si="8"/>
        <v>-3.2930702717193228E-2</v>
      </c>
      <c r="BO61" s="70">
        <f t="shared" si="9"/>
        <v>0.69578979768465854</v>
      </c>
      <c r="BP61" s="70">
        <f t="shared" si="10"/>
        <v>0.6953929133120319</v>
      </c>
      <c r="BQ61" s="33">
        <f t="shared" si="11"/>
        <v>3.96884372626638E-2</v>
      </c>
      <c r="BS61" s="70">
        <f t="shared" si="12"/>
        <v>0.71180777778989124</v>
      </c>
      <c r="BT61">
        <f t="shared" si="13"/>
        <v>0.71174766034255055</v>
      </c>
      <c r="BU61" s="33">
        <f t="shared" si="14"/>
        <v>6.0117447340690688E-3</v>
      </c>
    </row>
    <row r="62" spans="1:83" x14ac:dyDescent="0.25">
      <c r="A62" s="11">
        <v>12</v>
      </c>
      <c r="B62" s="94">
        <f>'[1]MA 15'!BX56</f>
        <v>11.970455876897077</v>
      </c>
      <c r="C62" s="68">
        <f>'[1]MA 15'!BY56</f>
        <v>0.67331921780777026</v>
      </c>
      <c r="D62" s="69">
        <f>'[1]MA 15'!BZ56</f>
        <v>9.1366015909245223E-3</v>
      </c>
      <c r="E62" s="114">
        <f>'[1]MA 15'!CC56</f>
        <v>12.093782085693748</v>
      </c>
      <c r="F62" s="68">
        <f>'[1]MA 15'!CD56</f>
        <v>0.64268642993489078</v>
      </c>
      <c r="G62" s="69">
        <f>'[1]MA 15'!CE56</f>
        <v>7.8235576726135639E-3</v>
      </c>
      <c r="H62" s="114">
        <f>'[1]MA 15'!CH56</f>
        <v>11.954709825160961</v>
      </c>
      <c r="I62" s="68">
        <f>'[1]MA 15'!CI56</f>
        <v>0.69531487407103143</v>
      </c>
      <c r="J62" s="69">
        <f>'[1]MA 15'!CJ56</f>
        <v>3.6724042435327506E-3</v>
      </c>
      <c r="K62" s="114">
        <f>'[1]MA 15'!BS56</f>
        <v>12.006315929250595</v>
      </c>
      <c r="L62" s="68">
        <f>'[1]MA 15'!BT56</f>
        <v>0.67044017393789757</v>
      </c>
      <c r="M62" s="69">
        <f>'[1]MA 15'!BU56</f>
        <v>2.2770463344124359E-2</v>
      </c>
      <c r="N62" s="70"/>
      <c r="O62" s="97">
        <f>'[1]MA 30'!BX56</f>
        <v>12.07255061211125</v>
      </c>
      <c r="P62" s="68">
        <f>'[1]MA 30'!BY56</f>
        <v>0.70499333126528907</v>
      </c>
      <c r="Q62" s="69">
        <f>'[1]MA 30'!BZ56</f>
        <v>2.2469357929248271E-2</v>
      </c>
      <c r="R62" s="114">
        <f>'[1]MA 30'!CC56</f>
        <v>11.913616540966389</v>
      </c>
      <c r="S62" s="68">
        <f>'[1]MA 30'!CD56</f>
        <v>0.68789737909890059</v>
      </c>
      <c r="T62" s="69">
        <f>'[1]MA 30'!CE56</f>
        <v>2.6378113110405312E-2</v>
      </c>
      <c r="U62" s="114">
        <f>'[1]MA 30'!CH56</f>
        <v>12.02150572395292</v>
      </c>
      <c r="V62" s="68">
        <f>'[1]MA 30'!CI56</f>
        <v>0.69089892723097324</v>
      </c>
      <c r="W62" s="69">
        <f>'[1]MA 30'!CJ56</f>
        <v>3.4827964414891233E-3</v>
      </c>
      <c r="X62" s="114">
        <f>'[1]MA 30'!BS56</f>
        <v>12.002557625676854</v>
      </c>
      <c r="Y62" s="68">
        <f>'[1]MA 30'!BT56</f>
        <v>0.69459654586505426</v>
      </c>
      <c r="Z62" s="69">
        <f>'[1]MA 30'!BU56</f>
        <v>2.1443344994451743E-2</v>
      </c>
      <c r="AA62" s="70"/>
      <c r="AB62" s="97">
        <f>'[1]MA 45'!BX56</f>
        <v>11.998570713447782</v>
      </c>
      <c r="AC62" s="68">
        <f>'[1]MA 45'!BY56</f>
        <v>0.6964196987901915</v>
      </c>
      <c r="AD62" s="69">
        <f>'[1]MA 45'!BZ56</f>
        <v>7.8684462306918487E-3</v>
      </c>
      <c r="AE62" s="114">
        <f>'[1]MA 45'!CC56</f>
        <v>12.078074798144009</v>
      </c>
      <c r="AF62" s="68">
        <f>'[1]MA 45'!CD56</f>
        <v>0.72323033363404388</v>
      </c>
      <c r="AG62" s="69">
        <f>'[1]MA 45'!CE56</f>
        <v>1.0853190009604215E-2</v>
      </c>
      <c r="AH62" s="114">
        <f>'[1]MA 45'!CH56</f>
        <v>11.972284615943403</v>
      </c>
      <c r="AI62" s="68">
        <f>'[1]MA 45'!CI56</f>
        <v>0.71208310001506459</v>
      </c>
      <c r="AJ62" s="69">
        <f>'[1]MA 45'!CJ56</f>
        <v>7.5413133315978187E-3</v>
      </c>
      <c r="AK62" s="114">
        <f>'[1]MA 45'!BS56</f>
        <v>12.016310042511732</v>
      </c>
      <c r="AL62" s="68">
        <f>'[1]MA 45'!BT56</f>
        <v>0.71057771081309995</v>
      </c>
      <c r="AM62" s="69">
        <f>'[1]MA 45'!BU56</f>
        <v>1.4134826394105257E-2</v>
      </c>
      <c r="BD62" s="5"/>
      <c r="BI62" s="5"/>
      <c r="BK62" s="70">
        <f t="shared" si="6"/>
        <v>0.67044017393789757</v>
      </c>
      <c r="BL62" s="70">
        <f t="shared" si="7"/>
        <v>0.67067675815343508</v>
      </c>
      <c r="BM62" s="33">
        <f t="shared" si="8"/>
        <v>-2.3658421553751641E-2</v>
      </c>
      <c r="BO62" s="70">
        <f t="shared" si="9"/>
        <v>0.69459654586505426</v>
      </c>
      <c r="BP62" s="70">
        <f t="shared" si="10"/>
        <v>0.69414959284719024</v>
      </c>
      <c r="BQ62" s="33">
        <f t="shared" si="11"/>
        <v>4.4695301786401576E-2</v>
      </c>
      <c r="BS62" s="70">
        <f t="shared" si="12"/>
        <v>0.71057771081309995</v>
      </c>
      <c r="BT62">
        <f t="shared" si="13"/>
        <v>0.71044518336318452</v>
      </c>
      <c r="BU62" s="33">
        <f t="shared" si="14"/>
        <v>1.3252744991543164E-2</v>
      </c>
    </row>
    <row r="63" spans="1:83" x14ac:dyDescent="0.25">
      <c r="A63" s="11">
        <v>12.25</v>
      </c>
      <c r="B63" s="94">
        <f>'[1]MA 15'!BX57</f>
        <v>12.223373377823968</v>
      </c>
      <c r="C63" s="68">
        <f>'[1]MA 15'!BY57</f>
        <v>0.6721308946877792</v>
      </c>
      <c r="D63" s="69">
        <f>'[1]MA 15'!BZ57</f>
        <v>9.1806769900706596E-3</v>
      </c>
      <c r="E63" s="114">
        <f>'[1]MA 15'!CC57</f>
        <v>12.345735879145701</v>
      </c>
      <c r="F63" s="68">
        <f>'[1]MA 15'!CD57</f>
        <v>0.64153619762866343</v>
      </c>
      <c r="G63" s="69">
        <f>'[1]MA 15'!CE57</f>
        <v>7.8305263902292248E-3</v>
      </c>
      <c r="H63" s="114">
        <f>'[1]MA 15'!CH57</f>
        <v>12.20728279209998</v>
      </c>
      <c r="I63" s="68">
        <f>'[1]MA 15'!CI57</f>
        <v>0.69422190334929201</v>
      </c>
      <c r="J63" s="69">
        <f>'[1]MA 15'!CJ57</f>
        <v>3.6752787087773169E-3</v>
      </c>
      <c r="K63" s="114">
        <f>'[1]MA 15'!BS57</f>
        <v>12.258797349689884</v>
      </c>
      <c r="L63" s="68">
        <f>'[1]MA 15'!BT57</f>
        <v>0.66929633188857829</v>
      </c>
      <c r="M63" s="69">
        <f>'[1]MA 15'!BU57</f>
        <v>2.2796590097099636E-2</v>
      </c>
      <c r="N63" s="70"/>
      <c r="O63" s="97">
        <f>'[1]MA 30'!BX57</f>
        <v>12.3240620831969</v>
      </c>
      <c r="P63" s="68">
        <f>'[1]MA 30'!BY57</f>
        <v>0.70382594861886416</v>
      </c>
      <c r="Q63" s="69">
        <f>'[1]MA 30'!BZ57</f>
        <v>2.246622143040989E-2</v>
      </c>
      <c r="R63" s="114">
        <f>'[1]MA 30'!CC57</f>
        <v>12.167097743965675</v>
      </c>
      <c r="S63" s="68">
        <f>'[1]MA 30'!CD57</f>
        <v>0.68674040792006619</v>
      </c>
      <c r="T63" s="69">
        <f>'[1]MA 30'!CE57</f>
        <v>2.6319544524873464E-2</v>
      </c>
      <c r="U63" s="114">
        <f>'[1]MA 30'!CH57</f>
        <v>12.271953759868603</v>
      </c>
      <c r="V63" s="68">
        <f>'[1]MA 30'!CI57</f>
        <v>0.68971698055835295</v>
      </c>
      <c r="W63" s="69">
        <f>'[1]MA 30'!CJ57</f>
        <v>3.4947546424396432E-3</v>
      </c>
      <c r="X63" s="114">
        <f>'[1]MA 30'!BS57</f>
        <v>12.254371195677059</v>
      </c>
      <c r="Y63" s="68">
        <f>'[1]MA 30'!BT57</f>
        <v>0.69342777903242792</v>
      </c>
      <c r="Z63" s="69">
        <f>'[1]MA 30'!BU57</f>
        <v>2.1418650189541137E-2</v>
      </c>
      <c r="AA63" s="70"/>
      <c r="AB63" s="97">
        <f>'[1]MA 45'!BX57</f>
        <v>12.166092296041095</v>
      </c>
      <c r="AC63" s="68">
        <f>'[1]MA 45'!BY57</f>
        <v>0.6956218196770303</v>
      </c>
      <c r="AD63" s="69">
        <f>'[1]MA 45'!BZ57</f>
        <v>8.2294840953491422E-3</v>
      </c>
      <c r="AE63" s="114">
        <f>'[1]MA 45'!CC57</f>
        <v>12.329701356438676</v>
      </c>
      <c r="AF63" s="68">
        <f>'[1]MA 45'!CD57</f>
        <v>0.72209093003381686</v>
      </c>
      <c r="AG63" s="69">
        <f>'[1]MA 45'!CE57</f>
        <v>1.0885968518658935E-2</v>
      </c>
      <c r="AH63" s="114">
        <f>'[1]MA 45'!CH57</f>
        <v>12.221707212108889</v>
      </c>
      <c r="AI63" s="68">
        <f>'[1]MA 45'!CI57</f>
        <v>0.71088760676377716</v>
      </c>
      <c r="AJ63" s="69">
        <f>'[1]MA 45'!CJ57</f>
        <v>7.5559711907843006E-3</v>
      </c>
      <c r="AK63" s="114">
        <f>'[1]MA 45'!BS57</f>
        <v>12.239166954862887</v>
      </c>
      <c r="AL63" s="68">
        <f>'[1]MA 45'!BT57</f>
        <v>0.70953345215820818</v>
      </c>
      <c r="AM63" s="69">
        <f>'[1]MA 45'!BU57</f>
        <v>1.4099396243389855E-2</v>
      </c>
      <c r="BD63" s="5"/>
      <c r="BI63" s="5"/>
      <c r="BK63" s="70">
        <f t="shared" si="6"/>
        <v>0.66929633188857829</v>
      </c>
      <c r="BL63" s="70">
        <f t="shared" si="7"/>
        <v>0.66952994299773749</v>
      </c>
      <c r="BM63" s="33">
        <f t="shared" si="8"/>
        <v>-2.3361110915920413E-2</v>
      </c>
      <c r="BO63" s="70">
        <f t="shared" si="9"/>
        <v>0.69342777903242792</v>
      </c>
      <c r="BP63" s="70">
        <f t="shared" si="10"/>
        <v>0.69293406441544858</v>
      </c>
      <c r="BQ63" s="33">
        <f t="shared" si="11"/>
        <v>4.9371461697933494E-2</v>
      </c>
      <c r="BS63" s="70">
        <f t="shared" si="12"/>
        <v>0.70953345215820818</v>
      </c>
      <c r="BT63">
        <f t="shared" si="13"/>
        <v>0.70917187381048352</v>
      </c>
      <c r="BU63" s="33">
        <f t="shared" si="14"/>
        <v>3.6157834772465591E-2</v>
      </c>
    </row>
    <row r="64" spans="1:83" x14ac:dyDescent="0.25">
      <c r="A64" s="11">
        <v>12.5</v>
      </c>
      <c r="B64" s="94">
        <f>'[1]MA 15'!BX58</f>
        <v>12.476290878750854</v>
      </c>
      <c r="C64" s="68">
        <f>'[1]MA 15'!BY58</f>
        <v>0.67114950745258817</v>
      </c>
      <c r="D64" s="69">
        <f>'[1]MA 15'!BZ58</f>
        <v>9.1166888974983599E-3</v>
      </c>
      <c r="E64" s="114">
        <f>'[1]MA 15'!CC58</f>
        <v>12.513506162483289</v>
      </c>
      <c r="F64" s="68">
        <f>'[1]MA 15'!CD58</f>
        <v>0.64081072255882576</v>
      </c>
      <c r="G64" s="69">
        <f>'[1]MA 15'!CE58</f>
        <v>7.7406606566225557E-3</v>
      </c>
      <c r="H64" s="114">
        <f>'[1]MA 15'!CH58</f>
        <v>12.459855759039002</v>
      </c>
      <c r="I64" s="68">
        <f>'[1]MA 15'!CI58</f>
        <v>0.69313570653456902</v>
      </c>
      <c r="J64" s="69">
        <f>'[1]MA 15'!CJ58</f>
        <v>3.6382226456027028E-3</v>
      </c>
      <c r="K64" s="114">
        <f>'[1]MA 15'!BS58</f>
        <v>12.483217600091049</v>
      </c>
      <c r="L64" s="68">
        <f>'[1]MA 15'!BT58</f>
        <v>0.66836531218199424</v>
      </c>
      <c r="M64" s="69">
        <f>'[1]MA 15'!BU58</f>
        <v>2.2633662959272403E-2</v>
      </c>
      <c r="N64" s="70"/>
      <c r="O64" s="97">
        <f>'[1]MA 30'!BX58</f>
        <v>12.575573554282551</v>
      </c>
      <c r="P64" s="68">
        <f>'[1]MA 30'!BY58</f>
        <v>0.70268918381453005</v>
      </c>
      <c r="Q64" s="69">
        <f>'[1]MA 30'!BZ58</f>
        <v>2.2404744488579889E-2</v>
      </c>
      <c r="R64" s="114">
        <f>'[1]MA 30'!CC58</f>
        <v>12.420578946964959</v>
      </c>
      <c r="S64" s="68">
        <f>'[1]MA 30'!CD58</f>
        <v>0.68561730066453508</v>
      </c>
      <c r="T64" s="69">
        <f>'[1]MA 30'!CE58</f>
        <v>2.6325987568442843E-2</v>
      </c>
      <c r="U64" s="114">
        <f>'[1]MA 30'!CH58</f>
        <v>12.52240179578429</v>
      </c>
      <c r="V64" s="68">
        <f>'[1]MA 30'!CI58</f>
        <v>0.68860327214595529</v>
      </c>
      <c r="W64" s="69">
        <f>'[1]MA 30'!CJ58</f>
        <v>3.4478656840663323E-3</v>
      </c>
      <c r="X64" s="114">
        <f>'[1]MA 30'!BS58</f>
        <v>12.506184765677267</v>
      </c>
      <c r="Y64" s="68">
        <f>'[1]MA 30'!BT58</f>
        <v>0.6923032522083401</v>
      </c>
      <c r="Z64" s="69">
        <f>'[1]MA 30'!BU58</f>
        <v>2.139452695328356E-2</v>
      </c>
      <c r="AA64" s="70"/>
      <c r="AB64" s="97">
        <f>'[1]MA 45'!BX58</f>
        <v>12.41781940774308</v>
      </c>
      <c r="AC64" s="68">
        <f>'[1]MA 45'!BY58</f>
        <v>0.69449141387238356</v>
      </c>
      <c r="AD64" s="69">
        <f>'[1]MA 45'!BZ58</f>
        <v>8.2606164246411869E-3</v>
      </c>
      <c r="AE64" s="114">
        <f>'[1]MA 45'!CC58</f>
        <v>12.581327914733341</v>
      </c>
      <c r="AF64" s="68">
        <f>'[1]MA 45'!CD58</f>
        <v>0.72092687557247537</v>
      </c>
      <c r="AG64" s="69">
        <f>'[1]MA 45'!CE58</f>
        <v>1.0918951998907311E-2</v>
      </c>
      <c r="AH64" s="114">
        <f>'[1]MA 45'!CH58</f>
        <v>12.471129808274377</v>
      </c>
      <c r="AI64" s="68">
        <f>'[1]MA 45'!CI58</f>
        <v>0.70978382965075471</v>
      </c>
      <c r="AJ64" s="69">
        <f>'[1]MA 45'!CJ58</f>
        <v>7.5476848255500023E-3</v>
      </c>
      <c r="AK64" s="114">
        <f>'[1]MA 45'!BS58</f>
        <v>12.490092376916934</v>
      </c>
      <c r="AL64" s="68">
        <f>'[1]MA 45'!BT58</f>
        <v>0.70840070636520458</v>
      </c>
      <c r="AM64" s="69">
        <f>'[1]MA 45'!BU58</f>
        <v>1.4103370819044038E-2</v>
      </c>
      <c r="BD64" s="5"/>
      <c r="BI64" s="5"/>
      <c r="BK64" s="70">
        <f t="shared" si="6"/>
        <v>0.66836531218199424</v>
      </c>
      <c r="BL64" s="70">
        <f t="shared" si="7"/>
        <v>0.66840819939353868</v>
      </c>
      <c r="BM64" s="33">
        <f t="shared" si="8"/>
        <v>-4.2887211544440085E-3</v>
      </c>
      <c r="BO64" s="70">
        <f t="shared" si="9"/>
        <v>0.6923032522083401</v>
      </c>
      <c r="BP64" s="70">
        <f t="shared" si="10"/>
        <v>0.69174515827236427</v>
      </c>
      <c r="BQ64" s="33">
        <f t="shared" si="11"/>
        <v>5.5809393597583412E-2</v>
      </c>
      <c r="BS64" s="70">
        <f t="shared" si="12"/>
        <v>0.70840070636520458</v>
      </c>
      <c r="BT64">
        <f t="shared" si="13"/>
        <v>0.70792650289819425</v>
      </c>
      <c r="BU64" s="33">
        <f t="shared" si="14"/>
        <v>4.7420346701032567E-2</v>
      </c>
    </row>
    <row r="65" spans="1:73" x14ac:dyDescent="0.25">
      <c r="A65" s="11">
        <v>12.75</v>
      </c>
      <c r="B65" s="94">
        <f>'[1]MA 15'!BX59</f>
        <v>12.729208379677743</v>
      </c>
      <c r="C65" s="68">
        <f>'[1]MA 15'!BY59</f>
        <v>0.6701223158638947</v>
      </c>
      <c r="D65" s="69">
        <f>'[1]MA 15'!BZ59</f>
        <v>9.0642618517473347E-3</v>
      </c>
      <c r="E65" s="114">
        <f>'[1]MA 15'!CC59</f>
        <v>12.765459955935242</v>
      </c>
      <c r="F65" s="68">
        <f>'[1]MA 15'!CD59</f>
        <v>0.63967337618749198</v>
      </c>
      <c r="G65" s="69">
        <f>'[1]MA 15'!CE59</f>
        <v>7.7738144554893472E-3</v>
      </c>
      <c r="H65" s="114">
        <f>'[1]MA 15'!CH59</f>
        <v>12.712428725978022</v>
      </c>
      <c r="I65" s="68">
        <f>'[1]MA 15'!CI59</f>
        <v>0.69212218148230875</v>
      </c>
      <c r="J65" s="69">
        <f>'[1]MA 15'!CJ59</f>
        <v>3.6328097649315464E-3</v>
      </c>
      <c r="K65" s="114">
        <f>'[1]MA 15'!BS59</f>
        <v>12.735699020530335</v>
      </c>
      <c r="L65" s="68">
        <f>'[1]MA 15'!BT59</f>
        <v>0.66730595784456503</v>
      </c>
      <c r="M65" s="69">
        <f>'[1]MA 15'!BU59</f>
        <v>2.2679849632511261E-2</v>
      </c>
      <c r="N65" s="70"/>
      <c r="O65" s="97">
        <f>'[1]MA 30'!BX59</f>
        <v>12.827085025368204</v>
      </c>
      <c r="P65" s="68">
        <f>'[1]MA 30'!BY59</f>
        <v>0.70160766421794385</v>
      </c>
      <c r="Q65" s="69">
        <f>'[1]MA 30'!BZ59</f>
        <v>2.2347422490085381E-2</v>
      </c>
      <c r="R65" s="114">
        <f>'[1]MA 30'!CC59</f>
        <v>12.674060149964243</v>
      </c>
      <c r="S65" s="68">
        <f>'[1]MA 30'!CD59</f>
        <v>0.68454580008193489</v>
      </c>
      <c r="T65" s="69">
        <f>'[1]MA 30'!CE59</f>
        <v>2.627110569053932E-2</v>
      </c>
      <c r="U65" s="114">
        <f>'[1]MA 30'!CH59</f>
        <v>12.772849831699977</v>
      </c>
      <c r="V65" s="68">
        <f>'[1]MA 30'!CI59</f>
        <v>0.68744785253347673</v>
      </c>
      <c r="W65" s="69">
        <f>'[1]MA 30'!CJ59</f>
        <v>3.4513648690304107E-3</v>
      </c>
      <c r="X65" s="114">
        <f>'[1]MA 30'!BS59</f>
        <v>12.757998335677476</v>
      </c>
      <c r="Y65" s="68">
        <f>'[1]MA 30'!BT59</f>
        <v>0.69120043894445182</v>
      </c>
      <c r="Z65" s="69">
        <f>'[1]MA 30'!BU59</f>
        <v>2.1355457278087058E-2</v>
      </c>
      <c r="AA65" s="70"/>
      <c r="AB65" s="97">
        <f>'[1]MA 45'!BX59</f>
        <v>12.669546519445062</v>
      </c>
      <c r="AC65" s="68">
        <f>'[1]MA 45'!BY59</f>
        <v>0.69331607666531847</v>
      </c>
      <c r="AD65" s="69">
        <f>'[1]MA 45'!BZ59</f>
        <v>8.2709926926588101E-3</v>
      </c>
      <c r="AE65" s="114">
        <f>'[1]MA 45'!CC59</f>
        <v>12.832954473028009</v>
      </c>
      <c r="AF65" s="68">
        <f>'[1]MA 45'!CD59</f>
        <v>0.71981573736112825</v>
      </c>
      <c r="AG65" s="69">
        <f>'[1]MA 45'!CE59</f>
        <v>1.0981381283801994E-2</v>
      </c>
      <c r="AH65" s="114">
        <f>'[1]MA 45'!CH59</f>
        <v>12.720552404439863</v>
      </c>
      <c r="AI65" s="68">
        <f>'[1]MA 45'!CI59</f>
        <v>0.70860259441884421</v>
      </c>
      <c r="AJ65" s="69">
        <f>'[1]MA 45'!CJ59</f>
        <v>7.5494166729869038E-3</v>
      </c>
      <c r="AK65" s="114">
        <f>'[1]MA 45'!BS59</f>
        <v>12.741017798970978</v>
      </c>
      <c r="AL65" s="68">
        <f>'[1]MA 45'!BT59</f>
        <v>0.70724480281509694</v>
      </c>
      <c r="AM65" s="69">
        <f>'[1]MA 45'!BU59</f>
        <v>1.414066420740742E-2</v>
      </c>
      <c r="BD65" s="5"/>
      <c r="BI65" s="5"/>
      <c r="BK65" s="70">
        <f t="shared" si="6"/>
        <v>0.66730595784456503</v>
      </c>
      <c r="BL65" s="70">
        <f t="shared" si="7"/>
        <v>0.66731049395319708</v>
      </c>
      <c r="BM65" s="33">
        <f t="shared" si="8"/>
        <v>-4.536108632047231E-4</v>
      </c>
      <c r="BO65" s="70">
        <f t="shared" si="9"/>
        <v>0.69120043894445182</v>
      </c>
      <c r="BP65" s="70">
        <f t="shared" si="10"/>
        <v>0.69058177608103777</v>
      </c>
      <c r="BQ65" s="33">
        <f t="shared" si="11"/>
        <v>6.1866286341405452E-2</v>
      </c>
      <c r="BS65" s="70">
        <f t="shared" si="12"/>
        <v>0.70724480281509694</v>
      </c>
      <c r="BT65">
        <f t="shared" si="13"/>
        <v>0.70670791689896695</v>
      </c>
      <c r="BU65" s="33">
        <f t="shared" si="14"/>
        <v>5.3688591612999215E-2</v>
      </c>
    </row>
    <row r="66" spans="1:73" x14ac:dyDescent="0.25">
      <c r="A66" s="11">
        <v>13</v>
      </c>
      <c r="B66" s="94">
        <f>'[1]MA 15'!BX60</f>
        <v>12.982125880604633</v>
      </c>
      <c r="C66" s="68">
        <f>'[1]MA 15'!BY60</f>
        <v>0.66908884552001613</v>
      </c>
      <c r="D66" s="69">
        <f>'[1]MA 15'!BZ60</f>
        <v>9.1003354259898174E-3</v>
      </c>
      <c r="E66" s="114">
        <f>'[1]MA 15'!CC60</f>
        <v>13.017413749387195</v>
      </c>
      <c r="F66" s="68">
        <f>'[1]MA 15'!CD60</f>
        <v>0.63855544253697583</v>
      </c>
      <c r="G66" s="69">
        <f>'[1]MA 15'!CE60</f>
        <v>7.7829768354495607E-3</v>
      </c>
      <c r="H66" s="114">
        <f>'[1]MA 15'!CH60</f>
        <v>12.96500169291704</v>
      </c>
      <c r="I66" s="68">
        <f>'[1]MA 15'!CI60</f>
        <v>0.69107824121883377</v>
      </c>
      <c r="J66" s="69">
        <f>'[1]MA 15'!CJ60</f>
        <v>3.5940609301853932E-3</v>
      </c>
      <c r="K66" s="114">
        <f>'[1]MA 15'!BS60</f>
        <v>12.988180440969622</v>
      </c>
      <c r="L66" s="68">
        <f>'[1]MA 15'!BT60</f>
        <v>0.66624084309194187</v>
      </c>
      <c r="M66" s="69">
        <f>'[1]MA 15'!BU60</f>
        <v>2.2714143719200733E-2</v>
      </c>
      <c r="N66" s="70"/>
      <c r="O66" s="97">
        <f>'[1]MA 30'!BX60</f>
        <v>13.078596496453853</v>
      </c>
      <c r="P66" s="68">
        <f>'[1]MA 30'!BY60</f>
        <v>0.7004941665050356</v>
      </c>
      <c r="Q66" s="69">
        <f>'[1]MA 30'!BZ60</f>
        <v>2.2328494048281643E-2</v>
      </c>
      <c r="R66" s="114">
        <f>'[1]MA 30'!CC60</f>
        <v>12.92754135296353</v>
      </c>
      <c r="S66" s="68">
        <f>'[1]MA 30'!CD60</f>
        <v>0.68350093546794932</v>
      </c>
      <c r="T66" s="69">
        <f>'[1]MA 30'!CE60</f>
        <v>2.6225869199163993E-2</v>
      </c>
      <c r="U66" s="114">
        <f>'[1]MA 30'!CH60</f>
        <v>13.023297867615662</v>
      </c>
      <c r="V66" s="68">
        <f>'[1]MA 30'!CI60</f>
        <v>0.68634651306609451</v>
      </c>
      <c r="W66" s="69">
        <f>'[1]MA 30'!CJ60</f>
        <v>3.4342061632207585E-3</v>
      </c>
      <c r="X66" s="114">
        <f>'[1]MA 30'!BS60</f>
        <v>13.00981190567768</v>
      </c>
      <c r="Y66" s="68">
        <f>'[1]MA 30'!BT60</f>
        <v>0.69011387167969329</v>
      </c>
      <c r="Z66" s="69">
        <f>'[1]MA 30'!BU60</f>
        <v>2.1321554591636389E-2</v>
      </c>
      <c r="AA66" s="70"/>
      <c r="AB66" s="97">
        <f>'[1]MA 45'!BX60</f>
        <v>12.921273631147045</v>
      </c>
      <c r="AC66" s="68">
        <f>'[1]MA 45'!BY60</f>
        <v>0.69222125950185276</v>
      </c>
      <c r="AD66" s="69">
        <f>'[1]MA 45'!BZ60</f>
        <v>8.2851205865796928E-3</v>
      </c>
      <c r="AE66" s="114">
        <f>'[1]MA 45'!CC60</f>
        <v>13.084581031322676</v>
      </c>
      <c r="AF66" s="68">
        <f>'[1]MA 45'!CD60</f>
        <v>0.71866531068864592</v>
      </c>
      <c r="AG66" s="69">
        <f>'[1]MA 45'!CE60</f>
        <v>1.0936779397438E-2</v>
      </c>
      <c r="AH66" s="114">
        <f>'[1]MA 45'!CH60</f>
        <v>12.969975000605352</v>
      </c>
      <c r="AI66" s="68">
        <f>'[1]MA 45'!CI60</f>
        <v>0.70756519586097977</v>
      </c>
      <c r="AJ66" s="69">
        <f>'[1]MA 45'!CJ60</f>
        <v>7.4704008076964873E-3</v>
      </c>
      <c r="AK66" s="114">
        <f>'[1]MA 45'!BS60</f>
        <v>12.991943221025023</v>
      </c>
      <c r="AL66" s="68">
        <f>'[1]MA 45'!BT60</f>
        <v>0.70615058868382607</v>
      </c>
      <c r="AM66" s="69">
        <f>'[1]MA 45'!BU60</f>
        <v>1.4103295675519401E-2</v>
      </c>
      <c r="BD66" s="5"/>
      <c r="BI66" s="5"/>
      <c r="BK66" s="70">
        <f t="shared" si="6"/>
        <v>0.66624084309194187</v>
      </c>
      <c r="BL66" s="70">
        <f t="shared" si="7"/>
        <v>0.66623585510954697</v>
      </c>
      <c r="BM66" s="33">
        <f t="shared" si="8"/>
        <v>4.9879823948995039E-4</v>
      </c>
      <c r="BO66" s="70">
        <f t="shared" si="9"/>
        <v>0.69011387167969329</v>
      </c>
      <c r="BP66" s="70">
        <f t="shared" si="10"/>
        <v>0.68944288525184805</v>
      </c>
      <c r="BQ66" s="33">
        <f t="shared" si="11"/>
        <v>6.7098642784524376E-2</v>
      </c>
      <c r="BS66" s="70">
        <f t="shared" si="12"/>
        <v>0.70615058868382607</v>
      </c>
      <c r="BT66">
        <f t="shared" si="13"/>
        <v>0.70551503119186343</v>
      </c>
      <c r="BU66" s="33">
        <f t="shared" si="14"/>
        <v>6.355574919626461E-2</v>
      </c>
    </row>
    <row r="67" spans="1:73" x14ac:dyDescent="0.25">
      <c r="A67" s="11">
        <v>13.249722222222223</v>
      </c>
      <c r="B67" s="94">
        <f>'[1]MA 15'!BX61</f>
        <v>13.234950788938926</v>
      </c>
      <c r="C67" s="68">
        <f>'[1]MA 15'!BY61</f>
        <v>0.66816426731105272</v>
      </c>
      <c r="D67" s="69">
        <f>'[1]MA 15'!BZ61</f>
        <v>9.0515586062388936E-3</v>
      </c>
      <c r="E67" s="114">
        <f>'[1]MA 15'!CC61</f>
        <v>13.269181131413218</v>
      </c>
      <c r="F67" s="68">
        <f>'[1]MA 15'!CD61</f>
        <v>0.63749760855076454</v>
      </c>
      <c r="G67" s="69">
        <f>'[1]MA 15'!CE61</f>
        <v>7.8108913755834883E-3</v>
      </c>
      <c r="H67" s="114">
        <f>'[1]MA 15'!CH61</f>
        <v>13.217481570546033</v>
      </c>
      <c r="I67" s="68">
        <f>'[1]MA 15'!CI61</f>
        <v>0.69004186953586422</v>
      </c>
      <c r="J67" s="69">
        <f>'[1]MA 15'!CJ61</f>
        <v>3.5952938302844365E-3</v>
      </c>
      <c r="K67" s="114">
        <f>'[1]MA 15'!BS61</f>
        <v>13.24053783029939</v>
      </c>
      <c r="L67" s="68">
        <f>'[1]MA 15'!BT61</f>
        <v>0.66523458179922712</v>
      </c>
      <c r="M67" s="69">
        <f>'[1]MA 15'!BU61</f>
        <v>2.2724371220064311E-2</v>
      </c>
      <c r="N67" s="70"/>
      <c r="O67" s="97">
        <f>'[1]MA 30'!BX61</f>
        <v>13.32982851034941</v>
      </c>
      <c r="P67" s="68">
        <f>'[1]MA 30'!BY61</f>
        <v>0.69943319554721273</v>
      </c>
      <c r="Q67" s="69">
        <f>'[1]MA 30'!BZ61</f>
        <v>2.2308999876913711E-2</v>
      </c>
      <c r="R67" s="114">
        <f>'[1]MA 30'!CC61</f>
        <v>13.181022555962814</v>
      </c>
      <c r="S67" s="68">
        <f>'[1]MA 30'!CD61</f>
        <v>0.68249441242974018</v>
      </c>
      <c r="T67" s="69">
        <f>'[1]MA 30'!CE61</f>
        <v>2.619633009480932E-2</v>
      </c>
      <c r="U67" s="114">
        <f>'[1]MA 30'!CH61</f>
        <v>13.273467627935887</v>
      </c>
      <c r="V67" s="68">
        <f>'[1]MA 30'!CI61</f>
        <v>0.68524538745459085</v>
      </c>
      <c r="W67" s="69">
        <f>'[1]MA 30'!CJ61</f>
        <v>3.417889473238889E-3</v>
      </c>
      <c r="X67" s="114">
        <f>'[1]MA 30'!BS61</f>
        <v>13.26143956474937</v>
      </c>
      <c r="Y67" s="68">
        <f>'[1]MA 30'!BT61</f>
        <v>0.68905766514384792</v>
      </c>
      <c r="Z67" s="69">
        <f>'[1]MA 30'!BU61</f>
        <v>2.1298533070895014E-2</v>
      </c>
      <c r="AA67" s="70"/>
      <c r="AB67" s="97">
        <f>'[1]MA 45'!BX61</f>
        <v>13.172908308477533</v>
      </c>
      <c r="AC67" s="68">
        <f>'[1]MA 45'!BY61</f>
        <v>0.69111423700692587</v>
      </c>
      <c r="AD67" s="69">
        <f>'[1]MA 45'!BZ61</f>
        <v>8.2928471916257646E-3</v>
      </c>
      <c r="AE67" s="114">
        <f>'[1]MA 45'!CC61</f>
        <v>13.335928004552573</v>
      </c>
      <c r="AF67" s="68">
        <f>'[1]MA 45'!CD61</f>
        <v>0.71757935518365301</v>
      </c>
      <c r="AG67" s="69">
        <f>'[1]MA 45'!CE61</f>
        <v>1.094838070664041E-2</v>
      </c>
      <c r="AH67" s="114">
        <f>'[1]MA 45'!CH61</f>
        <v>13.21912046055288</v>
      </c>
      <c r="AI67" s="68">
        <f>'[1]MA 45'!CI61</f>
        <v>0.70643170539799927</v>
      </c>
      <c r="AJ67" s="69">
        <f>'[1]MA 45'!CJ61</f>
        <v>7.5724433502226008E-3</v>
      </c>
      <c r="AK67" s="114">
        <f>'[1]MA 45'!BS61</f>
        <v>13.242652257860996</v>
      </c>
      <c r="AL67" s="68">
        <f>'[1]MA 45'!BT61</f>
        <v>0.70504176586285938</v>
      </c>
      <c r="AM67" s="69">
        <f>'[1]MA 45'!BU61</f>
        <v>1.4131281975987486E-2</v>
      </c>
      <c r="BD67" s="5"/>
      <c r="BI67" s="5"/>
      <c r="BK67" s="70">
        <f t="shared" si="6"/>
        <v>0.66523458179922712</v>
      </c>
      <c r="BL67" s="70">
        <f t="shared" si="7"/>
        <v>0.66518452577121645</v>
      </c>
      <c r="BM67" s="33">
        <f t="shared" si="8"/>
        <v>5.0056028010669884E-3</v>
      </c>
      <c r="BO67" s="70">
        <f t="shared" si="9"/>
        <v>0.68905766514384792</v>
      </c>
      <c r="BP67" s="70">
        <f t="shared" si="10"/>
        <v>0.68832874042345626</v>
      </c>
      <c r="BQ67" s="33">
        <f t="shared" si="11"/>
        <v>7.289247203916549E-2</v>
      </c>
      <c r="BS67" s="70">
        <f t="shared" si="12"/>
        <v>0.70504176586285938</v>
      </c>
      <c r="BT67">
        <f t="shared" si="13"/>
        <v>0.70434810955862492</v>
      </c>
      <c r="BU67" s="33">
        <f t="shared" si="14"/>
        <v>6.936563042344579E-2</v>
      </c>
    </row>
    <row r="68" spans="1:73" x14ac:dyDescent="0.25">
      <c r="A68" s="11">
        <v>13.5</v>
      </c>
      <c r="B68" s="94">
        <f>'[1]MA 15'!BX62</f>
        <v>13.487772455605528</v>
      </c>
      <c r="C68" s="68">
        <f>'[1]MA 15'!BY62</f>
        <v>0.66721101906808622</v>
      </c>
      <c r="D68" s="69">
        <f>'[1]MA 15'!BZ62</f>
        <v>8.9812743587065081E-3</v>
      </c>
      <c r="E68" s="114">
        <f>'[1]MA 15'!CC62</f>
        <v>13.521227799057641</v>
      </c>
      <c r="F68" s="68">
        <f>'[1]MA 15'!CD62</f>
        <v>0.63648656149754113</v>
      </c>
      <c r="G68" s="69">
        <f>'[1]MA 15'!CE62</f>
        <v>7.7769073448239398E-3</v>
      </c>
      <c r="H68" s="114">
        <f>'[1]MA 15'!CH62</f>
        <v>13.469960079475181</v>
      </c>
      <c r="I68" s="68">
        <f>'[1]MA 15'!CI62</f>
        <v>0.68905764633083633</v>
      </c>
      <c r="J68" s="69">
        <f>'[1]MA 15'!CJ62</f>
        <v>3.576386953853066E-3</v>
      </c>
      <c r="K68" s="114">
        <f>'[1]MA 15'!BS62</f>
        <v>13.492986778046115</v>
      </c>
      <c r="L68" s="68">
        <f>'[1]MA 15'!BT62</f>
        <v>0.66425174229882122</v>
      </c>
      <c r="M68" s="69">
        <f>'[1]MA 15'!BU62</f>
        <v>2.2722452767915492E-2</v>
      </c>
      <c r="N68" s="70"/>
      <c r="O68" s="97">
        <f>'[1]MA 30'!BX62</f>
        <v>13.581619438625156</v>
      </c>
      <c r="P68" s="68">
        <f>'[1]MA 30'!BY62</f>
        <v>0.69836077151253695</v>
      </c>
      <c r="Q68" s="69">
        <f>'[1]MA 30'!BZ62</f>
        <v>2.2279947516920837E-2</v>
      </c>
      <c r="R68" s="114">
        <f>'[1]MA 30'!CC62</f>
        <v>13.434222113180988</v>
      </c>
      <c r="S68" s="68">
        <f>'[1]MA 30'!CD62</f>
        <v>0.68150419921293315</v>
      </c>
      <c r="T68" s="69">
        <f>'[1]MA 30'!CE62</f>
        <v>2.6109656023040308E-2</v>
      </c>
      <c r="U68" s="114">
        <f>'[1]MA 30'!CH62</f>
        <v>13.524193939447036</v>
      </c>
      <c r="V68" s="68">
        <f>'[1]MA 30'!CI62</f>
        <v>0.68418391355704344</v>
      </c>
      <c r="W68" s="69">
        <f>'[1]MA 30'!CJ62</f>
        <v>3.4004243278077662E-3</v>
      </c>
      <c r="X68" s="114">
        <f>'[1]MA 30'!BS62</f>
        <v>13.513345163751062</v>
      </c>
      <c r="Y68" s="68">
        <f>'[1]MA 30'!BT62</f>
        <v>0.68801629476083792</v>
      </c>
      <c r="Z68" s="69">
        <f>'[1]MA 30'!BU62</f>
        <v>2.1242848349425403E-2</v>
      </c>
      <c r="AA68" s="70"/>
      <c r="AB68" s="97">
        <f>'[1]MA 45'!BX62</f>
        <v>13.424540592131727</v>
      </c>
      <c r="AC68" s="68">
        <f>'[1]MA 45'!BY62</f>
        <v>0.69002648154271451</v>
      </c>
      <c r="AD68" s="69">
        <f>'[1]MA 45'!BZ62</f>
        <v>8.3260216013301084E-3</v>
      </c>
      <c r="AE68" s="114">
        <f>'[1]MA 45'!CC62</f>
        <v>13.587834147912011</v>
      </c>
      <c r="AF68" s="68">
        <f>'[1]MA 45'!CD62</f>
        <v>0.71650647166233039</v>
      </c>
      <c r="AG68" s="69">
        <f>'[1]MA 45'!CE62</f>
        <v>1.0963193788249229E-2</v>
      </c>
      <c r="AH68" s="114">
        <f>'[1]MA 45'!CH62</f>
        <v>13.468820192936327</v>
      </c>
      <c r="AI68" s="68">
        <f>'[1]MA 45'!CI62</f>
        <v>0.70534380153814402</v>
      </c>
      <c r="AJ68" s="69">
        <f>'[1]MA 45'!CJ62</f>
        <v>7.5316819337978777E-3</v>
      </c>
      <c r="AK68" s="114">
        <f>'[1]MA 45'!BS62</f>
        <v>13.493731644326687</v>
      </c>
      <c r="AL68" s="68">
        <f>'[1]MA 45'!BT62</f>
        <v>0.7039589182477296</v>
      </c>
      <c r="AM68" s="69">
        <f>'[1]MA 45'!BU62</f>
        <v>1.4138744374424993E-2</v>
      </c>
      <c r="BD68" s="5"/>
      <c r="BI68" s="5"/>
      <c r="BK68" s="70">
        <f t="shared" si="6"/>
        <v>0.66425174229882122</v>
      </c>
      <c r="BL68" s="70">
        <f t="shared" si="7"/>
        <v>0.66415217167362151</v>
      </c>
      <c r="BM68" s="33">
        <f t="shared" si="8"/>
        <v>9.9570625199718599E-3</v>
      </c>
      <c r="BO68" s="70">
        <f t="shared" si="9"/>
        <v>0.68801629476083792</v>
      </c>
      <c r="BP68" s="70">
        <f t="shared" si="10"/>
        <v>0.68723474586915567</v>
      </c>
      <c r="BQ68" s="33">
        <f t="shared" si="11"/>
        <v>7.8154889168224884E-2</v>
      </c>
      <c r="BS68" s="70">
        <f t="shared" si="12"/>
        <v>0.7039589182477296</v>
      </c>
      <c r="BT68">
        <f t="shared" si="13"/>
        <v>0.70320233595658088</v>
      </c>
      <c r="BU68" s="33">
        <f t="shared" si="14"/>
        <v>7.5658229114872189E-2</v>
      </c>
    </row>
    <row r="69" spans="1:73" x14ac:dyDescent="0.25">
      <c r="A69" s="11">
        <v>13.75</v>
      </c>
      <c r="B69" s="94">
        <f>'[1]MA 15'!BX63</f>
        <v>13.740878383385295</v>
      </c>
      <c r="C69" s="68">
        <f>'[1]MA 15'!BY63</f>
        <v>0.6661196307693954</v>
      </c>
      <c r="D69" s="69">
        <f>'[1]MA 15'!BZ63</f>
        <v>9.090968531120059E-3</v>
      </c>
      <c r="E69" s="114">
        <f>'[1]MA 15'!CC63</f>
        <v>13.773275129743054</v>
      </c>
      <c r="F69" s="68">
        <f>'[1]MA 15'!CD63</f>
        <v>0.63544912739947845</v>
      </c>
      <c r="G69" s="69">
        <f>'[1]MA 15'!CE63</f>
        <v>7.7926935791094165E-3</v>
      </c>
      <c r="H69" s="114">
        <f>'[1]MA 15'!CH63</f>
        <v>13.722720593734103</v>
      </c>
      <c r="I69" s="68">
        <f>'[1]MA 15'!CI63</f>
        <v>0.68804838995088036</v>
      </c>
      <c r="J69" s="69">
        <f>'[1]MA 15'!CJ63</f>
        <v>3.5335797588857167E-3</v>
      </c>
      <c r="K69" s="114">
        <f>'[1]MA 15'!BS63</f>
        <v>13.745624702287483</v>
      </c>
      <c r="L69" s="68">
        <f>'[1]MA 15'!BT63</f>
        <v>0.66320571603991796</v>
      </c>
      <c r="M69" s="69">
        <f>'[1]MA 15'!BU63</f>
        <v>2.2744490373244022E-2</v>
      </c>
      <c r="N69" s="70"/>
      <c r="O69" s="97">
        <f>'[1]MA 30'!BX63</f>
        <v>13.833130909710805</v>
      </c>
      <c r="P69" s="68">
        <f>'[1]MA 30'!BY63</f>
        <v>0.69734654065831114</v>
      </c>
      <c r="Q69" s="69">
        <f>'[1]MA 30'!BZ63</f>
        <v>2.2237281195287274E-2</v>
      </c>
      <c r="R69" s="114">
        <f>'[1]MA 30'!CC63</f>
        <v>13.687984961961382</v>
      </c>
      <c r="S69" s="68">
        <f>'[1]MA 30'!CD63</f>
        <v>0.68053602070203045</v>
      </c>
      <c r="T69" s="69">
        <f>'[1]MA 30'!CE63</f>
        <v>2.605579372334324E-2</v>
      </c>
      <c r="U69" s="114">
        <f>'[1]MA 30'!CH63</f>
        <v>13.774641975362721</v>
      </c>
      <c r="V69" s="68">
        <f>'[1]MA 30'!CI63</f>
        <v>0.68314396387528065</v>
      </c>
      <c r="W69" s="69">
        <f>'[1]MA 30'!CJ63</f>
        <v>3.3899875989105927E-3</v>
      </c>
      <c r="X69" s="114">
        <f>'[1]MA 30'!BS63</f>
        <v>13.765252615678303</v>
      </c>
      <c r="Y69" s="68">
        <f>'[1]MA 30'!BT63</f>
        <v>0.6870088417452076</v>
      </c>
      <c r="Z69" s="69">
        <f>'[1]MA 30'!BU63</f>
        <v>2.1202168045248642E-2</v>
      </c>
      <c r="AA69" s="70"/>
      <c r="AB69" s="97">
        <f>'[1]MA 45'!BX63</f>
        <v>13.676454966252996</v>
      </c>
      <c r="AC69" s="68">
        <f>'[1]MA 45'!BY63</f>
        <v>0.68896681287448602</v>
      </c>
      <c r="AD69" s="69">
        <f>'[1]MA 45'!BZ63</f>
        <v>8.3469250360198814E-3</v>
      </c>
      <c r="AE69" s="114">
        <f>'[1]MA 45'!CC63</f>
        <v>13.839460706206674</v>
      </c>
      <c r="AF69" s="68">
        <f>'[1]MA 45'!CD63</f>
        <v>0.71541523524985584</v>
      </c>
      <c r="AG69" s="69">
        <f>'[1]MA 45'!CE63</f>
        <v>1.094591888204598E-2</v>
      </c>
      <c r="AH69" s="114">
        <f>'[1]MA 45'!CH63</f>
        <v>13.718242789101815</v>
      </c>
      <c r="AI69" s="68">
        <f>'[1]MA 45'!CI63</f>
        <v>0.70432845241261788</v>
      </c>
      <c r="AJ69" s="69">
        <f>'[1]MA 45'!CJ63</f>
        <v>7.521918237331073E-3</v>
      </c>
      <c r="AK69" s="114">
        <f>'[1]MA 45'!BS63</f>
        <v>13.744719487187163</v>
      </c>
      <c r="AL69" s="68">
        <f>'[1]MA 45'!BT63</f>
        <v>0.70290350017898651</v>
      </c>
      <c r="AM69" s="69">
        <f>'[1]MA 45'!BU63</f>
        <v>1.4128798109694678E-2</v>
      </c>
      <c r="BD69" s="5"/>
      <c r="BI69" s="5"/>
      <c r="BK69" s="70">
        <f t="shared" si="6"/>
        <v>0.66320571603991796</v>
      </c>
      <c r="BL69" s="70">
        <f t="shared" si="7"/>
        <v>0.66314145203665498</v>
      </c>
      <c r="BM69" s="33">
        <f t="shared" si="8"/>
        <v>6.4264003262981539E-3</v>
      </c>
      <c r="BO69" s="70">
        <f t="shared" si="9"/>
        <v>0.6870088417452076</v>
      </c>
      <c r="BP69" s="70">
        <f t="shared" si="10"/>
        <v>0.686163717235307</v>
      </c>
      <c r="BQ69" s="33">
        <f t="shared" si="11"/>
        <v>8.4512450990059662E-2</v>
      </c>
      <c r="BS69" s="70">
        <f t="shared" si="12"/>
        <v>0.70290350017898651</v>
      </c>
      <c r="BT69">
        <f t="shared" si="13"/>
        <v>0.70208065683092113</v>
      </c>
      <c r="BU69" s="33">
        <f t="shared" si="14"/>
        <v>8.2284334806537185E-2</v>
      </c>
    </row>
    <row r="70" spans="1:73" x14ac:dyDescent="0.25">
      <c r="A70" s="11">
        <v>14</v>
      </c>
      <c r="B70" s="94">
        <f>'[1]MA 15'!BX64</f>
        <v>13.993795884312183</v>
      </c>
      <c r="C70" s="68">
        <f>'[1]MA 15'!BY64</f>
        <v>0.66519876578055515</v>
      </c>
      <c r="D70" s="69">
        <f>'[1]MA 15'!BZ64</f>
        <v>9.0736047172727975E-3</v>
      </c>
      <c r="E70" s="114">
        <f>'[1]MA 15'!CC64</f>
        <v>14.025228923195007</v>
      </c>
      <c r="F70" s="68">
        <f>'[1]MA 15'!CD64</f>
        <v>0.63448812699539281</v>
      </c>
      <c r="G70" s="69">
        <f>'[1]MA 15'!CE64</f>
        <v>7.774870653437402E-3</v>
      </c>
      <c r="H70" s="114">
        <f>'[1]MA 15'!CH64</f>
        <v>13.975293560673123</v>
      </c>
      <c r="I70" s="68">
        <f>'[1]MA 15'!CI64</f>
        <v>0.68707526100431104</v>
      </c>
      <c r="J70" s="69">
        <f>'[1]MA 15'!CJ64</f>
        <v>3.564844259511684E-3</v>
      </c>
      <c r="K70" s="114">
        <f>'[1]MA 15'!BS64</f>
        <v>13.998106122726771</v>
      </c>
      <c r="L70" s="68">
        <f>'[1]MA 15'!BT64</f>
        <v>0.6622540512600863</v>
      </c>
      <c r="M70" s="69">
        <f>'[1]MA 15'!BU64</f>
        <v>2.2739080734014698E-2</v>
      </c>
      <c r="N70" s="70"/>
      <c r="O70" s="97">
        <f>'[1]MA 30'!BX64</f>
        <v>14.084642380796458</v>
      </c>
      <c r="P70" s="68">
        <f>'[1]MA 30'!BY64</f>
        <v>0.69632018933910789</v>
      </c>
      <c r="Q70" s="69">
        <f>'[1]MA 30'!BZ64</f>
        <v>2.2191453304860036E-2</v>
      </c>
      <c r="R70" s="114">
        <f>'[1]MA 30'!CC64</f>
        <v>13.941466164960667</v>
      </c>
      <c r="S70" s="68">
        <f>'[1]MA 30'!CD64</f>
        <v>0.67963296779024673</v>
      </c>
      <c r="T70" s="69">
        <f>'[1]MA 30'!CE64</f>
        <v>2.5965968906165132E-2</v>
      </c>
      <c r="U70" s="114">
        <f>'[1]MA 30'!CH64</f>
        <v>14.025090011278408</v>
      </c>
      <c r="V70" s="68">
        <f>'[1]MA 30'!CI64</f>
        <v>0.68207816103113339</v>
      </c>
      <c r="W70" s="69">
        <f>'[1]MA 30'!CJ64</f>
        <v>3.3695676378413301E-3</v>
      </c>
      <c r="X70" s="114">
        <f>'[1]MA 30'!BS64</f>
        <v>14.017066185678511</v>
      </c>
      <c r="Y70" s="68">
        <f>'[1]MA 30'!BT64</f>
        <v>0.68601043938682915</v>
      </c>
      <c r="Z70" s="69">
        <f>'[1]MA 30'!BU64</f>
        <v>2.113821206720274E-2</v>
      </c>
      <c r="AA70" s="70"/>
      <c r="AB70" s="97">
        <f>'[1]MA 45'!BX64</f>
        <v>13.928182077954977</v>
      </c>
      <c r="AC70" s="68">
        <f>'[1]MA 45'!BY64</f>
        <v>0.68791436547790064</v>
      </c>
      <c r="AD70" s="69">
        <f>'[1]MA 45'!BZ64</f>
        <v>8.3610615214895299E-3</v>
      </c>
      <c r="AE70" s="114">
        <f>'[1]MA 45'!CC64</f>
        <v>14.091087264501345</v>
      </c>
      <c r="AF70" s="68">
        <f>'[1]MA 45'!CD64</f>
        <v>0.71434438353390439</v>
      </c>
      <c r="AG70" s="69">
        <f>'[1]MA 45'!CE64</f>
        <v>1.0932634559688213E-2</v>
      </c>
      <c r="AH70" s="114">
        <f>'[1]MA 45'!CH64</f>
        <v>13.967665385267301</v>
      </c>
      <c r="AI70" s="68">
        <f>'[1]MA 45'!CI64</f>
        <v>0.7032789533807331</v>
      </c>
      <c r="AJ70" s="69">
        <f>'[1]MA 45'!CJ64</f>
        <v>7.5531338082766341E-3</v>
      </c>
      <c r="AK70" s="114">
        <f>'[1]MA 45'!BS64</f>
        <v>13.995644909241207</v>
      </c>
      <c r="AL70" s="68">
        <f>'[1]MA 45'!BT64</f>
        <v>0.70184590079751275</v>
      </c>
      <c r="AM70" s="69">
        <f>'[1]MA 45'!BU64</f>
        <v>1.4128376472986417E-2</v>
      </c>
      <c r="BD70" s="5"/>
      <c r="BI70" s="5"/>
      <c r="BK70" s="70">
        <f t="shared" si="6"/>
        <v>0.6622540512600863</v>
      </c>
      <c r="BL70" s="70">
        <f t="shared" si="7"/>
        <v>0.66215044138148538</v>
      </c>
      <c r="BM70" s="33">
        <f t="shared" si="8"/>
        <v>1.0360987860091875E-2</v>
      </c>
      <c r="BO70" s="70">
        <f t="shared" si="9"/>
        <v>0.68601043938682915</v>
      </c>
      <c r="BP70" s="70">
        <f t="shared" si="10"/>
        <v>0.68511361179637653</v>
      </c>
      <c r="BQ70" s="33">
        <f t="shared" si="11"/>
        <v>8.9682759045262017E-2</v>
      </c>
      <c r="BS70" s="70">
        <f t="shared" si="12"/>
        <v>0.70184590079751275</v>
      </c>
      <c r="BT70">
        <f t="shared" si="13"/>
        <v>0.7009809303836797</v>
      </c>
      <c r="BU70" s="33">
        <f t="shared" si="14"/>
        <v>8.6497041383304385E-2</v>
      </c>
    </row>
    <row r="71" spans="1:73" x14ac:dyDescent="0.25">
      <c r="A71" s="11">
        <v>14.249722222222223</v>
      </c>
      <c r="B71" s="94">
        <f>'[1]MA 15'!BX65</f>
        <v>14.246620792646482</v>
      </c>
      <c r="C71" s="68">
        <f>'[1]MA 15'!BY65</f>
        <v>0.66433527996310648</v>
      </c>
      <c r="D71" s="69">
        <f>'[1]MA 15'!BZ65</f>
        <v>8.995315207167405E-3</v>
      </c>
      <c r="E71" s="114">
        <f>'[1]MA 15'!CC65</f>
        <v>14.276996305221031</v>
      </c>
      <c r="F71" s="68">
        <f>'[1]MA 15'!CD65</f>
        <v>0.63351252967579319</v>
      </c>
      <c r="G71" s="69">
        <f>'[1]MA 15'!CE65</f>
        <v>7.788028856646023E-3</v>
      </c>
      <c r="H71" s="114">
        <f>'[1]MA 15'!CH65</f>
        <v>14.227773438302114</v>
      </c>
      <c r="I71" s="68">
        <f>'[1]MA 15'!CI65</f>
        <v>0.68611365250241008</v>
      </c>
      <c r="J71" s="69">
        <f>'[1]MA 15'!CJ65</f>
        <v>3.5656547025301809E-3</v>
      </c>
      <c r="K71" s="114">
        <f>'[1]MA 15'!BS65</f>
        <v>14.250463512056541</v>
      </c>
      <c r="L71" s="68">
        <f>'[1]MA 15'!BT65</f>
        <v>0.66132048738043658</v>
      </c>
      <c r="M71" s="69">
        <f>'[1]MA 15'!BU65</f>
        <v>2.2740239704036592E-2</v>
      </c>
      <c r="N71" s="70"/>
      <c r="O71" s="97">
        <f>'[1]MA 30'!BX65</f>
        <v>14.335874394692015</v>
      </c>
      <c r="P71" s="68">
        <f>'[1]MA 30'!BY65</f>
        <v>0.69530795649007604</v>
      </c>
      <c r="Q71" s="69">
        <f>'[1]MA 30'!BZ65</f>
        <v>2.2176576560392656E-2</v>
      </c>
      <c r="R71" s="114">
        <f>'[1]MA 30'!CC65</f>
        <v>14.194947367959955</v>
      </c>
      <c r="S71" s="68">
        <f>'[1]MA 30'!CD65</f>
        <v>0.67870610529125075</v>
      </c>
      <c r="T71" s="69">
        <f>'[1]MA 30'!CE65</f>
        <v>2.5883582899458156E-2</v>
      </c>
      <c r="U71" s="114">
        <f>'[1]MA 30'!CH65</f>
        <v>14.275259771598632</v>
      </c>
      <c r="V71" s="68">
        <f>'[1]MA 30'!CI65</f>
        <v>0.68108863883461668</v>
      </c>
      <c r="W71" s="69">
        <f>'[1]MA 30'!CJ65</f>
        <v>3.3907086696456051E-3</v>
      </c>
      <c r="X71" s="114">
        <f>'[1]MA 30'!BS65</f>
        <v>14.268693844750199</v>
      </c>
      <c r="Y71" s="68">
        <f>'[1]MA 30'!BT65</f>
        <v>0.6850342335386479</v>
      </c>
      <c r="Z71" s="69">
        <f>'[1]MA 30'!BU65</f>
        <v>2.1090437208216555E-2</v>
      </c>
      <c r="AA71" s="70"/>
      <c r="AB71" s="97">
        <f>'[1]MA 45'!BX65</f>
        <v>14.179816755285467</v>
      </c>
      <c r="AC71" s="68">
        <f>'[1]MA 45'!BY65</f>
        <v>0.68688944644022865</v>
      </c>
      <c r="AD71" s="69">
        <f>'[1]MA 45'!BZ65</f>
        <v>8.3566726022235686E-3</v>
      </c>
      <c r="AE71" s="114">
        <f>'[1]MA 45'!CC65</f>
        <v>14.34243423773124</v>
      </c>
      <c r="AF71" s="68">
        <f>'[1]MA 45'!CD65</f>
        <v>0.7134046643366978</v>
      </c>
      <c r="AG71" s="69">
        <f>'[1]MA 45'!CE65</f>
        <v>1.1011058625294171E-2</v>
      </c>
      <c r="AH71" s="114">
        <f>'[1]MA 45'!CH65</f>
        <v>14.21681084521483</v>
      </c>
      <c r="AI71" s="68">
        <f>'[1]MA 45'!CI65</f>
        <v>0.70223152153912272</v>
      </c>
      <c r="AJ71" s="69">
        <f>'[1]MA 45'!CJ65</f>
        <v>7.5043307090984449E-3</v>
      </c>
      <c r="AK71" s="114">
        <f>'[1]MA 45'!BS65</f>
        <v>14.246353946077177</v>
      </c>
      <c r="AL71" s="68">
        <f>'[1]MA 45'!BT65</f>
        <v>0.70084187743868309</v>
      </c>
      <c r="AM71" s="69">
        <f>'[1]MA 45'!BU65</f>
        <v>1.4163537982667375E-2</v>
      </c>
      <c r="BD71" s="5"/>
      <c r="BI71" s="5"/>
      <c r="BK71" s="70">
        <f t="shared" si="6"/>
        <v>0.66132048738043658</v>
      </c>
      <c r="BL71" s="70">
        <f t="shared" si="7"/>
        <v>0.66117948332495713</v>
      </c>
      <c r="BM71" s="33">
        <f t="shared" si="8"/>
        <v>1.4100405547945449E-2</v>
      </c>
      <c r="BO71" s="70">
        <f t="shared" si="9"/>
        <v>0.6850342335386479</v>
      </c>
      <c r="BP71" s="70">
        <f t="shared" si="10"/>
        <v>0.684084791437369</v>
      </c>
      <c r="BQ71" s="33">
        <f t="shared" si="11"/>
        <v>9.4944210127889672E-2</v>
      </c>
      <c r="BS71" s="70">
        <f t="shared" si="12"/>
        <v>0.70084187743868309</v>
      </c>
      <c r="BT71">
        <f t="shared" si="13"/>
        <v>0.69990353327029431</v>
      </c>
      <c r="BU71" s="33">
        <f t="shared" si="14"/>
        <v>9.3834416838878276E-2</v>
      </c>
    </row>
    <row r="72" spans="1:73" x14ac:dyDescent="0.25">
      <c r="A72" s="11">
        <v>14.5</v>
      </c>
      <c r="B72" s="94">
        <f>'[1]MA 15'!BX66</f>
        <v>14.499442459313078</v>
      </c>
      <c r="C72" s="68">
        <f>'[1]MA 15'!BY66</f>
        <v>0.66338182312945781</v>
      </c>
      <c r="D72" s="69">
        <f>'[1]MA 15'!BZ66</f>
        <v>9.0282819232518179E-3</v>
      </c>
      <c r="E72" s="114">
        <f>'[1]MA 15'!CC66</f>
        <v>14.529042972865453</v>
      </c>
      <c r="F72" s="68">
        <f>'[1]MA 15'!CD66</f>
        <v>0.63254530224248617</v>
      </c>
      <c r="G72" s="69">
        <f>'[1]MA 15'!CE66</f>
        <v>7.7843010966144339E-3</v>
      </c>
      <c r="H72" s="114">
        <f>'[1]MA 15'!CH66</f>
        <v>14.480251947231261</v>
      </c>
      <c r="I72" s="68">
        <f>'[1]MA 15'!CI66</f>
        <v>0.68517410514050958</v>
      </c>
      <c r="J72" s="69">
        <f>'[1]MA 15'!CJ66</f>
        <v>3.5818135734686542E-3</v>
      </c>
      <c r="K72" s="114">
        <f>'[1]MA 15'!BS66</f>
        <v>14.502912459803262</v>
      </c>
      <c r="L72" s="68">
        <f>'[1]MA 15'!BT66</f>
        <v>0.66036707683748441</v>
      </c>
      <c r="M72" s="69">
        <f>'[1]MA 15'!BU66</f>
        <v>2.2755681316764982E-2</v>
      </c>
      <c r="N72" s="70"/>
      <c r="O72" s="97">
        <f>'[1]MA 30'!BX66</f>
        <v>14.58766532296776</v>
      </c>
      <c r="P72" s="68">
        <f>'[1]MA 30'!BY66</f>
        <v>0.69432130229416311</v>
      </c>
      <c r="Q72" s="69">
        <f>'[1]MA 30'!BZ66</f>
        <v>2.2158045487770957E-2</v>
      </c>
      <c r="R72" s="114">
        <f>'[1]MA 30'!CC66</f>
        <v>14.448146925178129</v>
      </c>
      <c r="S72" s="68">
        <f>'[1]MA 30'!CD66</f>
        <v>0.67780419386904145</v>
      </c>
      <c r="T72" s="69">
        <f>'[1]MA 30'!CE66</f>
        <v>2.5782640824156888E-2</v>
      </c>
      <c r="U72" s="114">
        <f>'[1]MA 30'!CH66</f>
        <v>14.525986083109778</v>
      </c>
      <c r="V72" s="68">
        <f>'[1]MA 30'!CI66</f>
        <v>0.68007620748999109</v>
      </c>
      <c r="W72" s="69">
        <f>'[1]MA 30'!CJ66</f>
        <v>3.3532200487097681E-3</v>
      </c>
      <c r="X72" s="114">
        <f>'[1]MA 30'!BS66</f>
        <v>14.520599443751889</v>
      </c>
      <c r="Y72" s="68">
        <f>'[1]MA 30'!BT66</f>
        <v>0.68406723455106522</v>
      </c>
      <c r="Z72" s="69">
        <f>'[1]MA 30'!BU66</f>
        <v>2.1033841884509442E-2</v>
      </c>
      <c r="AA72" s="70"/>
      <c r="AB72" s="97">
        <f>'[1]MA 45'!BX66</f>
        <v>14.431449038939661</v>
      </c>
      <c r="AC72" s="68">
        <f>'[1]MA 45'!BY66</f>
        <v>0.68587532466728651</v>
      </c>
      <c r="AD72" s="69">
        <f>'[1]MA 45'!BZ66</f>
        <v>8.3543751857139519E-3</v>
      </c>
      <c r="AE72" s="114">
        <f>'[1]MA 45'!CC66</f>
        <v>14.594340381090676</v>
      </c>
      <c r="AF72" s="68">
        <f>'[1]MA 45'!CD66</f>
        <v>0.71232150439147246</v>
      </c>
      <c r="AG72" s="69">
        <f>'[1]MA 45'!CE66</f>
        <v>1.0977934563460736E-2</v>
      </c>
      <c r="AH72" s="114">
        <f>'[1]MA 45'!CH66</f>
        <v>14.466510577598278</v>
      </c>
      <c r="AI72" s="68">
        <f>'[1]MA 45'!CI66</f>
        <v>0.70127356704097166</v>
      </c>
      <c r="AJ72" s="69">
        <f>'[1]MA 45'!CJ66</f>
        <v>7.5334897119549195E-3</v>
      </c>
      <c r="AK72" s="114">
        <f>'[1]MA 45'!BS66</f>
        <v>14.497433332542872</v>
      </c>
      <c r="AL72" s="68">
        <f>'[1]MA 45'!BT66</f>
        <v>0.69982346536657702</v>
      </c>
      <c r="AM72" s="69">
        <f>'[1]MA 45'!BU66</f>
        <v>1.4141175134626443E-2</v>
      </c>
      <c r="BD72" s="5"/>
      <c r="BI72" s="5"/>
      <c r="BK72" s="70">
        <f t="shared" si="6"/>
        <v>0.66036707683748441</v>
      </c>
      <c r="BL72" s="70">
        <f t="shared" si="7"/>
        <v>0.6602246813766145</v>
      </c>
      <c r="BM72" s="33">
        <f t="shared" si="8"/>
        <v>1.4239546086991517E-2</v>
      </c>
      <c r="BO72" s="70">
        <f t="shared" si="9"/>
        <v>0.68406723455106522</v>
      </c>
      <c r="BP72" s="70">
        <f t="shared" si="10"/>
        <v>0.68307312547893595</v>
      </c>
      <c r="BQ72" s="33">
        <f t="shared" si="11"/>
        <v>9.941090721292678E-2</v>
      </c>
      <c r="BS72" s="70">
        <f t="shared" si="12"/>
        <v>0.69982346536657702</v>
      </c>
      <c r="BT72">
        <f t="shared" si="13"/>
        <v>0.69884413769558362</v>
      </c>
      <c r="BU72" s="33">
        <f t="shared" si="14"/>
        <v>9.7932767099340179E-2</v>
      </c>
    </row>
    <row r="73" spans="1:73" x14ac:dyDescent="0.25">
      <c r="A73" s="11">
        <v>14.75</v>
      </c>
      <c r="B73" s="94">
        <f>'[1]MA 15'!BX67</f>
        <v>14.752548387092849</v>
      </c>
      <c r="C73" s="68">
        <f>'[1]MA 15'!BY67</f>
        <v>0.66262472253460736</v>
      </c>
      <c r="D73" s="69">
        <f>'[1]MA 15'!BZ67</f>
        <v>8.9606531611628772E-3</v>
      </c>
      <c r="E73" s="114">
        <f>'[1]MA 15'!CC67</f>
        <v>14.781090303550867</v>
      </c>
      <c r="F73" s="68">
        <f>'[1]MA 15'!CD67</f>
        <v>0.63163315090712258</v>
      </c>
      <c r="G73" s="69">
        <f>'[1]MA 15'!CE67</f>
        <v>7.7734334293843793E-3</v>
      </c>
      <c r="H73" s="114">
        <f>'[1]MA 15'!CH67</f>
        <v>14.733012461490183</v>
      </c>
      <c r="I73" s="68">
        <f>'[1]MA 15'!CI67</f>
        <v>0.68429179811880214</v>
      </c>
      <c r="J73" s="69">
        <f>'[1]MA 15'!CJ67</f>
        <v>3.5673727035206849E-3</v>
      </c>
      <c r="K73" s="114">
        <f>'[1]MA 15'!BS67</f>
        <v>14.755550384044634</v>
      </c>
      <c r="L73" s="68">
        <f>'[1]MA 15'!BT67</f>
        <v>0.6595165571868441</v>
      </c>
      <c r="M73" s="69">
        <f>'[1]MA 15'!BU67</f>
        <v>2.2762566647804124E-2</v>
      </c>
      <c r="N73" s="70"/>
      <c r="O73" s="97">
        <f>'[1]MA 30'!BX67</f>
        <v>14.83917679405341</v>
      </c>
      <c r="P73" s="68">
        <f>'[1]MA 30'!BY67</f>
        <v>0.69335766927175724</v>
      </c>
      <c r="Q73" s="69">
        <f>'[1]MA 30'!BZ67</f>
        <v>2.211201193558009E-2</v>
      </c>
      <c r="R73" s="114">
        <f>'[1]MA 30'!CC67</f>
        <v>14.701909773958524</v>
      </c>
      <c r="S73" s="68">
        <f>'[1]MA 30'!CD67</f>
        <v>0.67695467170121137</v>
      </c>
      <c r="T73" s="69">
        <f>'[1]MA 30'!CE67</f>
        <v>2.5715649792297342E-2</v>
      </c>
      <c r="U73" s="114">
        <f>'[1]MA 30'!CH67</f>
        <v>14.776434119025465</v>
      </c>
      <c r="V73" s="68">
        <f>'[1]MA 30'!CI67</f>
        <v>0.67906786087108717</v>
      </c>
      <c r="W73" s="69">
        <f>'[1]MA 30'!CJ67</f>
        <v>3.3442950317936183E-3</v>
      </c>
      <c r="X73" s="114">
        <f>'[1]MA 30'!BS67</f>
        <v>14.772506895679133</v>
      </c>
      <c r="Y73" s="68">
        <f>'[1]MA 30'!BT67</f>
        <v>0.68312673394801871</v>
      </c>
      <c r="Z73" s="69">
        <f>'[1]MA 30'!BU67</f>
        <v>2.0981427231169785E-2</v>
      </c>
      <c r="AA73" s="70"/>
      <c r="AB73" s="97">
        <f>'[1]MA 45'!BX67</f>
        <v>14.683363413060929</v>
      </c>
      <c r="AC73" s="68">
        <f>'[1]MA 45'!BY67</f>
        <v>0.68489026475982373</v>
      </c>
      <c r="AD73" s="69">
        <f>'[1]MA 45'!BZ67</f>
        <v>8.3817377243818984E-3</v>
      </c>
      <c r="AE73" s="114">
        <f>'[1]MA 45'!CC67</f>
        <v>14.845966939385342</v>
      </c>
      <c r="AF73" s="68">
        <f>'[1]MA 45'!CD67</f>
        <v>0.71126582674078842</v>
      </c>
      <c r="AG73" s="69">
        <f>'[1]MA 45'!CE67</f>
        <v>1.0886286141160979E-2</v>
      </c>
      <c r="AH73" s="114">
        <f>'[1]MA 45'!CH67</f>
        <v>14.715933173763764</v>
      </c>
      <c r="AI73" s="68">
        <f>'[1]MA 45'!CI67</f>
        <v>0.70022174757799116</v>
      </c>
      <c r="AJ73" s="69">
        <f>'[1]MA 45'!CJ67</f>
        <v>7.5274318872809824E-3</v>
      </c>
      <c r="AK73" s="114">
        <f>'[1]MA 45'!BS67</f>
        <v>14.748421175403344</v>
      </c>
      <c r="AL73" s="68">
        <f>'[1]MA 45'!BT67</f>
        <v>0.69879261302620099</v>
      </c>
      <c r="AM73" s="69">
        <f>'[1]MA 45'!BU67</f>
        <v>1.4098767762961248E-2</v>
      </c>
      <c r="BD73" s="5"/>
      <c r="BI73" s="5"/>
      <c r="BK73" s="70">
        <f t="shared" si="6"/>
        <v>0.6595165571868441</v>
      </c>
      <c r="BL73" s="70">
        <f t="shared" si="7"/>
        <v>0.65928859376608262</v>
      </c>
      <c r="BM73" s="33">
        <f t="shared" si="8"/>
        <v>2.2796342076147891E-2</v>
      </c>
      <c r="BO73" s="70">
        <f t="shared" si="9"/>
        <v>0.68312673394801871</v>
      </c>
      <c r="BP73" s="70">
        <f t="shared" si="10"/>
        <v>0.68208132262955468</v>
      </c>
      <c r="BQ73" s="33">
        <f t="shared" si="11"/>
        <v>0.1045411318464029</v>
      </c>
      <c r="BS73" s="70">
        <f t="shared" si="12"/>
        <v>0.69879261302620099</v>
      </c>
      <c r="BT73">
        <f t="shared" si="13"/>
        <v>0.69780557819299582</v>
      </c>
      <c r="BU73" s="33">
        <f t="shared" si="14"/>
        <v>9.8703483320516927E-2</v>
      </c>
    </row>
    <row r="74" spans="1:73" x14ac:dyDescent="0.25">
      <c r="A74" s="11">
        <v>14.999722222222223</v>
      </c>
      <c r="B74" s="94">
        <f>'[1]MA 15'!BX68</f>
        <v>15.005373295427146</v>
      </c>
      <c r="C74" s="68">
        <f>'[1]MA 15'!BY68</f>
        <v>0.66173715773389974</v>
      </c>
      <c r="D74" s="69">
        <f>'[1]MA 15'!BZ68</f>
        <v>8.9511615325462372E-3</v>
      </c>
      <c r="E74" s="114">
        <f>'[1]MA 15'!CC68</f>
        <v>15.032857685576888</v>
      </c>
      <c r="F74" s="68">
        <f>'[1]MA 15'!CD68</f>
        <v>0.63074893690168032</v>
      </c>
      <c r="G74" s="69">
        <f>'[1]MA 15'!CE68</f>
        <v>7.7384017836512791E-3</v>
      </c>
      <c r="H74" s="114">
        <f>'[1]MA 15'!CH68</f>
        <v>14.985492339119174</v>
      </c>
      <c r="I74" s="68">
        <f>'[1]MA 15'!CI68</f>
        <v>0.68339201341772959</v>
      </c>
      <c r="J74" s="69">
        <f>'[1]MA 15'!CJ68</f>
        <v>3.5933929073451907E-3</v>
      </c>
      <c r="K74" s="114">
        <f>'[1]MA 15'!BS68</f>
        <v>15.007907773374402</v>
      </c>
      <c r="L74" s="68">
        <f>'[1]MA 15'!BT68</f>
        <v>0.65862603601776981</v>
      </c>
      <c r="M74" s="69">
        <f>'[1]MA 15'!BU68</f>
        <v>2.2752904558683475E-2</v>
      </c>
      <c r="N74" s="70"/>
      <c r="O74" s="97">
        <f>'[1]MA 30'!BX68</f>
        <v>15.090408807948968</v>
      </c>
      <c r="P74" s="68">
        <f>'[1]MA 30'!BY68</f>
        <v>0.69238520516155866</v>
      </c>
      <c r="Q74" s="69">
        <f>'[1]MA 30'!BZ68</f>
        <v>2.2079282527354294E-2</v>
      </c>
      <c r="R74" s="114">
        <f>'[1]MA 30'!CC68</f>
        <v>14.955390976957808</v>
      </c>
      <c r="S74" s="68">
        <f>'[1]MA 30'!CD68</f>
        <v>0.67609992009878983</v>
      </c>
      <c r="T74" s="69">
        <f>'[1]MA 30'!CE68</f>
        <v>2.5599929934513686E-2</v>
      </c>
      <c r="U74" s="114">
        <f>'[1]MA 30'!CH68</f>
        <v>15.026603879345688</v>
      </c>
      <c r="V74" s="68">
        <f>'[1]MA 30'!CI68</f>
        <v>0.6781217125599065</v>
      </c>
      <c r="W74" s="69">
        <f>'[1]MA 30'!CJ68</f>
        <v>3.3351468217592533E-3</v>
      </c>
      <c r="X74" s="114">
        <f>'[1]MA 30'!BS68</f>
        <v>15.024134554750823</v>
      </c>
      <c r="Y74" s="68">
        <f>'[1]MA 30'!BT68</f>
        <v>0.68220227927341826</v>
      </c>
      <c r="Z74" s="69">
        <f>'[1]MA 30'!BU68</f>
        <v>2.0908978340578845E-2</v>
      </c>
      <c r="AA74" s="70"/>
      <c r="AB74" s="97">
        <f>'[1]MA 45'!BX68</f>
        <v>14.934998090391417</v>
      </c>
      <c r="AC74" s="68">
        <f>'[1]MA 45'!BY68</f>
        <v>0.6839122081354384</v>
      </c>
      <c r="AD74" s="69">
        <f>'[1]MA 45'!BZ68</f>
        <v>8.3699827832060848E-3</v>
      </c>
      <c r="AE74" s="114">
        <f>'[1]MA 45'!CC68</f>
        <v>15.09731391261524</v>
      </c>
      <c r="AF74" s="68">
        <f>'[1]MA 45'!CD68</f>
        <v>0.71037442958133978</v>
      </c>
      <c r="AG74" s="69">
        <f>'[1]MA 45'!CE68</f>
        <v>1.1004466705547014E-2</v>
      </c>
      <c r="AH74" s="114">
        <f>'[1]MA 45'!CH68</f>
        <v>14.965078633711292</v>
      </c>
      <c r="AI74" s="68">
        <f>'[1]MA 45'!CI68</f>
        <v>0.69929360869537882</v>
      </c>
      <c r="AJ74" s="69">
        <f>'[1]MA 45'!CJ68</f>
        <v>7.4939632470604322E-3</v>
      </c>
      <c r="AK74" s="114">
        <f>'[1]MA 45'!BS68</f>
        <v>14.999130212239313</v>
      </c>
      <c r="AL74" s="68">
        <f>'[1]MA 45'!BT68</f>
        <v>0.69786008213738571</v>
      </c>
      <c r="AM74" s="69">
        <f>'[1]MA 45'!BU68</f>
        <v>1.4148279800357608E-2</v>
      </c>
      <c r="BD74" s="5"/>
      <c r="BI74" s="5"/>
      <c r="BK74" s="70">
        <f t="shared" si="6"/>
        <v>0.65862603601776981</v>
      </c>
      <c r="BL74" s="70">
        <f t="shared" si="7"/>
        <v>0.65837054536779605</v>
      </c>
      <c r="BM74" s="33">
        <f t="shared" si="8"/>
        <v>2.5549064997376636E-2</v>
      </c>
      <c r="BO74" s="70">
        <f t="shared" si="9"/>
        <v>0.68220227927341826</v>
      </c>
      <c r="BP74" s="70">
        <f t="shared" si="10"/>
        <v>0.6811086656301929</v>
      </c>
      <c r="BQ74" s="33">
        <f t="shared" si="11"/>
        <v>0.10936136432253551</v>
      </c>
      <c r="BS74" s="70">
        <f t="shared" si="12"/>
        <v>0.69786008213738571</v>
      </c>
      <c r="BT74">
        <f t="shared" si="13"/>
        <v>0.69678710164481117</v>
      </c>
      <c r="BU74" s="33">
        <f t="shared" si="14"/>
        <v>0.10729804925745379</v>
      </c>
    </row>
    <row r="75" spans="1:73" x14ac:dyDescent="0.25">
      <c r="A75" s="11">
        <v>15.25</v>
      </c>
      <c r="B75" s="94">
        <f>'[1]MA 15'!BX69</f>
        <v>15.258194962093745</v>
      </c>
      <c r="C75" s="68">
        <f>'[1]MA 15'!BY69</f>
        <v>0.66084998327228373</v>
      </c>
      <c r="D75" s="69">
        <f>'[1]MA 15'!BZ69</f>
        <v>8.9534936486633122E-3</v>
      </c>
      <c r="E75" s="114">
        <f>'[1]MA 15'!CC69</f>
        <v>15.284904353221313</v>
      </c>
      <c r="F75" s="68">
        <f>'[1]MA 15'!CD69</f>
        <v>0.62985611628047278</v>
      </c>
      <c r="G75" s="69">
        <f>'[1]MA 15'!CE69</f>
        <v>7.7658137050154938E-3</v>
      </c>
      <c r="H75" s="114">
        <f>'[1]MA 15'!CH69</f>
        <v>15.237970848048322</v>
      </c>
      <c r="I75" s="68">
        <f>'[1]MA 15'!CI69</f>
        <v>0.68247808178062808</v>
      </c>
      <c r="J75" s="69">
        <f>'[1]MA 15'!CJ69</f>
        <v>3.6063681618614565E-3</v>
      </c>
      <c r="K75" s="114">
        <f>'[1]MA 15'!BS69</f>
        <v>15.260356721121127</v>
      </c>
      <c r="L75" s="68">
        <f>'[1]MA 15'!BT69</f>
        <v>0.65772806044446142</v>
      </c>
      <c r="M75" s="69">
        <f>'[1]MA 15'!BU69</f>
        <v>2.2749608290405263E-2</v>
      </c>
      <c r="N75" s="70"/>
      <c r="O75" s="97">
        <f>'[1]MA 30'!BX69</f>
        <v>15.342199736224714</v>
      </c>
      <c r="P75" s="68">
        <f>'[1]MA 30'!BY69</f>
        <v>0.69146210353074089</v>
      </c>
      <c r="Q75" s="69">
        <f>'[1]MA 30'!BZ69</f>
        <v>2.2055139561959328E-2</v>
      </c>
      <c r="R75" s="114">
        <f>'[1]MA 30'!CC69</f>
        <v>15.208590534175983</v>
      </c>
      <c r="S75" s="68">
        <f>'[1]MA 30'!CD69</f>
        <v>0.67520483865445158</v>
      </c>
      <c r="T75" s="69">
        <f>'[1]MA 30'!CE69</f>
        <v>2.5480908500535672E-2</v>
      </c>
      <c r="U75" s="114">
        <f>'[1]MA 30'!CH69</f>
        <v>15.277330190856837</v>
      </c>
      <c r="V75" s="68">
        <f>'[1]MA 30'!CI69</f>
        <v>0.67717341092751393</v>
      </c>
      <c r="W75" s="69">
        <f>'[1]MA 30'!CJ69</f>
        <v>3.3180317109122465E-3</v>
      </c>
      <c r="X75" s="114">
        <f>'[1]MA 30'!BS69</f>
        <v>15.276040153752511</v>
      </c>
      <c r="Y75" s="68">
        <f>'[1]MA 30'!BT69</f>
        <v>0.68128011770423547</v>
      </c>
      <c r="Z75" s="69">
        <f>'[1]MA 30'!BU69</f>
        <v>2.0849956874445116E-2</v>
      </c>
      <c r="AA75" s="70"/>
      <c r="AB75" s="97">
        <f>'[1]MA 45'!BX69</f>
        <v>15.186630374045611</v>
      </c>
      <c r="AC75" s="68">
        <f>'[1]MA 45'!BY69</f>
        <v>0.68294083999938549</v>
      </c>
      <c r="AD75" s="69">
        <f>'[1]MA 45'!BZ69</f>
        <v>8.3728207097490751E-3</v>
      </c>
      <c r="AE75" s="114">
        <f>'[1]MA 45'!CC69</f>
        <v>15.349220055974678</v>
      </c>
      <c r="AF75" s="68">
        <f>'[1]MA 45'!CD69</f>
        <v>0.70937378530857942</v>
      </c>
      <c r="AG75" s="69">
        <f>'[1]MA 45'!CE69</f>
        <v>1.0958544502675806E-2</v>
      </c>
      <c r="AH75" s="114">
        <f>'[1]MA 45'!CH69</f>
        <v>15.214778366094739</v>
      </c>
      <c r="AI75" s="68">
        <f>'[1]MA 45'!CI69</f>
        <v>0.69831060102658193</v>
      </c>
      <c r="AJ75" s="69">
        <f>'[1]MA 45'!CJ69</f>
        <v>7.5004384459018674E-3</v>
      </c>
      <c r="AK75" s="114">
        <f>'[1]MA 45'!BS69</f>
        <v>15.250209598705007</v>
      </c>
      <c r="AL75" s="68">
        <f>'[1]MA 45'!BT69</f>
        <v>0.69687507544484895</v>
      </c>
      <c r="AM75" s="69">
        <f>'[1]MA 45'!BU69</f>
        <v>1.4129069331684296E-2</v>
      </c>
      <c r="BD75" s="5"/>
      <c r="BI75" s="5"/>
      <c r="BK75" s="70">
        <f t="shared" si="6"/>
        <v>0.65772806044446142</v>
      </c>
      <c r="BL75" s="70">
        <f t="shared" si="7"/>
        <v>0.65746691445530592</v>
      </c>
      <c r="BM75" s="33">
        <f t="shared" si="8"/>
        <v>2.6114598915549792E-2</v>
      </c>
      <c r="BO75" s="70">
        <f t="shared" si="9"/>
        <v>0.68128011770423547</v>
      </c>
      <c r="BP75" s="70">
        <f t="shared" si="10"/>
        <v>0.68015131563235109</v>
      </c>
      <c r="BQ75" s="33">
        <f t="shared" si="11"/>
        <v>0.11288020718843716</v>
      </c>
      <c r="BS75" s="70">
        <f t="shared" si="12"/>
        <v>0.69687507544484895</v>
      </c>
      <c r="BT75">
        <f t="shared" si="13"/>
        <v>0.69578468659204129</v>
      </c>
      <c r="BU75" s="33">
        <f t="shared" si="14"/>
        <v>0.10903888528076555</v>
      </c>
    </row>
    <row r="76" spans="1:73" x14ac:dyDescent="0.25">
      <c r="A76" s="11">
        <v>15.5</v>
      </c>
      <c r="B76" s="94">
        <f>'[1]MA 15'!BX70</f>
        <v>15.511300889873512</v>
      </c>
      <c r="C76" s="68">
        <f>'[1]MA 15'!BY70</f>
        <v>0.65999231481024279</v>
      </c>
      <c r="D76" s="69">
        <f>'[1]MA 15'!BZ70</f>
        <v>8.9105663975095253E-3</v>
      </c>
      <c r="E76" s="114">
        <f>'[1]MA 15'!CC70</f>
        <v>15.536951683906727</v>
      </c>
      <c r="F76" s="68">
        <f>'[1]MA 15'!CD70</f>
        <v>0.62897385712255727</v>
      </c>
      <c r="G76" s="69">
        <f>'[1]MA 15'!CE70</f>
        <v>7.7151233351245756E-3</v>
      </c>
      <c r="H76" s="114">
        <f>'[1]MA 15'!CH70</f>
        <v>15.490731362307244</v>
      </c>
      <c r="I76" s="68">
        <f>'[1]MA 15'!CI70</f>
        <v>0.68160178090659518</v>
      </c>
      <c r="J76" s="69">
        <f>'[1]MA 15'!CJ70</f>
        <v>3.5941519743260836E-3</v>
      </c>
      <c r="K76" s="114">
        <f>'[1]MA 15'!BS70</f>
        <v>15.512994645362491</v>
      </c>
      <c r="L76" s="68">
        <f>'[1]MA 15'!BT70</f>
        <v>0.65685598427979852</v>
      </c>
      <c r="M76" s="69">
        <f>'[1]MA 15'!BU70</f>
        <v>2.2740883042944995E-2</v>
      </c>
      <c r="N76" s="70"/>
      <c r="O76" s="97">
        <f>'[1]MA 30'!BX70</f>
        <v>15.593711207310363</v>
      </c>
      <c r="P76" s="68">
        <f>'[1]MA 30'!BY70</f>
        <v>0.69050057041343982</v>
      </c>
      <c r="Q76" s="69">
        <f>'[1]MA 30'!BZ70</f>
        <v>2.201510619369958E-2</v>
      </c>
      <c r="R76" s="114">
        <f>'[1]MA 30'!CC70</f>
        <v>15.462353382956378</v>
      </c>
      <c r="S76" s="68">
        <f>'[1]MA 30'!CD70</f>
        <v>0.67438791630852901</v>
      </c>
      <c r="T76" s="69">
        <f>'[1]MA 30'!CE70</f>
        <v>2.5386093749022554E-2</v>
      </c>
      <c r="U76" s="114">
        <f>'[1]MA 30'!CH70</f>
        <v>15.52777822677252</v>
      </c>
      <c r="V76" s="68">
        <f>'[1]MA 30'!CI70</f>
        <v>0.67620510944369394</v>
      </c>
      <c r="W76" s="69">
        <f>'[1]MA 30'!CJ70</f>
        <v>3.3350219233408457E-3</v>
      </c>
      <c r="X76" s="114">
        <f>'[1]MA 30'!BS70</f>
        <v>15.527947605679755</v>
      </c>
      <c r="Y76" s="68">
        <f>'[1]MA 30'!BT70</f>
        <v>0.68036453205522085</v>
      </c>
      <c r="Z76" s="69">
        <f>'[1]MA 30'!BU70</f>
        <v>2.0784617979228221E-2</v>
      </c>
      <c r="AA76" s="70"/>
      <c r="AB76" s="97">
        <f>'[1]MA 45'!BX70</f>
        <v>15.438544748166876</v>
      </c>
      <c r="AC76" s="68">
        <f>'[1]MA 45'!BY70</f>
        <v>0.6820149890205075</v>
      </c>
      <c r="AD76" s="69">
        <f>'[1]MA 45'!BZ70</f>
        <v>8.3802021812491943E-3</v>
      </c>
      <c r="AE76" s="114">
        <f>'[1]MA 45'!CC70</f>
        <v>15.600846614269345</v>
      </c>
      <c r="AF76" s="68">
        <f>'[1]MA 45'!CD70</f>
        <v>0.70844985091613932</v>
      </c>
      <c r="AG76" s="69">
        <f>'[1]MA 45'!CE70</f>
        <v>1.0969850519777816E-2</v>
      </c>
      <c r="AH76" s="114">
        <f>'[1]MA 45'!CH70</f>
        <v>15.464200962260227</v>
      </c>
      <c r="AI76" s="68">
        <f>'[1]MA 45'!CI70</f>
        <v>0.69736217426000235</v>
      </c>
      <c r="AJ76" s="69">
        <f>'[1]MA 45'!CJ70</f>
        <v>7.5032706931818455E-3</v>
      </c>
      <c r="AK76" s="114">
        <f>'[1]MA 45'!BS70</f>
        <v>15.501197441565482</v>
      </c>
      <c r="AL76" s="68">
        <f>'[1]MA 45'!BT70</f>
        <v>0.69594233806554973</v>
      </c>
      <c r="AM76" s="69">
        <f>'[1]MA 45'!BU70</f>
        <v>1.4133757981858243E-2</v>
      </c>
      <c r="BD76" s="5"/>
      <c r="BI76" s="5"/>
      <c r="BK76" s="70">
        <f t="shared" si="6"/>
        <v>0.65685598427979852</v>
      </c>
      <c r="BL76" s="70">
        <f t="shared" si="7"/>
        <v>0.65658018034612542</v>
      </c>
      <c r="BM76" s="33">
        <f t="shared" si="8"/>
        <v>2.7580393367310219E-2</v>
      </c>
      <c r="BO76" s="70">
        <f t="shared" si="9"/>
        <v>0.68036453205522085</v>
      </c>
      <c r="BP76" s="70">
        <f t="shared" si="10"/>
        <v>0.67921189774100643</v>
      </c>
      <c r="BQ76" s="33">
        <f t="shared" si="11"/>
        <v>0.1152634314214418</v>
      </c>
      <c r="BS76" s="70">
        <f t="shared" si="12"/>
        <v>0.69594233806554973</v>
      </c>
      <c r="BT76">
        <f t="shared" si="13"/>
        <v>0.69480108002970675</v>
      </c>
      <c r="BU76" s="33">
        <f t="shared" si="14"/>
        <v>0.11412580358429736</v>
      </c>
    </row>
    <row r="77" spans="1:73" x14ac:dyDescent="0.25">
      <c r="A77" s="11">
        <v>15.75</v>
      </c>
      <c r="B77" s="94">
        <f>'[1]MA 15'!BX71</f>
        <v>15.764218390800401</v>
      </c>
      <c r="C77" s="68">
        <f>'[1]MA 15'!BY71</f>
        <v>0.65916411773367889</v>
      </c>
      <c r="D77" s="69">
        <f>'[1]MA 15'!BZ71</f>
        <v>8.9171076044511546E-3</v>
      </c>
      <c r="E77" s="114">
        <f>'[1]MA 15'!CC71</f>
        <v>15.78890547735868</v>
      </c>
      <c r="F77" s="68">
        <f>'[1]MA 15'!CD71</f>
        <v>0.62814867090255078</v>
      </c>
      <c r="G77" s="69">
        <f>'[1]MA 15'!CE71</f>
        <v>7.7261760030646574E-3</v>
      </c>
      <c r="H77" s="114">
        <f>'[1]MA 15'!CH71</f>
        <v>15.743304329246264</v>
      </c>
      <c r="I77" s="68">
        <f>'[1]MA 15'!CI71</f>
        <v>0.68070421454181729</v>
      </c>
      <c r="J77" s="69">
        <f>'[1]MA 15'!CJ71</f>
        <v>3.6144561616829425E-3</v>
      </c>
      <c r="K77" s="114">
        <f>'[1]MA 15'!BS71</f>
        <v>15.765476065801781</v>
      </c>
      <c r="L77" s="68">
        <f>'[1]MA 15'!BT71</f>
        <v>0.65600566772601565</v>
      </c>
      <c r="M77" s="69">
        <f>'[1]MA 15'!BU71</f>
        <v>2.2717681735381065E-2</v>
      </c>
      <c r="N77" s="70"/>
      <c r="O77" s="97">
        <f>'[1]MA 30'!BX71</f>
        <v>15.845222678396015</v>
      </c>
      <c r="P77" s="68">
        <f>'[1]MA 30'!BY71</f>
        <v>0.68960315677777773</v>
      </c>
      <c r="Q77" s="69">
        <f>'[1]MA 30'!BZ71</f>
        <v>2.1973434705848921E-2</v>
      </c>
      <c r="R77" s="114">
        <f>'[1]MA 30'!CC71</f>
        <v>15.715834585955662</v>
      </c>
      <c r="S77" s="68">
        <f>'[1]MA 30'!CD71</f>
        <v>0.67355984387381296</v>
      </c>
      <c r="T77" s="69">
        <f>'[1]MA 30'!CE71</f>
        <v>2.5281011317895716E-2</v>
      </c>
      <c r="U77" s="114">
        <f>'[1]MA 30'!CH71</f>
        <v>15.778226262688207</v>
      </c>
      <c r="V77" s="68">
        <f>'[1]MA 30'!CI71</f>
        <v>0.67527321126268125</v>
      </c>
      <c r="W77" s="69">
        <f>'[1]MA 30'!CJ71</f>
        <v>3.3441491385042682E-3</v>
      </c>
      <c r="X77" s="114">
        <f>'[1]MA 30'!BS71</f>
        <v>15.779761175679962</v>
      </c>
      <c r="Y77" s="68">
        <f>'[1]MA 30'!BT71</f>
        <v>0.67947873730475716</v>
      </c>
      <c r="Z77" s="69">
        <f>'[1]MA 30'!BU71</f>
        <v>2.0723322753936495E-2</v>
      </c>
      <c r="AA77" s="70"/>
      <c r="AB77" s="97">
        <f>'[1]MA 45'!BX71</f>
        <v>15.690271859868863</v>
      </c>
      <c r="AC77" s="68">
        <f>'[1]MA 45'!BY71</f>
        <v>0.68108066589979455</v>
      </c>
      <c r="AD77" s="69">
        <f>'[1]MA 45'!BZ71</f>
        <v>8.4026206928943335E-3</v>
      </c>
      <c r="AE77" s="114">
        <f>'[1]MA 45'!CC71</f>
        <v>15.852473172564011</v>
      </c>
      <c r="AF77" s="68">
        <f>'[1]MA 45'!CD71</f>
        <v>0.70753642749554346</v>
      </c>
      <c r="AG77" s="69">
        <f>'[1]MA 45'!CE71</f>
        <v>1.1001321673404695E-2</v>
      </c>
      <c r="AH77" s="114">
        <f>'[1]MA 45'!CH71</f>
        <v>15.713623558425715</v>
      </c>
      <c r="AI77" s="68">
        <f>'[1]MA 45'!CI71</f>
        <v>0.69642684479944605</v>
      </c>
      <c r="AJ77" s="69">
        <f>'[1]MA 45'!CJ71</f>
        <v>7.5168384572490716E-3</v>
      </c>
      <c r="AK77" s="114">
        <f>'[1]MA 45'!BS71</f>
        <v>15.752122863619528</v>
      </c>
      <c r="AL77" s="68">
        <f>'[1]MA 45'!BT71</f>
        <v>0.69501464606492791</v>
      </c>
      <c r="AM77" s="69">
        <f>'[1]MA 45'!BU71</f>
        <v>1.4154870683113175E-2</v>
      </c>
      <c r="BD77" s="5"/>
      <c r="BI77" s="5"/>
      <c r="BK77" s="70">
        <f t="shared" si="6"/>
        <v>0.65600566772601565</v>
      </c>
      <c r="BL77" s="70">
        <f t="shared" si="7"/>
        <v>0.65570880200019077</v>
      </c>
      <c r="BM77" s="33">
        <f t="shared" si="8"/>
        <v>2.9686572582487969E-2</v>
      </c>
      <c r="BO77" s="70">
        <f t="shared" si="9"/>
        <v>0.67947873730475716</v>
      </c>
      <c r="BP77" s="70">
        <f t="shared" si="10"/>
        <v>0.67828877773040941</v>
      </c>
      <c r="BQ77" s="33">
        <f t="shared" si="11"/>
        <v>0.11899595743477542</v>
      </c>
      <c r="BS77" s="70">
        <f t="shared" si="12"/>
        <v>0.69501464606492791</v>
      </c>
      <c r="BT77">
        <f t="shared" si="13"/>
        <v>0.69383456915469166</v>
      </c>
      <c r="BU77" s="33">
        <f t="shared" si="14"/>
        <v>0.11800769102362496</v>
      </c>
    </row>
    <row r="78" spans="1:73" x14ac:dyDescent="0.25">
      <c r="A78" s="11">
        <v>16</v>
      </c>
      <c r="B78" s="94">
        <f>'[1]MA 15'!BX72</f>
        <v>16.017135891727289</v>
      </c>
      <c r="C78" s="68">
        <f>'[1]MA 15'!BY72</f>
        <v>0.65836461952368286</v>
      </c>
      <c r="D78" s="69">
        <f>'[1]MA 15'!BZ72</f>
        <v>8.9060874738598368E-3</v>
      </c>
      <c r="E78" s="114">
        <f>'[1]MA 15'!CC72</f>
        <v>16.040859270810632</v>
      </c>
      <c r="F78" s="68">
        <f>'[1]MA 15'!CD72</f>
        <v>0.62732523486580327</v>
      </c>
      <c r="G78" s="69">
        <f>'[1]MA 15'!CE72</f>
        <v>7.6969661185064247E-3</v>
      </c>
      <c r="H78" s="114">
        <f>'[1]MA 15'!CH72</f>
        <v>15.995877296185284</v>
      </c>
      <c r="I78" s="68">
        <f>'[1]MA 15'!CI72</f>
        <v>0.67984859000622766</v>
      </c>
      <c r="J78" s="69">
        <f>'[1]MA 15'!CJ72</f>
        <v>3.6072862227431307E-3</v>
      </c>
      <c r="K78" s="114">
        <f>'[1]MA 15'!BS72</f>
        <v>16.017957486241066</v>
      </c>
      <c r="L78" s="68">
        <f>'[1]MA 15'!BT72</f>
        <v>0.65517948146523797</v>
      </c>
      <c r="M78" s="69">
        <f>'[1]MA 15'!BU72</f>
        <v>2.2702006296763531E-2</v>
      </c>
      <c r="N78" s="70"/>
      <c r="O78" s="97">
        <f>'[1]MA 30'!BX72</f>
        <v>16.096734149481666</v>
      </c>
      <c r="P78" s="68">
        <f>'[1]MA 30'!BY72</f>
        <v>0.68872762390592357</v>
      </c>
      <c r="Q78" s="69">
        <f>'[1]MA 30'!BZ72</f>
        <v>2.192942265148445E-2</v>
      </c>
      <c r="R78" s="114">
        <f>'[1]MA 30'!CC72</f>
        <v>15.969315788954949</v>
      </c>
      <c r="S78" s="68">
        <f>'[1]MA 30'!CD72</f>
        <v>0.67274015793229791</v>
      </c>
      <c r="T78" s="69">
        <f>'[1]MA 30'!CE72</f>
        <v>2.5197310748469818E-2</v>
      </c>
      <c r="U78" s="114">
        <f>'[1]MA 30'!CH72</f>
        <v>16.028674298603892</v>
      </c>
      <c r="V78" s="68">
        <f>'[1]MA 30'!CI72</f>
        <v>0.67433381551972105</v>
      </c>
      <c r="W78" s="69">
        <f>'[1]MA 30'!CJ72</f>
        <v>3.3249618760986528E-3</v>
      </c>
      <c r="X78" s="114">
        <f>'[1]MA 30'!BS72</f>
        <v>16.031574745680171</v>
      </c>
      <c r="Y78" s="68">
        <f>'[1]MA 30'!BT72</f>
        <v>0.6786005324526474</v>
      </c>
      <c r="Z78" s="69">
        <f>'[1]MA 30'!BU72</f>
        <v>2.0671770303704883E-2</v>
      </c>
      <c r="AA78" s="70"/>
      <c r="AB78" s="97">
        <f>'[1]MA 45'!BX72</f>
        <v>15.941998971570845</v>
      </c>
      <c r="AC78" s="68">
        <f>'[1]MA 45'!BY72</f>
        <v>0.68017127423536294</v>
      </c>
      <c r="AD78" s="69">
        <f>'[1]MA 45'!BZ72</f>
        <v>8.3894971754103036E-3</v>
      </c>
      <c r="AE78" s="114">
        <f>'[1]MA 45'!CC72</f>
        <v>16.104099730858678</v>
      </c>
      <c r="AF78" s="68">
        <f>'[1]MA 45'!CD72</f>
        <v>0.70656410232286337</v>
      </c>
      <c r="AG78" s="69">
        <f>'[1]MA 45'!CE72</f>
        <v>1.0984621127176745E-2</v>
      </c>
      <c r="AH78" s="114">
        <f>'[1]MA 45'!CH72</f>
        <v>15.963046154591202</v>
      </c>
      <c r="AI78" s="68">
        <f>'[1]MA 45'!CI72</f>
        <v>0.69554689753051868</v>
      </c>
      <c r="AJ78" s="69">
        <f>'[1]MA 45'!CJ72</f>
        <v>7.482806209064506E-3</v>
      </c>
      <c r="AK78" s="114">
        <f>'[1]MA 45'!BS72</f>
        <v>16.003048285673575</v>
      </c>
      <c r="AL78" s="68">
        <f>'[1]MA 45'!BT72</f>
        <v>0.69409409136291511</v>
      </c>
      <c r="AM78" s="69">
        <f>'[1]MA 45'!BU72</f>
        <v>1.4124383276157219E-2</v>
      </c>
      <c r="BD78" s="5"/>
      <c r="BI78" s="5"/>
      <c r="BK78" s="70">
        <f t="shared" si="6"/>
        <v>0.65517948146523797</v>
      </c>
      <c r="BL78" s="70">
        <f t="shared" si="7"/>
        <v>0.65485227599921914</v>
      </c>
      <c r="BM78" s="33">
        <f t="shared" si="8"/>
        <v>3.2720546601883171E-2</v>
      </c>
      <c r="BO78" s="70">
        <f t="shared" si="9"/>
        <v>0.6786005324526474</v>
      </c>
      <c r="BP78" s="70">
        <f t="shared" si="10"/>
        <v>0.67738142079165953</v>
      </c>
      <c r="BQ78" s="33">
        <f t="shared" si="11"/>
        <v>0.12191116609878705</v>
      </c>
      <c r="BS78" s="70">
        <f t="shared" si="12"/>
        <v>0.69409409136291511</v>
      </c>
      <c r="BT78">
        <f t="shared" si="13"/>
        <v>0.69288459244913914</v>
      </c>
      <c r="BU78" s="33">
        <f t="shared" si="14"/>
        <v>0.12094989137759748</v>
      </c>
    </row>
    <row r="79" spans="1:73" x14ac:dyDescent="0.25">
      <c r="A79" s="11">
        <v>16.25</v>
      </c>
      <c r="B79" s="94">
        <f>'[1]MA 15'!BX73</f>
        <v>16.27005339265418</v>
      </c>
      <c r="C79" s="68">
        <f>'[1]MA 15'!BY73</f>
        <v>0.6575591182442303</v>
      </c>
      <c r="D79" s="69">
        <f>'[1]MA 15'!BZ73</f>
        <v>8.9066579255292783E-3</v>
      </c>
      <c r="E79" s="114">
        <f>'[1]MA 15'!CC73</f>
        <v>16.292813064262585</v>
      </c>
      <c r="F79" s="68">
        <f>'[1]MA 15'!CD73</f>
        <v>0.62650648478273319</v>
      </c>
      <c r="G79" s="69">
        <f>'[1]MA 15'!CE73</f>
        <v>7.6724593628202291E-3</v>
      </c>
      <c r="H79" s="114">
        <f>'[1]MA 15'!CH73</f>
        <v>16.248450263124305</v>
      </c>
      <c r="I79" s="68">
        <f>'[1]MA 15'!CI73</f>
        <v>0.67900447172093281</v>
      </c>
      <c r="J79" s="69">
        <f>'[1]MA 15'!CJ73</f>
        <v>3.6279345791469715E-3</v>
      </c>
      <c r="K79" s="114">
        <f>'[1]MA 15'!BS73</f>
        <v>16.270438906680354</v>
      </c>
      <c r="L79" s="68">
        <f>'[1]MA 15'!BT73</f>
        <v>0.65435669158263221</v>
      </c>
      <c r="M79" s="69">
        <f>'[1]MA 15'!BU73</f>
        <v>2.2691846688867121E-2</v>
      </c>
      <c r="N79" s="70"/>
      <c r="O79" s="97">
        <f>'[1]MA 30'!BX73</f>
        <v>16.264264966765264</v>
      </c>
      <c r="P79" s="68">
        <f>'[1]MA 30'!BY73</f>
        <v>0.68812132524423841</v>
      </c>
      <c r="Q79" s="69">
        <f>'[1]MA 30'!BZ73</f>
        <v>2.1700072800438518E-2</v>
      </c>
      <c r="R79" s="114">
        <f>'[1]MA 30'!CC73</f>
        <v>16.222796991954233</v>
      </c>
      <c r="S79" s="68">
        <f>'[1]MA 30'!CD73</f>
        <v>0.67196023956748174</v>
      </c>
      <c r="T79" s="69">
        <f>'[1]MA 30'!CE73</f>
        <v>2.5139235078361959E-2</v>
      </c>
      <c r="U79" s="114">
        <f>'[1]MA 30'!CH73</f>
        <v>16.279122334519581</v>
      </c>
      <c r="V79" s="68">
        <f>'[1]MA 30'!CI73</f>
        <v>0.67345621887718232</v>
      </c>
      <c r="W79" s="69">
        <f>'[1]MA 30'!CJ73</f>
        <v>3.3247462709831066E-3</v>
      </c>
      <c r="X79" s="114">
        <f>'[1]MA 30'!BS73</f>
        <v>16.255394764413026</v>
      </c>
      <c r="Y79" s="68">
        <f>'[1]MA 30'!BT73</f>
        <v>0.67784592789630083</v>
      </c>
      <c r="Z79" s="69">
        <f>'[1]MA 30'!BU73</f>
        <v>2.0602774090482921E-2</v>
      </c>
      <c r="AA79" s="70"/>
      <c r="AB79" s="97">
        <f>'[1]MA 45'!BX73</f>
        <v>16.193726083272825</v>
      </c>
      <c r="AC79" s="68">
        <f>'[1]MA 45'!BY73</f>
        <v>0.67927136406787481</v>
      </c>
      <c r="AD79" s="69">
        <f>'[1]MA 45'!BZ73</f>
        <v>8.4034347893786193E-3</v>
      </c>
      <c r="AE79" s="114">
        <f>'[1]MA 45'!CC73</f>
        <v>16.355726289153345</v>
      </c>
      <c r="AF79" s="68">
        <f>'[1]MA 45'!CD73</f>
        <v>0.70568425482695563</v>
      </c>
      <c r="AG79" s="69">
        <f>'[1]MA 45'!CE73</f>
        <v>1.0984082364193808E-2</v>
      </c>
      <c r="AH79" s="114">
        <f>'[1]MA 45'!CH73</f>
        <v>16.212468750756688</v>
      </c>
      <c r="AI79" s="68">
        <f>'[1]MA 45'!CI73</f>
        <v>0.69460269572274724</v>
      </c>
      <c r="AJ79" s="69">
        <f>'[1]MA 45'!CJ73</f>
        <v>7.484613447141731E-3</v>
      </c>
      <c r="AK79" s="114">
        <f>'[1]MA 45'!BS73</f>
        <v>16.253973707727621</v>
      </c>
      <c r="AL79" s="68">
        <f>'[1]MA 45'!BT73</f>
        <v>0.69318610487252585</v>
      </c>
      <c r="AM79" s="69">
        <f>'[1]MA 45'!BU73</f>
        <v>1.4131733954435427E-2</v>
      </c>
      <c r="BD79" s="5"/>
      <c r="BI79" s="5"/>
      <c r="BK79" s="70">
        <f t="shared" si="6"/>
        <v>0.65435669158263221</v>
      </c>
      <c r="BL79" s="70">
        <f t="shared" si="7"/>
        <v>0.65401012297391559</v>
      </c>
      <c r="BM79" s="33">
        <f t="shared" si="8"/>
        <v>3.465686087166242E-2</v>
      </c>
      <c r="BO79" s="70">
        <f t="shared" si="9"/>
        <v>0.67784592789630083</v>
      </c>
      <c r="BP79" s="70">
        <f t="shared" si="10"/>
        <v>0.67648931768059095</v>
      </c>
      <c r="BQ79" s="33">
        <f t="shared" si="11"/>
        <v>0.13566102157098747</v>
      </c>
      <c r="BS79" s="70">
        <f t="shared" si="12"/>
        <v>0.69318610487252585</v>
      </c>
      <c r="BT79">
        <f t="shared" si="13"/>
        <v>0.6919506152536401</v>
      </c>
      <c r="BU79" s="33">
        <f t="shared" si="14"/>
        <v>0.12354896188857545</v>
      </c>
    </row>
    <row r="80" spans="1:73" x14ac:dyDescent="0.25">
      <c r="A80" s="11">
        <v>16.5</v>
      </c>
      <c r="B80" s="94">
        <f>'[1]MA 15'!BX74</f>
        <v>16.522970893581064</v>
      </c>
      <c r="C80" s="68">
        <f>'[1]MA 15'!BY74</f>
        <v>0.65680715834229841</v>
      </c>
      <c r="D80" s="69">
        <f>'[1]MA 15'!BZ74</f>
        <v>8.8677029382149986E-3</v>
      </c>
      <c r="E80" s="114">
        <f>'[1]MA 15'!CC74</f>
        <v>16.544766857714539</v>
      </c>
      <c r="F80" s="68">
        <f>'[1]MA 15'!CD74</f>
        <v>0.62568230334701569</v>
      </c>
      <c r="G80" s="69">
        <f>'[1]MA 15'!CE74</f>
        <v>7.6912746537954116E-3</v>
      </c>
      <c r="H80" s="114">
        <f>'[1]MA 15'!CH74</f>
        <v>16.501023230063325</v>
      </c>
      <c r="I80" s="68">
        <f>'[1]MA 15'!CI74</f>
        <v>0.6781647853198427</v>
      </c>
      <c r="J80" s="69">
        <f>'[1]MA 15'!CJ74</f>
        <v>3.6451096022409469E-3</v>
      </c>
      <c r="K80" s="114">
        <f>'[1]MA 15'!BS74</f>
        <v>16.522920327119646</v>
      </c>
      <c r="L80" s="68">
        <f>'[1]MA 15'!BT74</f>
        <v>0.65355141566971886</v>
      </c>
      <c r="M80" s="69">
        <f>'[1]MA 15'!BU74</f>
        <v>2.2687617274275661E-2</v>
      </c>
      <c r="N80" s="70"/>
      <c r="O80" s="97">
        <f>'[1]MA 30'!BX74</f>
        <v>16.515776437850914</v>
      </c>
      <c r="P80" s="68">
        <f>'[1]MA 30'!BY74</f>
        <v>0.68725231156912259</v>
      </c>
      <c r="Q80" s="69">
        <f>'[1]MA 30'!BZ74</f>
        <v>2.1670306687624402E-2</v>
      </c>
      <c r="R80" s="114">
        <f>'[1]MA 30'!CC74</f>
        <v>16.476278194953519</v>
      </c>
      <c r="S80" s="68">
        <f>'[1]MA 30'!CD74</f>
        <v>0.6711077894469083</v>
      </c>
      <c r="T80" s="69">
        <f>'[1]MA 30'!CE74</f>
        <v>2.4967395653825244E-2</v>
      </c>
      <c r="U80" s="114">
        <f>'[1]MA 30'!CH74</f>
        <v>16.529570370435266</v>
      </c>
      <c r="V80" s="68">
        <f>'[1]MA 30'!CI74</f>
        <v>0.67250048138948382</v>
      </c>
      <c r="W80" s="69">
        <f>'[1]MA 30'!CJ74</f>
        <v>3.3058358129548346E-3</v>
      </c>
      <c r="X80" s="114">
        <f>'[1]MA 30'!BS74</f>
        <v>16.507208334413232</v>
      </c>
      <c r="Y80" s="68">
        <f>'[1]MA 30'!BT74</f>
        <v>0.67695352746850501</v>
      </c>
      <c r="Z80" s="69">
        <f>'[1]MA 30'!BU74</f>
        <v>2.052615254127222E-2</v>
      </c>
      <c r="AA80" s="70"/>
      <c r="AB80" s="97">
        <f>'[1]MA 45'!BX74</f>
        <v>16.445453194974807</v>
      </c>
      <c r="AC80" s="68">
        <f>'[1]MA 45'!BY74</f>
        <v>0.6783834258273268</v>
      </c>
      <c r="AD80" s="69">
        <f>'[1]MA 45'!BZ74</f>
        <v>8.4110377790697789E-3</v>
      </c>
      <c r="AE80" s="114">
        <f>'[1]MA 45'!CC74</f>
        <v>16.607352847448009</v>
      </c>
      <c r="AF80" s="68">
        <f>'[1]MA 45'!CD74</f>
        <v>0.70478438528672405</v>
      </c>
      <c r="AG80" s="69">
        <f>'[1]MA 45'!CE74</f>
        <v>1.1006440250325194E-2</v>
      </c>
      <c r="AH80" s="114">
        <f>'[1]MA 45'!CH74</f>
        <v>16.461891346922176</v>
      </c>
      <c r="AI80" s="68">
        <f>'[1]MA 45'!CI74</f>
        <v>0.69371042034322039</v>
      </c>
      <c r="AJ80" s="69">
        <f>'[1]MA 45'!CJ74</f>
        <v>7.4839936856614568E-3</v>
      </c>
      <c r="AK80" s="114">
        <f>'[1]MA 45'!BS74</f>
        <v>16.504899129781663</v>
      </c>
      <c r="AL80" s="68">
        <f>'[1]MA 45'!BT74</f>
        <v>0.69229274381909045</v>
      </c>
      <c r="AM80" s="69">
        <f>'[1]MA 45'!BU74</f>
        <v>1.4135268954768345E-2</v>
      </c>
      <c r="BD80" s="5"/>
      <c r="BI80" s="5"/>
      <c r="BK80" s="70">
        <f t="shared" ref="BK80:BK143" si="17">L80</f>
        <v>0.65355141566971886</v>
      </c>
      <c r="BL80" s="70">
        <f t="shared" ref="BL80:BL143" si="18">0.8243*A80^(-0.083)</f>
        <v>0.65318188610566641</v>
      </c>
      <c r="BM80" s="33">
        <f t="shared" ref="BM80:BM143" si="19">(BK80-BL80)*100</f>
        <v>3.6952956405245097E-2</v>
      </c>
      <c r="BO80" s="70">
        <f t="shared" ref="BO80:BO143" si="20">Y80</f>
        <v>0.67695352746850501</v>
      </c>
      <c r="BP80" s="70">
        <f t="shared" ref="BP80:BP143" si="21">0.8574*A80^(-0.085)</f>
        <v>0.67561198312427706</v>
      </c>
      <c r="BQ80" s="33">
        <f t="shared" ref="BQ80:BQ143" si="22">(BO80-BP80)*100</f>
        <v>0.13415443442279518</v>
      </c>
      <c r="BS80" s="70">
        <f t="shared" ref="BS80:BS143" si="23">AL80</f>
        <v>0.69229274381909045</v>
      </c>
      <c r="BT80">
        <f t="shared" ref="BT80:BT143" si="24" xml:space="preserve"> 0.8819*A80^(-0.087)</f>
        <v>0.69103212809230519</v>
      </c>
      <c r="BU80" s="33">
        <f t="shared" ref="BU80:BU143" si="25">(BS80-BT80)*100</f>
        <v>0.12606157267852636</v>
      </c>
    </row>
    <row r="81" spans="1:73" x14ac:dyDescent="0.25">
      <c r="A81" s="11">
        <v>16.75</v>
      </c>
      <c r="B81" s="94">
        <f>'[1]MA 15'!BX75</f>
        <v>16.775888394507955</v>
      </c>
      <c r="C81" s="68">
        <f>'[1]MA 15'!BY75</f>
        <v>0.65598003717879538</v>
      </c>
      <c r="D81" s="69">
        <f>'[1]MA 15'!BZ75</f>
        <v>8.8852618951294673E-3</v>
      </c>
      <c r="E81" s="114">
        <f>'[1]MA 15'!CC75</f>
        <v>16.796720651166492</v>
      </c>
      <c r="F81" s="68">
        <f>'[1]MA 15'!CD75</f>
        <v>0.62486697307253569</v>
      </c>
      <c r="G81" s="69">
        <f>'[1]MA 15'!CE75</f>
        <v>7.7118647004645541E-3</v>
      </c>
      <c r="H81" s="114">
        <f>'[1]MA 15'!CH75</f>
        <v>16.753596197002341</v>
      </c>
      <c r="I81" s="68">
        <f>'[1]MA 15'!CI75</f>
        <v>0.67734341853578994</v>
      </c>
      <c r="J81" s="69">
        <f>'[1]MA 15'!CJ75</f>
        <v>3.6560434079112949E-3</v>
      </c>
      <c r="K81" s="114">
        <f>'[1]MA 15'!BS75</f>
        <v>16.775401747558927</v>
      </c>
      <c r="L81" s="68">
        <f>'[1]MA 15'!BT75</f>
        <v>0.6527301429290403</v>
      </c>
      <c r="M81" s="69">
        <f>'[1]MA 15'!BU75</f>
        <v>2.2690076925715567E-2</v>
      </c>
      <c r="N81" s="70"/>
      <c r="O81" s="97">
        <f>'[1]MA 30'!BX75</f>
        <v>16.767287908936567</v>
      </c>
      <c r="P81" s="68">
        <f>'[1]MA 30'!BY75</f>
        <v>0.68638332925293499</v>
      </c>
      <c r="Q81" s="69">
        <f>'[1]MA 30'!BZ75</f>
        <v>2.1604913885503195E-2</v>
      </c>
      <c r="R81" s="114">
        <f>'[1]MA 30'!CC75</f>
        <v>16.729759397952805</v>
      </c>
      <c r="S81" s="68">
        <f>'[1]MA 30'!CD75</f>
        <v>0.67033937450952363</v>
      </c>
      <c r="T81" s="69">
        <f>'[1]MA 30'!CE75</f>
        <v>2.4891885692503477E-2</v>
      </c>
      <c r="U81" s="114">
        <f>'[1]MA 30'!CH75</f>
        <v>16.696057477897959</v>
      </c>
      <c r="V81" s="68">
        <f>'[1]MA 30'!CI75</f>
        <v>0.67193147557886945</v>
      </c>
      <c r="W81" s="69">
        <f>'[1]MA 30'!CJ75</f>
        <v>3.6782561396757332E-3</v>
      </c>
      <c r="X81" s="114">
        <f>'[1]MA 30'!BS75</f>
        <v>16.731034928262446</v>
      </c>
      <c r="Y81" s="68">
        <f>'[1]MA 30'!BT75</f>
        <v>0.6762180597804428</v>
      </c>
      <c r="Z81" s="69">
        <f>'[1]MA 30'!BU75</f>
        <v>2.0462765320111008E-2</v>
      </c>
      <c r="AA81" s="70"/>
      <c r="AB81" s="97">
        <f>'[1]MA 45'!BX75</f>
        <v>16.697180306676795</v>
      </c>
      <c r="AC81" s="68">
        <f>'[1]MA 45'!BY75</f>
        <v>0.67751142817661991</v>
      </c>
      <c r="AD81" s="69">
        <f>'[1]MA 45'!BZ75</f>
        <v>8.4202362844914887E-3</v>
      </c>
      <c r="AE81" s="114">
        <f>'[1]MA 45'!CC75</f>
        <v>16.858979405742677</v>
      </c>
      <c r="AF81" s="68">
        <f>'[1]MA 45'!CD75</f>
        <v>0.70390390656743784</v>
      </c>
      <c r="AG81" s="69">
        <f>'[1]MA 45'!CE75</f>
        <v>1.0989744120113675E-2</v>
      </c>
      <c r="AH81" s="114">
        <f>'[1]MA 45'!CH75</f>
        <v>16.711313943087664</v>
      </c>
      <c r="AI81" s="68">
        <f>'[1]MA 45'!CI75</f>
        <v>0.69282320676990305</v>
      </c>
      <c r="AJ81" s="69">
        <f>'[1]MA 45'!CJ75</f>
        <v>7.4841284522995759E-3</v>
      </c>
      <c r="AK81" s="114">
        <f>'[1]MA 45'!BS75</f>
        <v>16.755824551835715</v>
      </c>
      <c r="AL81" s="68">
        <f>'[1]MA 45'!BT75</f>
        <v>0.69141284717132023</v>
      </c>
      <c r="AM81" s="69">
        <f>'[1]MA 45'!BU75</f>
        <v>1.4129781346546329E-2</v>
      </c>
      <c r="BD81" s="5"/>
      <c r="BI81" s="5"/>
      <c r="BK81" s="70">
        <f t="shared" si="17"/>
        <v>0.6527301429290403</v>
      </c>
      <c r="BL81" s="70">
        <f t="shared" si="18"/>
        <v>0.65236712974270017</v>
      </c>
      <c r="BM81" s="33">
        <f t="shared" si="19"/>
        <v>3.6301318634013313E-2</v>
      </c>
      <c r="BO81" s="70">
        <f t="shared" si="20"/>
        <v>0.6762180597804428</v>
      </c>
      <c r="BP81" s="70">
        <f t="shared" si="21"/>
        <v>0.67474895434931892</v>
      </c>
      <c r="BQ81" s="33">
        <f t="shared" si="22"/>
        <v>0.14691054311238849</v>
      </c>
      <c r="BS81" s="70">
        <f t="shared" si="23"/>
        <v>0.69141284717132023</v>
      </c>
      <c r="BT81">
        <f t="shared" si="24"/>
        <v>0.69012864512589056</v>
      </c>
      <c r="BU81" s="33">
        <f t="shared" si="25"/>
        <v>0.12842020454296721</v>
      </c>
    </row>
    <row r="82" spans="1:73" x14ac:dyDescent="0.25">
      <c r="A82" s="11">
        <v>17</v>
      </c>
      <c r="B82" s="94">
        <f>'[1]MA 15'!BX76</f>
        <v>17.028805895434843</v>
      </c>
      <c r="C82" s="68">
        <f>'[1]MA 15'!BY76</f>
        <v>0.65524337722218118</v>
      </c>
      <c r="D82" s="69">
        <f>'[1]MA 15'!BZ76</f>
        <v>8.8656580195827072E-3</v>
      </c>
      <c r="E82" s="114">
        <f>'[1]MA 15'!CC76</f>
        <v>17.048674444618442</v>
      </c>
      <c r="F82" s="68">
        <f>'[1]MA 15'!CD76</f>
        <v>0.624124204040716</v>
      </c>
      <c r="G82" s="69">
        <f>'[1]MA 15'!CE76</f>
        <v>7.6816441515255747E-3</v>
      </c>
      <c r="H82" s="114">
        <f>'[1]MA 15'!CH76</f>
        <v>17.006169163941365</v>
      </c>
      <c r="I82" s="68">
        <f>'[1]MA 15'!CI76</f>
        <v>0.67652124714438189</v>
      </c>
      <c r="J82" s="69">
        <f>'[1]MA 15'!CJ76</f>
        <v>3.6647685385670396E-3</v>
      </c>
      <c r="K82" s="114">
        <f>'[1]MA 15'!BS76</f>
        <v>17.027883167998215</v>
      </c>
      <c r="L82" s="68">
        <f>'[1]MA 15'!BT76</f>
        <v>0.65196294280242639</v>
      </c>
      <c r="M82" s="69">
        <f>'[1]MA 15'!BU76</f>
        <v>2.2656161894793667E-2</v>
      </c>
      <c r="N82" s="70"/>
      <c r="O82" s="97">
        <f>'[1]MA 30'!BX76</f>
        <v>17.018799380022216</v>
      </c>
      <c r="P82" s="68">
        <f>'[1]MA 30'!BY76</f>
        <v>0.68551955784681073</v>
      </c>
      <c r="Q82" s="69">
        <f>'[1]MA 30'!BZ76</f>
        <v>2.1588392725074169E-2</v>
      </c>
      <c r="R82" s="114">
        <f>'[1]MA 30'!CC76</f>
        <v>16.983240600952087</v>
      </c>
      <c r="S82" s="68">
        <f>'[1]MA 30'!CD76</f>
        <v>0.6695807036502176</v>
      </c>
      <c r="T82" s="69">
        <f>'[1]MA 30'!CE76</f>
        <v>2.4787865075695931E-2</v>
      </c>
      <c r="U82" s="114">
        <f>'[1]MA 30'!CH76</f>
        <v>16.946505513813644</v>
      </c>
      <c r="V82" s="68">
        <f>'[1]MA 30'!CI76</f>
        <v>0.67107591028049285</v>
      </c>
      <c r="W82" s="69">
        <f>'[1]MA 30'!CJ76</f>
        <v>3.6973026098254523E-3</v>
      </c>
      <c r="X82" s="114">
        <f>'[1]MA 30'!BS76</f>
        <v>16.982848498262651</v>
      </c>
      <c r="Y82" s="68">
        <f>'[1]MA 30'!BT76</f>
        <v>0.67539205725917373</v>
      </c>
      <c r="Z82" s="69">
        <f>'[1]MA 30'!BU76</f>
        <v>2.0405344281291076E-2</v>
      </c>
      <c r="AA82" s="70"/>
      <c r="AB82" s="97">
        <f>'[1]MA 45'!BX76</f>
        <v>16.948907418378777</v>
      </c>
      <c r="AC82" s="68">
        <f>'[1]MA 45'!BY76</f>
        <v>0.67665261682826738</v>
      </c>
      <c r="AD82" s="69">
        <f>'[1]MA 45'!BZ76</f>
        <v>8.4348094268008184E-3</v>
      </c>
      <c r="AE82" s="114">
        <f>'[1]MA 45'!CC76</f>
        <v>17.110605964037344</v>
      </c>
      <c r="AF82" s="68">
        <f>'[1]MA 45'!CD76</f>
        <v>0.70305903180055562</v>
      </c>
      <c r="AG82" s="69">
        <f>'[1]MA 45'!CE76</f>
        <v>1.102711205583422E-2</v>
      </c>
      <c r="AH82" s="114">
        <f>'[1]MA 45'!CH76</f>
        <v>16.960736539253155</v>
      </c>
      <c r="AI82" s="68">
        <f>'[1]MA 45'!CI76</f>
        <v>0.69196532989497161</v>
      </c>
      <c r="AJ82" s="69">
        <f>'[1]MA 45'!CJ76</f>
        <v>7.5076537322580628E-3</v>
      </c>
      <c r="AK82" s="114">
        <f>'[1]MA 45'!BS76</f>
        <v>17.006749973889757</v>
      </c>
      <c r="AL82" s="68">
        <f>'[1]MA 45'!BT76</f>
        <v>0.69055899284126498</v>
      </c>
      <c r="AM82" s="69">
        <f>'[1]MA 45'!BU76</f>
        <v>1.4150666964601001E-2</v>
      </c>
      <c r="BD82" s="5"/>
      <c r="BI82" s="5"/>
      <c r="BK82" s="70">
        <f t="shared" si="17"/>
        <v>0.65196294280242639</v>
      </c>
      <c r="BL82" s="70">
        <f t="shared" si="18"/>
        <v>0.65156543812040257</v>
      </c>
      <c r="BM82" s="33">
        <f t="shared" si="19"/>
        <v>3.9750468202381928E-2</v>
      </c>
      <c r="BO82" s="70">
        <f t="shared" si="20"/>
        <v>0.67539205725917373</v>
      </c>
      <c r="BP82" s="70">
        <f t="shared" si="21"/>
        <v>0.67389978972094489</v>
      </c>
      <c r="BQ82" s="33">
        <f t="shared" si="22"/>
        <v>0.14922675382288419</v>
      </c>
      <c r="BS82" s="70">
        <f t="shared" si="23"/>
        <v>0.69055899284126498</v>
      </c>
      <c r="BT82">
        <f t="shared" si="24"/>
        <v>0.68923970272144086</v>
      </c>
      <c r="BU82" s="33">
        <f t="shared" si="25"/>
        <v>0.13192901198241236</v>
      </c>
    </row>
    <row r="83" spans="1:73" x14ac:dyDescent="0.25">
      <c r="A83" s="11">
        <v>17.25</v>
      </c>
      <c r="B83" s="94">
        <f>'[1]MA 15'!BX77</f>
        <v>17.28172339636173</v>
      </c>
      <c r="C83" s="68">
        <f>'[1]MA 15'!BY77</f>
        <v>0.65446393893785448</v>
      </c>
      <c r="D83" s="69">
        <f>'[1]MA 15'!BZ77</f>
        <v>8.8577994284155925E-3</v>
      </c>
      <c r="E83" s="114">
        <f>'[1]MA 15'!CC77</f>
        <v>17.216678043877128</v>
      </c>
      <c r="F83" s="68">
        <f>'[1]MA 15'!CD77</f>
        <v>0.62359639583751469</v>
      </c>
      <c r="G83" s="69">
        <f>'[1]MA 15'!CE77</f>
        <v>7.3298297939892072E-3</v>
      </c>
      <c r="H83" s="114">
        <f>'[1]MA 15'!CH77</f>
        <v>17.258742130880382</v>
      </c>
      <c r="I83" s="68">
        <f>'[1]MA 15'!CI77</f>
        <v>0.67575847517514764</v>
      </c>
      <c r="J83" s="69">
        <f>'[1]MA 15'!CJ77</f>
        <v>3.6719141222149978E-3</v>
      </c>
      <c r="K83" s="114">
        <f>'[1]MA 15'!BS77</f>
        <v>17.252381190373079</v>
      </c>
      <c r="L83" s="68">
        <f>'[1]MA 15'!BT77</f>
        <v>0.65127293665017227</v>
      </c>
      <c r="M83" s="69">
        <f>'[1]MA 15'!BU77</f>
        <v>2.2519509857429211E-2</v>
      </c>
      <c r="N83" s="70"/>
      <c r="O83" s="97">
        <f>'[1]MA 30'!BX77</f>
        <v>17.270310851107865</v>
      </c>
      <c r="P83" s="68">
        <f>'[1]MA 30'!BY77</f>
        <v>0.6846981236831734</v>
      </c>
      <c r="Q83" s="69">
        <f>'[1]MA 30'!BZ77</f>
        <v>2.1544187814268222E-2</v>
      </c>
      <c r="R83" s="114">
        <f>'[1]MA 30'!CC77</f>
        <v>17.236721803951372</v>
      </c>
      <c r="S83" s="68">
        <f>'[1]MA 30'!CD77</f>
        <v>0.66885872566067184</v>
      </c>
      <c r="T83" s="69">
        <f>'[1]MA 30'!CE77</f>
        <v>2.4678375286281501E-2</v>
      </c>
      <c r="U83" s="114">
        <f>'[1]MA 30'!CH77</f>
        <v>17.196953549729333</v>
      </c>
      <c r="V83" s="68">
        <f>'[1]MA 30'!CI77</f>
        <v>0.67019995380128883</v>
      </c>
      <c r="W83" s="69">
        <f>'[1]MA 30'!CJ77</f>
        <v>3.67990705574423E-3</v>
      </c>
      <c r="X83" s="114">
        <f>'[1]MA 30'!BS77</f>
        <v>17.234662068262857</v>
      </c>
      <c r="Y83" s="68">
        <f>'[1]MA 30'!BT77</f>
        <v>0.67458560104837795</v>
      </c>
      <c r="Z83" s="69">
        <f>'[1]MA 30'!BU77</f>
        <v>2.0338879588998951E-2</v>
      </c>
      <c r="AA83" s="70"/>
      <c r="AB83" s="97">
        <f>'[1]MA 45'!BX77</f>
        <v>17.200634530080759</v>
      </c>
      <c r="AC83" s="68">
        <f>'[1]MA 45'!BY77</f>
        <v>0.67580661540425646</v>
      </c>
      <c r="AD83" s="69">
        <f>'[1]MA 45'!BZ77</f>
        <v>8.4350980564394627E-3</v>
      </c>
      <c r="AE83" s="114">
        <f>'[1]MA 45'!CC77</f>
        <v>17.362232522332015</v>
      </c>
      <c r="AF83" s="68">
        <f>'[1]MA 45'!CD77</f>
        <v>0.70220148393418824</v>
      </c>
      <c r="AG83" s="69">
        <f>'[1]MA 45'!CE77</f>
        <v>1.103666010286789E-2</v>
      </c>
      <c r="AH83" s="114">
        <f>'[1]MA 45'!CH77</f>
        <v>17.210159135418639</v>
      </c>
      <c r="AI83" s="68">
        <f>'[1]MA 45'!CI77</f>
        <v>0.69108128790715961</v>
      </c>
      <c r="AJ83" s="69">
        <f>'[1]MA 45'!CJ77</f>
        <v>7.4763335864347904E-3</v>
      </c>
      <c r="AK83" s="114">
        <f>'[1]MA 45'!BS77</f>
        <v>17.257675395943807</v>
      </c>
      <c r="AL83" s="68">
        <f>'[1]MA 45'!BT77</f>
        <v>0.68969646241520144</v>
      </c>
      <c r="AM83" s="69">
        <f>'[1]MA 45'!BU77</f>
        <v>1.4143024949477116E-2</v>
      </c>
      <c r="BD83" s="5"/>
      <c r="BI83" s="5"/>
      <c r="BK83" s="70">
        <f t="shared" si="17"/>
        <v>0.65127293665017227</v>
      </c>
      <c r="BL83" s="70">
        <f t="shared" si="18"/>
        <v>0.65077641417654331</v>
      </c>
      <c r="BM83" s="33">
        <f t="shared" si="19"/>
        <v>4.9652247362896862E-2</v>
      </c>
      <c r="BO83" s="70">
        <f t="shared" si="20"/>
        <v>0.67458560104837795</v>
      </c>
      <c r="BP83" s="70">
        <f t="shared" si="21"/>
        <v>0.67306406748308234</v>
      </c>
      <c r="BQ83" s="33">
        <f t="shared" si="22"/>
        <v>0.15215335652956075</v>
      </c>
      <c r="BS83" s="70">
        <f t="shared" si="23"/>
        <v>0.68969646241520144</v>
      </c>
      <c r="BT83">
        <f t="shared" si="24"/>
        <v>0.68836485812809545</v>
      </c>
      <c r="BU83" s="33">
        <f t="shared" si="25"/>
        <v>0.13316042871059919</v>
      </c>
    </row>
    <row r="84" spans="1:73" x14ac:dyDescent="0.25">
      <c r="A84" s="11">
        <v>17.5</v>
      </c>
      <c r="B84" s="94">
        <f>'[1]MA 15'!BX78</f>
        <v>17.534640897288622</v>
      </c>
      <c r="C84" s="68">
        <f>'[1]MA 15'!BY78</f>
        <v>0.65369710135250292</v>
      </c>
      <c r="D84" s="69">
        <f>'[1]MA 15'!BZ78</f>
        <v>8.8695051064482233E-3</v>
      </c>
      <c r="E84" s="114">
        <f>'[1]MA 15'!CC78</f>
        <v>17.468631837329081</v>
      </c>
      <c r="F84" s="68">
        <f>'[1]MA 15'!CD78</f>
        <v>0.62285232603795138</v>
      </c>
      <c r="G84" s="69">
        <f>'[1]MA 15'!CE78</f>
        <v>7.3387015184793614E-3</v>
      </c>
      <c r="H84" s="114">
        <f>'[1]MA 15'!CH78</f>
        <v>17.511315097819406</v>
      </c>
      <c r="I84" s="68">
        <f>'[1]MA 15'!CI78</f>
        <v>0.67497976531886017</v>
      </c>
      <c r="J84" s="69">
        <f>'[1]MA 15'!CJ78</f>
        <v>3.6790177012532878E-3</v>
      </c>
      <c r="K84" s="114">
        <f>'[1]MA 15'!BS78</f>
        <v>17.504862610812371</v>
      </c>
      <c r="L84" s="68">
        <f>'[1]MA 15'!BT78</f>
        <v>0.65050973090310482</v>
      </c>
      <c r="M84" s="69">
        <f>'[1]MA 15'!BU78</f>
        <v>2.2508767111370457E-2</v>
      </c>
      <c r="N84" s="70"/>
      <c r="O84" s="97">
        <f>'[1]MA 30'!BX78</f>
        <v>17.521822322193518</v>
      </c>
      <c r="P84" s="68">
        <f>'[1]MA 30'!BY78</f>
        <v>0.68386024654411692</v>
      </c>
      <c r="Q84" s="69">
        <f>'[1]MA 30'!BZ78</f>
        <v>2.1511703984630388E-2</v>
      </c>
      <c r="R84" s="114">
        <f>'[1]MA 30'!CC78</f>
        <v>17.490203006950654</v>
      </c>
      <c r="S84" s="68">
        <f>'[1]MA 30'!CD78</f>
        <v>0.66815585430110269</v>
      </c>
      <c r="T84" s="69">
        <f>'[1]MA 30'!CE78</f>
        <v>2.4592180572298866E-2</v>
      </c>
      <c r="U84" s="114">
        <f>'[1]MA 30'!CH78</f>
        <v>17.447401585645014</v>
      </c>
      <c r="V84" s="68">
        <f>'[1]MA 30'!CI78</f>
        <v>0.66936881823286221</v>
      </c>
      <c r="W84" s="69">
        <f>'[1]MA 30'!CJ78</f>
        <v>3.6843935397210649E-3</v>
      </c>
      <c r="X84" s="114">
        <f>'[1]MA 30'!BS78</f>
        <v>17.486475638263062</v>
      </c>
      <c r="Y84" s="68">
        <f>'[1]MA 30'!BT78</f>
        <v>0.6737949730260272</v>
      </c>
      <c r="Z84" s="69">
        <f>'[1]MA 30'!BU78</f>
        <v>2.0279741505742997E-2</v>
      </c>
      <c r="AA84" s="70"/>
      <c r="AB84" s="97">
        <f>'[1]MA 45'!BX78</f>
        <v>17.452361641782744</v>
      </c>
      <c r="AC84" s="68">
        <f>'[1]MA 45'!BY78</f>
        <v>0.67496945471490755</v>
      </c>
      <c r="AD84" s="69">
        <f>'[1]MA 45'!BZ78</f>
        <v>8.4417882958484625E-3</v>
      </c>
      <c r="AE84" s="114">
        <f>'[1]MA 45'!CC78</f>
        <v>17.613859080626678</v>
      </c>
      <c r="AF84" s="68">
        <f>'[1]MA 45'!CD78</f>
        <v>0.70132823828566915</v>
      </c>
      <c r="AG84" s="69">
        <f>'[1]MA 45'!CE78</f>
        <v>1.1036194053978023E-2</v>
      </c>
      <c r="AH84" s="114">
        <f>'[1]MA 45'!CH78</f>
        <v>17.459581731584127</v>
      </c>
      <c r="AI84" s="68">
        <f>'[1]MA 45'!CI78</f>
        <v>0.69024457129860262</v>
      </c>
      <c r="AJ84" s="69">
        <f>'[1]MA 45'!CJ78</f>
        <v>7.4884302915972792E-3</v>
      </c>
      <c r="AK84" s="114">
        <f>'[1]MA 45'!BS78</f>
        <v>17.508600817997849</v>
      </c>
      <c r="AL84" s="68">
        <f>'[1]MA 45'!BT78</f>
        <v>0.68884742143305977</v>
      </c>
      <c r="AM84" s="69">
        <f>'[1]MA 45'!BU78</f>
        <v>1.4135755307569066E-2</v>
      </c>
      <c r="BD84" s="5"/>
      <c r="BI84" s="5"/>
      <c r="BK84" s="70">
        <f t="shared" si="17"/>
        <v>0.65050973090310482</v>
      </c>
      <c r="BL84" s="70">
        <f t="shared" si="18"/>
        <v>0.64999967845310913</v>
      </c>
      <c r="BM84" s="33">
        <f t="shared" si="19"/>
        <v>5.1005244999569044E-2</v>
      </c>
      <c r="BO84" s="70">
        <f t="shared" si="20"/>
        <v>0.6737949730260272</v>
      </c>
      <c r="BP84" s="70">
        <f t="shared" si="21"/>
        <v>0.67224138459056437</v>
      </c>
      <c r="BQ84" s="33">
        <f t="shared" si="22"/>
        <v>0.15535884354628271</v>
      </c>
      <c r="BS84" s="70">
        <f t="shared" si="23"/>
        <v>0.68884742143305977</v>
      </c>
      <c r="BT84">
        <f t="shared" si="24"/>
        <v>0.68750368824976793</v>
      </c>
      <c r="BU84" s="33">
        <f t="shared" si="25"/>
        <v>0.13437331832918398</v>
      </c>
    </row>
    <row r="85" spans="1:73" x14ac:dyDescent="0.25">
      <c r="A85" s="11">
        <v>17.75</v>
      </c>
      <c r="B85" s="94">
        <f>'[1]MA 15'!BX79</f>
        <v>17.787558398215506</v>
      </c>
      <c r="C85" s="68">
        <f>'[1]MA 15'!BY79</f>
        <v>0.65298042528453559</v>
      </c>
      <c r="D85" s="69">
        <f>'[1]MA 15'!BZ79</f>
        <v>8.8434378661589735E-3</v>
      </c>
      <c r="E85" s="114">
        <f>'[1]MA 15'!CC79</f>
        <v>17.720585630781034</v>
      </c>
      <c r="F85" s="68">
        <f>'[1]MA 15'!CD79</f>
        <v>0.62205094686091034</v>
      </c>
      <c r="G85" s="69">
        <f>'[1]MA 15'!CE79</f>
        <v>7.3306045744807877E-3</v>
      </c>
      <c r="H85" s="114">
        <f>'[1]MA 15'!CH79</f>
        <v>17.763888064758426</v>
      </c>
      <c r="I85" s="68">
        <f>'[1]MA 15'!CI79</f>
        <v>0.6741937648919768</v>
      </c>
      <c r="J85" s="69">
        <f>'[1]MA 15'!CJ79</f>
        <v>3.6879627243826376E-3</v>
      </c>
      <c r="K85" s="114">
        <f>'[1]MA 15'!BS79</f>
        <v>17.757344031251659</v>
      </c>
      <c r="L85" s="68">
        <f>'[1]MA 15'!BT79</f>
        <v>0.64974171234580758</v>
      </c>
      <c r="M85" s="69">
        <f>'[1]MA 15'!BU79</f>
        <v>2.2514557173349901E-2</v>
      </c>
      <c r="N85" s="70"/>
      <c r="O85" s="97">
        <f>'[1]MA 30'!BX79</f>
        <v>17.689405181496692</v>
      </c>
      <c r="P85" s="68">
        <f>'[1]MA 30'!BY79</f>
        <v>0.68332077804607427</v>
      </c>
      <c r="Q85" s="69">
        <f>'[1]MA 30'!BZ79</f>
        <v>2.1893175210360858E-2</v>
      </c>
      <c r="R85" s="114">
        <f>'[1]MA 30'!CC79</f>
        <v>17.743684209949944</v>
      </c>
      <c r="S85" s="68">
        <f>'[1]MA 30'!CD79</f>
        <v>0.66739849653288008</v>
      </c>
      <c r="T85" s="69">
        <f>'[1]MA 30'!CE79</f>
        <v>2.4511483488212513E-2</v>
      </c>
      <c r="U85" s="114">
        <f>'[1]MA 30'!CH79</f>
        <v>17.697849621560703</v>
      </c>
      <c r="V85" s="68">
        <f>'[1]MA 30'!CI79</f>
        <v>0.66852844336284079</v>
      </c>
      <c r="W85" s="69">
        <f>'[1]MA 30'!CJ79</f>
        <v>3.6858033179248783E-3</v>
      </c>
      <c r="X85" s="114">
        <f>'[1]MA 30'!BS79</f>
        <v>17.710313004335781</v>
      </c>
      <c r="Y85" s="68">
        <f>'[1]MA 30'!BT79</f>
        <v>0.67308257264726501</v>
      </c>
      <c r="Z85" s="69">
        <f>'[1]MA 30'!BU79</f>
        <v>2.042530093033702E-2</v>
      </c>
      <c r="AA85" s="70"/>
      <c r="AB85" s="97">
        <f>'[1]MA 45'!BX79</f>
        <v>17.704088753484726</v>
      </c>
      <c r="AC85" s="68">
        <f>'[1]MA 45'!BY79</f>
        <v>0.67414427272576194</v>
      </c>
      <c r="AD85" s="69">
        <f>'[1]MA 45'!BZ79</f>
        <v>8.4379294702021761E-3</v>
      </c>
      <c r="AE85" s="114">
        <f>'[1]MA 45'!CC79</f>
        <v>17.781559893404509</v>
      </c>
      <c r="AF85" s="68">
        <f>'[1]MA 45'!CD79</f>
        <v>0.70078624529748568</v>
      </c>
      <c r="AG85" s="69">
        <f>'[1]MA 45'!CE79</f>
        <v>1.1041777805777494E-2</v>
      </c>
      <c r="AH85" s="114">
        <f>'[1]MA 45'!CH79</f>
        <v>17.709004327749614</v>
      </c>
      <c r="AI85" s="68">
        <f>'[1]MA 45'!CI79</f>
        <v>0.68938796681174674</v>
      </c>
      <c r="AJ85" s="69">
        <f>'[1]MA 45'!CJ79</f>
        <v>7.4565413920258056E-3</v>
      </c>
      <c r="AK85" s="114">
        <f>'[1]MA 45'!BS79</f>
        <v>17.731550991546285</v>
      </c>
      <c r="AL85" s="68">
        <f>'[1]MA 45'!BT79</f>
        <v>0.68810616161166482</v>
      </c>
      <c r="AM85" s="69">
        <f>'[1]MA 45'!BU79</f>
        <v>1.4213625018504088E-2</v>
      </c>
      <c r="BD85" s="5"/>
      <c r="BI85" s="5"/>
      <c r="BK85" s="70">
        <f t="shared" si="17"/>
        <v>0.64974171234580758</v>
      </c>
      <c r="BL85" s="70">
        <f t="shared" si="18"/>
        <v>0.6492348680772746</v>
      </c>
      <c r="BM85" s="33">
        <f t="shared" si="19"/>
        <v>5.0684426853297992E-2</v>
      </c>
      <c r="BO85" s="70">
        <f t="shared" si="20"/>
        <v>0.67308257264726501</v>
      </c>
      <c r="BP85" s="70">
        <f t="shared" si="21"/>
        <v>0.6714313556255268</v>
      </c>
      <c r="BQ85" s="33">
        <f t="shared" si="22"/>
        <v>0.16512170217382049</v>
      </c>
      <c r="BS85" s="70">
        <f t="shared" si="23"/>
        <v>0.68810616161166482</v>
      </c>
      <c r="BT85">
        <f t="shared" si="24"/>
        <v>0.68665578850633857</v>
      </c>
      <c r="BU85" s="33">
        <f t="shared" si="25"/>
        <v>0.14503731053262525</v>
      </c>
    </row>
    <row r="86" spans="1:73" x14ac:dyDescent="0.25">
      <c r="A86" s="11">
        <v>18</v>
      </c>
      <c r="B86" s="94">
        <f>'[1]MA 15'!BX80</f>
        <v>18.040475899142397</v>
      </c>
      <c r="C86" s="68">
        <f>'[1]MA 15'!BY80</f>
        <v>0.65218504130277255</v>
      </c>
      <c r="D86" s="69">
        <f>'[1]MA 15'!BZ80</f>
        <v>8.8938448699223769E-3</v>
      </c>
      <c r="E86" s="114">
        <f>'[1]MA 15'!CC80</f>
        <v>17.972539424232988</v>
      </c>
      <c r="F86" s="68">
        <f>'[1]MA 15'!CD80</f>
        <v>0.62131962555871767</v>
      </c>
      <c r="G86" s="69">
        <f>'[1]MA 15'!CE80</f>
        <v>7.3145282607994565E-3</v>
      </c>
      <c r="H86" s="114">
        <f>'[1]MA 15'!CH80</f>
        <v>18.01646103169745</v>
      </c>
      <c r="I86" s="68">
        <f>'[1]MA 15'!CI80</f>
        <v>0.67340457993809177</v>
      </c>
      <c r="J86" s="69">
        <f>'[1]MA 15'!CJ80</f>
        <v>3.7128273377948868E-3</v>
      </c>
      <c r="K86" s="114">
        <f>'[1]MA 15'!BS80</f>
        <v>18.009825451690944</v>
      </c>
      <c r="L86" s="68">
        <f>'[1]MA 15'!BT80</f>
        <v>0.64896974893319403</v>
      </c>
      <c r="M86" s="69">
        <f>'[1]MA 15'!BU80</f>
        <v>2.2496787037057108E-2</v>
      </c>
      <c r="N86" s="70"/>
      <c r="O86" s="97">
        <f>'[1]MA 30'!BX80</f>
        <v>17.940916652582345</v>
      </c>
      <c r="P86" s="68">
        <f>'[1]MA 30'!BY80</f>
        <v>0.68251649736225717</v>
      </c>
      <c r="Q86" s="69">
        <f>'[1]MA 30'!BZ80</f>
        <v>2.1838660309244525E-2</v>
      </c>
      <c r="R86" s="114">
        <f>'[1]MA 30'!CC80</f>
        <v>17.997165412949229</v>
      </c>
      <c r="S86" s="68">
        <f>'[1]MA 30'!CD80</f>
        <v>0.66667707447425339</v>
      </c>
      <c r="T86" s="69">
        <f>'[1]MA 30'!CE80</f>
        <v>2.4382627176560243E-2</v>
      </c>
      <c r="U86" s="114">
        <f>'[1]MA 30'!CH80</f>
        <v>17.948297657476388</v>
      </c>
      <c r="V86" s="68">
        <f>'[1]MA 30'!CI80</f>
        <v>0.6676696368432532</v>
      </c>
      <c r="W86" s="69">
        <f>'[1]MA 30'!CJ80</f>
        <v>3.6598445138651819E-3</v>
      </c>
      <c r="X86" s="114">
        <f>'[1]MA 30'!BS80</f>
        <v>17.962126574335986</v>
      </c>
      <c r="Y86" s="68">
        <f>'[1]MA 30'!BT80</f>
        <v>0.67228773622658788</v>
      </c>
      <c r="Z86" s="69">
        <f>'[1]MA 30'!BU80</f>
        <v>2.0349184877888192E-2</v>
      </c>
      <c r="AA86" s="70"/>
      <c r="AB86" s="97">
        <f>'[1]MA 45'!BX80</f>
        <v>17.955815865186711</v>
      </c>
      <c r="AC86" s="68">
        <f>'[1]MA 45'!BY80</f>
        <v>0.67333764095928217</v>
      </c>
      <c r="AD86" s="69">
        <f>'[1]MA 45'!BZ80</f>
        <v>8.4445735455102294E-3</v>
      </c>
      <c r="AE86" s="114">
        <f>'[1]MA 45'!CC80</f>
        <v>18.033186451699176</v>
      </c>
      <c r="AF86" s="68">
        <f>'[1]MA 45'!CD80</f>
        <v>0.69996815682827707</v>
      </c>
      <c r="AG86" s="69">
        <f>'[1]MA 45'!CE80</f>
        <v>1.103507556278718E-2</v>
      </c>
      <c r="AH86" s="114">
        <f>'[1]MA 45'!CH80</f>
        <v>17.958426923915102</v>
      </c>
      <c r="AI86" s="68">
        <f>'[1]MA 45'!CI80</f>
        <v>0.68855391926043918</v>
      </c>
      <c r="AJ86" s="69">
        <f>'[1]MA 45'!CJ80</f>
        <v>7.4325718213028797E-3</v>
      </c>
      <c r="AK86" s="114">
        <f>'[1]MA 45'!BS80</f>
        <v>17.982476413600331</v>
      </c>
      <c r="AL86" s="68">
        <f>'[1]MA 45'!BT80</f>
        <v>0.68728657234933277</v>
      </c>
      <c r="AM86" s="69">
        <f>'[1]MA 45'!BU80</f>
        <v>1.420479119798208E-2</v>
      </c>
      <c r="BD86" s="5"/>
      <c r="BI86" s="5"/>
      <c r="BK86" s="70">
        <f t="shared" si="17"/>
        <v>0.64896974893319403</v>
      </c>
      <c r="BL86" s="70">
        <f t="shared" si="18"/>
        <v>0.64848163581478302</v>
      </c>
      <c r="BM86" s="33">
        <f t="shared" si="19"/>
        <v>4.8811311841101546E-2</v>
      </c>
      <c r="BO86" s="70">
        <f t="shared" si="20"/>
        <v>0.67228773622658788</v>
      </c>
      <c r="BP86" s="70">
        <f t="shared" si="21"/>
        <v>0.6706336117908277</v>
      </c>
      <c r="BQ86" s="33">
        <f t="shared" si="22"/>
        <v>0.16541244357601848</v>
      </c>
      <c r="BS86" s="70">
        <f t="shared" si="23"/>
        <v>0.68728657234933277</v>
      </c>
      <c r="BT86">
        <f t="shared" si="24"/>
        <v>0.68582077177582712</v>
      </c>
      <c r="BU86" s="33">
        <f t="shared" si="25"/>
        <v>0.1465800573505649</v>
      </c>
    </row>
    <row r="87" spans="1:73" x14ac:dyDescent="0.25">
      <c r="A87" s="11">
        <v>18.25</v>
      </c>
      <c r="B87" s="94">
        <f>'[1]MA 15'!BX81</f>
        <v>18.293393400069284</v>
      </c>
      <c r="C87" s="68">
        <f>'[1]MA 15'!BY81</f>
        <v>0.65150658116329174</v>
      </c>
      <c r="D87" s="69">
        <f>'[1]MA 15'!BZ81</f>
        <v>8.8407617315818116E-3</v>
      </c>
      <c r="E87" s="114">
        <f>'[1]MA 15'!CC81</f>
        <v>18.224493217684941</v>
      </c>
      <c r="F87" s="68">
        <f>'[1]MA 15'!CD81</f>
        <v>0.62059813411286935</v>
      </c>
      <c r="G87" s="69">
        <f>'[1]MA 15'!CE81</f>
        <v>7.3424648272118701E-3</v>
      </c>
      <c r="H87" s="114">
        <f>'[1]MA 15'!CH81</f>
        <v>18.269033998636466</v>
      </c>
      <c r="I87" s="68">
        <f>'[1]MA 15'!CI81</f>
        <v>0.67263744498820488</v>
      </c>
      <c r="J87" s="69">
        <f>'[1]MA 15'!CJ81</f>
        <v>3.7304477257214894E-3</v>
      </c>
      <c r="K87" s="114">
        <f>'[1]MA 15'!BS81</f>
        <v>18.262306872130228</v>
      </c>
      <c r="L87" s="68">
        <f>'[1]MA 15'!BT81</f>
        <v>0.64824738675478866</v>
      </c>
      <c r="M87" s="69">
        <f>'[1]MA 15'!BU81</f>
        <v>2.2479365044756925E-2</v>
      </c>
      <c r="N87" s="70"/>
      <c r="O87" s="97">
        <f>'[1]MA 30'!BX81</f>
        <v>18.192428123667998</v>
      </c>
      <c r="P87" s="68">
        <f>'[1]MA 30'!BY81</f>
        <v>0.68169492500179896</v>
      </c>
      <c r="Q87" s="69">
        <f>'[1]MA 30'!BZ81</f>
        <v>2.1794911002541262E-2</v>
      </c>
      <c r="R87" s="114">
        <f>'[1]MA 30'!CC81</f>
        <v>18.250646615948511</v>
      </c>
      <c r="S87" s="68">
        <f>'[1]MA 30'!CD81</f>
        <v>0.6659941581734653</v>
      </c>
      <c r="T87" s="69">
        <f>'[1]MA 30'!CE81</f>
        <v>2.4289313293971635E-2</v>
      </c>
      <c r="U87" s="114">
        <f>'[1]MA 30'!CH81</f>
        <v>18.198745693392073</v>
      </c>
      <c r="V87" s="68">
        <f>'[1]MA 30'!CI81</f>
        <v>0.66683316707174123</v>
      </c>
      <c r="W87" s="69">
        <f>'[1]MA 30'!CJ81</f>
        <v>3.643210759260366E-3</v>
      </c>
      <c r="X87" s="114">
        <f>'[1]MA 30'!BS81</f>
        <v>18.213940144336199</v>
      </c>
      <c r="Y87" s="68">
        <f>'[1]MA 30'!BT81</f>
        <v>0.67150741674900183</v>
      </c>
      <c r="Z87" s="69">
        <f>'[1]MA 30'!BU81</f>
        <v>2.0283752324662063E-2</v>
      </c>
      <c r="AA87" s="70"/>
      <c r="AB87" s="97">
        <f>'[1]MA 45'!BX81</f>
        <v>18.207542976888693</v>
      </c>
      <c r="AC87" s="68">
        <f>'[1]MA 45'!BY81</f>
        <v>0.67253267601144306</v>
      </c>
      <c r="AD87" s="69">
        <f>'[1]MA 45'!BZ81</f>
        <v>8.4606551035645867E-3</v>
      </c>
      <c r="AE87" s="114">
        <f>'[1]MA 45'!CC81</f>
        <v>18.284813009993844</v>
      </c>
      <c r="AF87" s="68">
        <f>'[1]MA 45'!CD81</f>
        <v>0.69913880367246206</v>
      </c>
      <c r="AG87" s="69">
        <f>'[1]MA 45'!CE81</f>
        <v>1.1044884626224412E-2</v>
      </c>
      <c r="AH87" s="114">
        <f>'[1]MA 45'!CH81</f>
        <v>18.20784952008059</v>
      </c>
      <c r="AI87" s="68">
        <f>'[1]MA 45'!CI81</f>
        <v>0.68775149353078435</v>
      </c>
      <c r="AJ87" s="69">
        <f>'[1]MA 45'!CJ81</f>
        <v>7.42342255655082E-3</v>
      </c>
      <c r="AK87" s="114">
        <f>'[1]MA 45'!BS81</f>
        <v>18.233401835654377</v>
      </c>
      <c r="AL87" s="68">
        <f>'[1]MA 45'!BT81</f>
        <v>0.68647432440489653</v>
      </c>
      <c r="AM87" s="69">
        <f>'[1]MA 45'!BU81</f>
        <v>1.4201750122931928E-2</v>
      </c>
      <c r="BD87" s="5"/>
      <c r="BI87" s="5"/>
      <c r="BK87" s="70">
        <f t="shared" si="17"/>
        <v>0.64824738675478866</v>
      </c>
      <c r="BL87" s="70">
        <f t="shared" si="18"/>
        <v>0.64773964918966209</v>
      </c>
      <c r="BM87" s="33">
        <f t="shared" si="19"/>
        <v>5.0773756512656476E-2</v>
      </c>
      <c r="BO87" s="70">
        <f t="shared" si="20"/>
        <v>0.67150741674900183</v>
      </c>
      <c r="BP87" s="70">
        <f t="shared" si="21"/>
        <v>0.66984779997403487</v>
      </c>
      <c r="BQ87" s="33">
        <f t="shared" si="22"/>
        <v>0.16596167749669544</v>
      </c>
      <c r="BS87" s="70">
        <f t="shared" si="23"/>
        <v>0.68647432440489653</v>
      </c>
      <c r="BT87">
        <f t="shared" si="24"/>
        <v>0.68499826741075087</v>
      </c>
      <c r="BU87" s="33">
        <f t="shared" si="25"/>
        <v>0.14760569941456581</v>
      </c>
    </row>
    <row r="88" spans="1:73" x14ac:dyDescent="0.25">
      <c r="A88" s="11">
        <v>18.5</v>
      </c>
      <c r="B88" s="94">
        <f>'[1]MA 15'!BX82</f>
        <v>18.546310900996172</v>
      </c>
      <c r="C88" s="68">
        <f>'[1]MA 15'!BY82</f>
        <v>0.65078056428715536</v>
      </c>
      <c r="D88" s="69">
        <f>'[1]MA 15'!BZ82</f>
        <v>8.8480950429166254E-3</v>
      </c>
      <c r="E88" s="114">
        <f>'[1]MA 15'!CC82</f>
        <v>18.476447011136894</v>
      </c>
      <c r="F88" s="68">
        <f>'[1]MA 15'!CD82</f>
        <v>0.6198652295504945</v>
      </c>
      <c r="G88" s="69">
        <f>'[1]MA 15'!CE82</f>
        <v>7.3195780369040599E-3</v>
      </c>
      <c r="H88" s="114">
        <f>'[1]MA 15'!CH82</f>
        <v>18.521606965575486</v>
      </c>
      <c r="I88" s="68">
        <f>'[1]MA 15'!CI82</f>
        <v>0.67187218028990714</v>
      </c>
      <c r="J88" s="69">
        <f>'[1]MA 15'!CJ82</f>
        <v>3.7633942270950734E-3</v>
      </c>
      <c r="K88" s="114">
        <f>'[1]MA 15'!BS82</f>
        <v>18.51478829256952</v>
      </c>
      <c r="L88" s="68">
        <f>'[1]MA 15'!BT82</f>
        <v>0.64750599137585241</v>
      </c>
      <c r="M88" s="69">
        <f>'[1]MA 15'!BU82</f>
        <v>2.24683024790359E-2</v>
      </c>
      <c r="N88" s="70"/>
      <c r="O88" s="97">
        <f>'[1]MA 30'!BX82</f>
        <v>18.443939594753648</v>
      </c>
      <c r="P88" s="68">
        <f>'[1]MA 30'!BY82</f>
        <v>0.68090385742308213</v>
      </c>
      <c r="Q88" s="69">
        <f>'[1]MA 30'!BZ82</f>
        <v>2.1740886071437936E-2</v>
      </c>
      <c r="R88" s="114">
        <f>'[1]MA 30'!CC82</f>
        <v>18.504127818947797</v>
      </c>
      <c r="S88" s="68">
        <f>'[1]MA 30'!CD82</f>
        <v>0.66525830553842991</v>
      </c>
      <c r="T88" s="69">
        <f>'[1]MA 30'!CE82</f>
        <v>2.4195927033548559E-2</v>
      </c>
      <c r="U88" s="114">
        <f>'[1]MA 30'!CH82</f>
        <v>18.449193729307762</v>
      </c>
      <c r="V88" s="68">
        <f>'[1]MA 30'!CI82</f>
        <v>0.66602166088031411</v>
      </c>
      <c r="W88" s="69">
        <f>'[1]MA 30'!CJ82</f>
        <v>3.6376732924671665E-3</v>
      </c>
      <c r="X88" s="114">
        <f>'[1]MA 30'!BS82</f>
        <v>18.465753714336401</v>
      </c>
      <c r="Y88" s="68">
        <f>'[1]MA 30'!BT82</f>
        <v>0.67072794128060875</v>
      </c>
      <c r="Z88" s="69">
        <f>'[1]MA 30'!BU82</f>
        <v>2.0223393540351142E-2</v>
      </c>
      <c r="AA88" s="70"/>
      <c r="AB88" s="97">
        <f>'[1]MA 45'!BX82</f>
        <v>18.459270088590674</v>
      </c>
      <c r="AC88" s="68">
        <f>'[1]MA 45'!BY82</f>
        <v>0.67174482243127409</v>
      </c>
      <c r="AD88" s="69">
        <f>'[1]MA 45'!BZ82</f>
        <v>8.4491721217505901E-3</v>
      </c>
      <c r="AE88" s="114">
        <f>'[1]MA 45'!CC82</f>
        <v>18.536439568288511</v>
      </c>
      <c r="AF88" s="68">
        <f>'[1]MA 45'!CD82</f>
        <v>0.69832556178158522</v>
      </c>
      <c r="AG88" s="69">
        <f>'[1]MA 45'!CE82</f>
        <v>1.1040658584754582E-2</v>
      </c>
      <c r="AH88" s="114">
        <f>'[1]MA 45'!CH82</f>
        <v>18.457272116246077</v>
      </c>
      <c r="AI88" s="68">
        <f>'[1]MA 45'!CI82</f>
        <v>0.6869143913220036</v>
      </c>
      <c r="AJ88" s="69">
        <f>'[1]MA 45'!CJ82</f>
        <v>7.424961070417996E-3</v>
      </c>
      <c r="AK88" s="114">
        <f>'[1]MA 45'!BS82</f>
        <v>18.484327257708419</v>
      </c>
      <c r="AL88" s="68">
        <f>'[1]MA 45'!BT82</f>
        <v>0.68566159184495434</v>
      </c>
      <c r="AM88" s="69">
        <f>'[1]MA 45'!BU82</f>
        <v>1.4189630138760189E-2</v>
      </c>
      <c r="BD88" s="5"/>
      <c r="BI88" s="5"/>
      <c r="BK88" s="70">
        <f t="shared" si="17"/>
        <v>0.64750599137585241</v>
      </c>
      <c r="BL88" s="70">
        <f t="shared" si="18"/>
        <v>0.64700858966478836</v>
      </c>
      <c r="BM88" s="33">
        <f t="shared" si="19"/>
        <v>4.974017110640494E-2</v>
      </c>
      <c r="BO88" s="70">
        <f t="shared" si="20"/>
        <v>0.67072794128060875</v>
      </c>
      <c r="BP88" s="70">
        <f t="shared" si="21"/>
        <v>0.66907358187613608</v>
      </c>
      <c r="BQ88" s="33">
        <f t="shared" si="22"/>
        <v>0.16543594044726717</v>
      </c>
      <c r="BS88" s="70">
        <f t="shared" si="23"/>
        <v>0.68566159184495434</v>
      </c>
      <c r="BT88">
        <f t="shared" si="24"/>
        <v>0.68418792032252784</v>
      </c>
      <c r="BU88" s="33">
        <f t="shared" si="25"/>
        <v>0.14736715224265007</v>
      </c>
    </row>
    <row r="89" spans="1:73" x14ac:dyDescent="0.25">
      <c r="A89" s="11">
        <v>18.75</v>
      </c>
      <c r="B89" s="94">
        <f>'[1]MA 15'!BX83</f>
        <v>18.79922840192306</v>
      </c>
      <c r="C89" s="68">
        <f>'[1]MA 15'!BY83</f>
        <v>0.65005474888617776</v>
      </c>
      <c r="D89" s="69">
        <f>'[1]MA 15'!BZ83</f>
        <v>8.8488929460436311E-3</v>
      </c>
      <c r="E89" s="114">
        <f>'[1]MA 15'!CC83</f>
        <v>18.728400804588848</v>
      </c>
      <c r="F89" s="68">
        <f>'[1]MA 15'!CD83</f>
        <v>0.61913268242687813</v>
      </c>
      <c r="G89" s="69">
        <f>'[1]MA 15'!CE83</f>
        <v>7.2962470249321419E-3</v>
      </c>
      <c r="H89" s="114">
        <f>'[1]MA 15'!CH83</f>
        <v>18.77417993251451</v>
      </c>
      <c r="I89" s="68">
        <f>'[1]MA 15'!CI83</f>
        <v>0.6711345544094427</v>
      </c>
      <c r="J89" s="69">
        <f>'[1]MA 15'!CJ83</f>
        <v>3.770589024371029E-3</v>
      </c>
      <c r="K89" s="114">
        <f>'[1]MA 15'!BS83</f>
        <v>18.767269713008805</v>
      </c>
      <c r="L89" s="68">
        <f>'[1]MA 15'!BT83</f>
        <v>0.6467739952408329</v>
      </c>
      <c r="M89" s="69">
        <f>'[1]MA 15'!BU83</f>
        <v>2.2464771162702457E-2</v>
      </c>
      <c r="N89" s="70"/>
      <c r="O89" s="97">
        <f>'[1]MA 30'!BX83</f>
        <v>18.695451065839297</v>
      </c>
      <c r="P89" s="68">
        <f>'[1]MA 30'!BY83</f>
        <v>0.68011319920370195</v>
      </c>
      <c r="Q89" s="69">
        <f>'[1]MA 30'!BZ83</f>
        <v>2.1715723038714677E-2</v>
      </c>
      <c r="R89" s="114">
        <f>'[1]MA 30'!CC83</f>
        <v>18.757609021947079</v>
      </c>
      <c r="S89" s="68">
        <f>'[1]MA 30'!CD83</f>
        <v>0.66452272361012366</v>
      </c>
      <c r="T89" s="69">
        <f>'[1]MA 30'!CE83</f>
        <v>2.4090537095740397E-2</v>
      </c>
      <c r="U89" s="114">
        <f>'[1]MA 30'!CH83</f>
        <v>18.699641765223447</v>
      </c>
      <c r="V89" s="68">
        <f>'[1]MA 30'!CI83</f>
        <v>0.66520309083148399</v>
      </c>
      <c r="W89" s="69">
        <f>'[1]MA 30'!CJ83</f>
        <v>3.6467094546005817E-3</v>
      </c>
      <c r="X89" s="114">
        <f>'[1]MA 30'!BS83</f>
        <v>18.71756728433661</v>
      </c>
      <c r="Y89" s="68">
        <f>'[1]MA 30'!BT83</f>
        <v>0.66994633788176983</v>
      </c>
      <c r="Z89" s="69">
        <f>'[1]MA 30'!BU83</f>
        <v>2.0170144173908208E-2</v>
      </c>
      <c r="AA89" s="70"/>
      <c r="AB89" s="97">
        <f>'[1]MA 45'!BX83</f>
        <v>18.710997200292656</v>
      </c>
      <c r="AC89" s="68">
        <f>'[1]MA 45'!BY83</f>
        <v>0.67096549392291083</v>
      </c>
      <c r="AD89" s="69">
        <f>'[1]MA 45'!BZ83</f>
        <v>8.4796327295253056E-3</v>
      </c>
      <c r="AE89" s="114">
        <f>'[1]MA 45'!CC83</f>
        <v>18.704172251662403</v>
      </c>
      <c r="AF89" s="68">
        <f>'[1]MA 45'!CD83</f>
        <v>0.69781734154087294</v>
      </c>
      <c r="AG89" s="69">
        <f>'[1]MA 45'!CE83</f>
        <v>1.07098677499165E-2</v>
      </c>
      <c r="AH89" s="114">
        <f>'[1]MA 45'!CH83</f>
        <v>18.706694712411565</v>
      </c>
      <c r="AI89" s="68">
        <f>'[1]MA 45'!CI83</f>
        <v>0.68609133655458987</v>
      </c>
      <c r="AJ89" s="69">
        <f>'[1]MA 45'!CJ83</f>
        <v>7.3982220320229402E-3</v>
      </c>
      <c r="AK89" s="114">
        <f>'[1]MA 45'!BS83</f>
        <v>18.707288054788876</v>
      </c>
      <c r="AL89" s="68">
        <f>'[1]MA 45'!BT83</f>
        <v>0.68495805733945792</v>
      </c>
      <c r="AM89" s="69">
        <f>'[1]MA 45'!BU83</f>
        <v>1.4186571944409827E-2</v>
      </c>
      <c r="BD89" s="5"/>
      <c r="BI89" s="5"/>
      <c r="BK89" s="70">
        <f t="shared" si="17"/>
        <v>0.6467739952408329</v>
      </c>
      <c r="BL89" s="70">
        <f t="shared" si="18"/>
        <v>0.64628815187833333</v>
      </c>
      <c r="BM89" s="33">
        <f t="shared" si="19"/>
        <v>4.8584336249957172E-2</v>
      </c>
      <c r="BO89" s="70">
        <f t="shared" si="20"/>
        <v>0.66994633788176983</v>
      </c>
      <c r="BP89" s="70">
        <f t="shared" si="21"/>
        <v>0.66831063319969097</v>
      </c>
      <c r="BQ89" s="33">
        <f t="shared" si="22"/>
        <v>0.16357046820788534</v>
      </c>
      <c r="BS89" s="70">
        <f t="shared" si="23"/>
        <v>0.68495805733945792</v>
      </c>
      <c r="BT89">
        <f t="shared" si="24"/>
        <v>0.6833893901283663</v>
      </c>
      <c r="BU89" s="33">
        <f t="shared" si="25"/>
        <v>0.15686672110916122</v>
      </c>
    </row>
    <row r="90" spans="1:73" x14ac:dyDescent="0.25">
      <c r="A90" s="11">
        <v>19</v>
      </c>
      <c r="B90" s="94">
        <f>'[1]MA 15'!BX84</f>
        <v>19.052145902849951</v>
      </c>
      <c r="C90" s="68">
        <f>'[1]MA 15'!BY84</f>
        <v>0.64928176657869352</v>
      </c>
      <c r="D90" s="69">
        <f>'[1]MA 15'!BZ84</f>
        <v>8.9064238681464663E-3</v>
      </c>
      <c r="E90" s="114">
        <f>'[1]MA 15'!CC84</f>
        <v>18.980354598040801</v>
      </c>
      <c r="F90" s="68">
        <f>'[1]MA 15'!CD84</f>
        <v>0.61843960248649366</v>
      </c>
      <c r="G90" s="69">
        <f>'[1]MA 15'!CE84</f>
        <v>7.3228999791574417E-3</v>
      </c>
      <c r="H90" s="114">
        <f>'[1]MA 15'!CH84</f>
        <v>19.02675289945353</v>
      </c>
      <c r="I90" s="68">
        <f>'[1]MA 15'!CI84</f>
        <v>0.67039792072279303</v>
      </c>
      <c r="J90" s="69">
        <f>'[1]MA 15'!CJ84</f>
        <v>3.7790124666116048E-3</v>
      </c>
      <c r="K90" s="114">
        <f>'[1]MA 15'!BS84</f>
        <v>19.019751133448093</v>
      </c>
      <c r="L90" s="68">
        <f>'[1]MA 15'!BT84</f>
        <v>0.6460397632626601</v>
      </c>
      <c r="M90" s="69">
        <f>'[1]MA 15'!BU84</f>
        <v>2.2456101477257597E-2</v>
      </c>
      <c r="N90" s="70"/>
      <c r="O90" s="97">
        <f>'[1]MA 30'!BX84</f>
        <v>18.946962536924946</v>
      </c>
      <c r="P90" s="68">
        <f>'[1]MA 30'!BY84</f>
        <v>0.67934074619076201</v>
      </c>
      <c r="Q90" s="69">
        <f>'[1]MA 30'!BZ84</f>
        <v>2.1670429213505947E-2</v>
      </c>
      <c r="R90" s="114">
        <f>'[1]MA 30'!CC84</f>
        <v>19.011090224946368</v>
      </c>
      <c r="S90" s="68">
        <f>'[1]MA 30'!CD84</f>
        <v>0.66384870276826968</v>
      </c>
      <c r="T90" s="69">
        <f>'[1]MA 30'!CE84</f>
        <v>2.3998996598645298E-2</v>
      </c>
      <c r="U90" s="114">
        <f>'[1]MA 30'!CH84</f>
        <v>18.950089801139132</v>
      </c>
      <c r="V90" s="68">
        <f>'[1]MA 30'!CI84</f>
        <v>0.66440649303033361</v>
      </c>
      <c r="W90" s="69">
        <f>'[1]MA 30'!CJ84</f>
        <v>3.6241510301164232E-3</v>
      </c>
      <c r="X90" s="114">
        <f>'[1]MA 30'!BS84</f>
        <v>18.969380854336816</v>
      </c>
      <c r="Y90" s="68">
        <f>'[1]MA 30'!BT84</f>
        <v>0.6691986473297884</v>
      </c>
      <c r="Z90" s="69">
        <f>'[1]MA 30'!BU84</f>
        <v>2.0109223668715842E-2</v>
      </c>
      <c r="AA90" s="70"/>
      <c r="AB90" s="97">
        <f>'[1]MA 45'!BX84</f>
        <v>18.962724311994645</v>
      </c>
      <c r="AC90" s="68">
        <f>'[1]MA 45'!BY84</f>
        <v>0.67019624734074679</v>
      </c>
      <c r="AD90" s="69">
        <f>'[1]MA 45'!BZ84</f>
        <v>8.4825458889243727E-3</v>
      </c>
      <c r="AE90" s="114">
        <f>'[1]MA 45'!CC84</f>
        <v>18.955798809957074</v>
      </c>
      <c r="AF90" s="68">
        <f>'[1]MA 45'!CD84</f>
        <v>0.6970193725745526</v>
      </c>
      <c r="AG90" s="69">
        <f>'[1]MA 45'!CE84</f>
        <v>1.0729381416032238E-2</v>
      </c>
      <c r="AH90" s="114">
        <f>'[1]MA 45'!CH84</f>
        <v>18.956117308577053</v>
      </c>
      <c r="AI90" s="68">
        <f>'[1]MA 45'!CI84</f>
        <v>0.68530194453134508</v>
      </c>
      <c r="AJ90" s="69">
        <f>'[1]MA 45'!CJ84</f>
        <v>7.4143510317936411E-3</v>
      </c>
      <c r="AK90" s="114">
        <f>'[1]MA 45'!BS84</f>
        <v>18.958213476842918</v>
      </c>
      <c r="AL90" s="68">
        <f>'[1]MA 45'!BT84</f>
        <v>0.68417252148221486</v>
      </c>
      <c r="AM90" s="69">
        <f>'[1]MA 45'!BU84</f>
        <v>1.4185664475579318E-2</v>
      </c>
      <c r="BD90" s="5"/>
      <c r="BI90" s="5"/>
      <c r="BK90" s="70">
        <f t="shared" si="17"/>
        <v>0.6460397632626601</v>
      </c>
      <c r="BL90" s="70">
        <f t="shared" si="18"/>
        <v>0.64557804293159282</v>
      </c>
      <c r="BM90" s="33">
        <f t="shared" si="19"/>
        <v>4.617203310672835E-2</v>
      </c>
      <c r="BO90" s="70">
        <f t="shared" si="20"/>
        <v>0.6691986473297884</v>
      </c>
      <c r="BP90" s="70">
        <f t="shared" si="21"/>
        <v>0.66755864289163747</v>
      </c>
      <c r="BQ90" s="33">
        <f t="shared" si="22"/>
        <v>0.16400044381509327</v>
      </c>
      <c r="BS90" s="70">
        <f t="shared" si="23"/>
        <v>0.68417252148221486</v>
      </c>
      <c r="BT90">
        <f t="shared" si="24"/>
        <v>0.68260235035560768</v>
      </c>
      <c r="BU90" s="33">
        <f t="shared" si="25"/>
        <v>0.15701711266071783</v>
      </c>
    </row>
    <row r="91" spans="1:73" x14ac:dyDescent="0.25">
      <c r="A91" s="11">
        <v>19.25</v>
      </c>
      <c r="B91" s="94">
        <f>'[1]MA 15'!BX85</f>
        <v>19.305063403776838</v>
      </c>
      <c r="C91" s="68">
        <f>'[1]MA 15'!BY85</f>
        <v>0.64861696600871099</v>
      </c>
      <c r="D91" s="69">
        <f>'[1]MA 15'!BZ85</f>
        <v>8.8846017209831037E-3</v>
      </c>
      <c r="E91" s="114">
        <f>'[1]MA 15'!CC85</f>
        <v>19.232308391492754</v>
      </c>
      <c r="F91" s="68">
        <f>'[1]MA 15'!CD85</f>
        <v>0.61772434778326524</v>
      </c>
      <c r="G91" s="69">
        <f>'[1]MA 15'!CE85</f>
        <v>7.3035992203853957E-3</v>
      </c>
      <c r="H91" s="114">
        <f>'[1]MA 15'!CH85</f>
        <v>19.279325866392551</v>
      </c>
      <c r="I91" s="68">
        <f>'[1]MA 15'!CI85</f>
        <v>0.66966938098837836</v>
      </c>
      <c r="J91" s="69">
        <f>'[1]MA 15'!CJ85</f>
        <v>3.7649378170390101E-3</v>
      </c>
      <c r="K91" s="114">
        <f>'[1]MA 15'!BS85</f>
        <v>19.272232553887378</v>
      </c>
      <c r="L91" s="68">
        <f>'[1]MA 15'!BT85</f>
        <v>0.6453368982601182</v>
      </c>
      <c r="M91" s="69">
        <f>'[1]MA 15'!BU85</f>
        <v>2.2447976672533832E-2</v>
      </c>
      <c r="N91" s="70"/>
      <c r="O91" s="97">
        <f>'[1]MA 30'!BX85</f>
        <v>19.198474008010603</v>
      </c>
      <c r="P91" s="68">
        <f>'[1]MA 30'!BY85</f>
        <v>0.67858026285906803</v>
      </c>
      <c r="Q91" s="69">
        <f>'[1]MA 30'!BZ85</f>
        <v>2.162723181296897E-2</v>
      </c>
      <c r="R91" s="114">
        <f>'[1]MA 30'!CC85</f>
        <v>19.264571427945651</v>
      </c>
      <c r="S91" s="68">
        <f>'[1]MA 30'!CD85</f>
        <v>0.66313924601826368</v>
      </c>
      <c r="T91" s="69">
        <f>'[1]MA 30'!CE85</f>
        <v>2.3908617804928846E-2</v>
      </c>
      <c r="U91" s="114">
        <f>'[1]MA 30'!CH85</f>
        <v>19.200537837054817</v>
      </c>
      <c r="V91" s="68">
        <f>'[1]MA 30'!CI85</f>
        <v>0.66362465576723917</v>
      </c>
      <c r="W91" s="69">
        <f>'[1]MA 30'!CJ85</f>
        <v>3.6506411093813283E-3</v>
      </c>
      <c r="X91" s="114">
        <f>'[1]MA 30'!BS85</f>
        <v>19.221194424337025</v>
      </c>
      <c r="Y91" s="68">
        <f>'[1]MA 30'!BT85</f>
        <v>0.66844805488152359</v>
      </c>
      <c r="Z91" s="69">
        <f>'[1]MA 30'!BU85</f>
        <v>2.0056558451921946E-2</v>
      </c>
      <c r="AA91" s="70"/>
      <c r="AB91" s="97">
        <f>'[1]MA 45'!BX85</f>
        <v>19.21445142369663</v>
      </c>
      <c r="AC91" s="68">
        <f>'[1]MA 45'!BY85</f>
        <v>0.66943608048190928</v>
      </c>
      <c r="AD91" s="69">
        <f>'[1]MA 45'!BZ85</f>
        <v>8.4947710512325216E-3</v>
      </c>
      <c r="AE91" s="114">
        <f>'[1]MA 45'!CC85</f>
        <v>19.207425368251737</v>
      </c>
      <c r="AF91" s="68">
        <f>'[1]MA 45'!CD85</f>
        <v>0.69627089971079592</v>
      </c>
      <c r="AG91" s="69">
        <f>'[1]MA 45'!CE85</f>
        <v>1.0704908050589372E-2</v>
      </c>
      <c r="AH91" s="114">
        <f>'[1]MA 45'!CH85</f>
        <v>19.20553990474254</v>
      </c>
      <c r="AI91" s="68">
        <f>'[1]MA 45'!CI85</f>
        <v>0.68449591600549864</v>
      </c>
      <c r="AJ91" s="69">
        <f>'[1]MA 45'!CJ85</f>
        <v>7.4224524063230025E-3</v>
      </c>
      <c r="AK91" s="114">
        <f>'[1]MA 45'!BS85</f>
        <v>19.209138898896967</v>
      </c>
      <c r="AL91" s="68">
        <f>'[1]MA 45'!BT85</f>
        <v>0.68340096539940132</v>
      </c>
      <c r="AM91" s="69">
        <f>'[1]MA 45'!BU85</f>
        <v>1.4185686777837794E-2</v>
      </c>
      <c r="BD91" s="5"/>
      <c r="BI91" s="5"/>
      <c r="BK91" s="70">
        <f t="shared" si="17"/>
        <v>0.6453368982601182</v>
      </c>
      <c r="BL91" s="70">
        <f t="shared" si="18"/>
        <v>0.64487798172411281</v>
      </c>
      <c r="BM91" s="33">
        <f t="shared" si="19"/>
        <v>4.5891653600538262E-2</v>
      </c>
      <c r="BO91" s="70">
        <f t="shared" si="20"/>
        <v>0.66844805488152359</v>
      </c>
      <c r="BP91" s="70">
        <f t="shared" si="21"/>
        <v>0.66681731243640174</v>
      </c>
      <c r="BQ91" s="33">
        <f t="shared" si="22"/>
        <v>0.16307424451218466</v>
      </c>
      <c r="BS91" s="70">
        <f t="shared" si="23"/>
        <v>0.68340096539940132</v>
      </c>
      <c r="BT91">
        <f t="shared" si="24"/>
        <v>0.68182648769895227</v>
      </c>
      <c r="BU91" s="33">
        <f t="shared" si="25"/>
        <v>0.15744777004490507</v>
      </c>
    </row>
    <row r="92" spans="1:73" x14ac:dyDescent="0.25">
      <c r="A92" s="11">
        <v>19.5</v>
      </c>
      <c r="B92" s="94">
        <f>'[1]MA 15'!BX86</f>
        <v>19.557980904703726</v>
      </c>
      <c r="C92" s="68">
        <f>'[1]MA 15'!BY86</f>
        <v>0.64797575613758029</v>
      </c>
      <c r="D92" s="69">
        <f>'[1]MA 15'!BZ86</f>
        <v>8.84133406756148E-3</v>
      </c>
      <c r="E92" s="114">
        <f>'[1]MA 15'!CC86</f>
        <v>19.484262184944708</v>
      </c>
      <c r="F92" s="68">
        <f>'[1]MA 15'!CD86</f>
        <v>0.61710239279322421</v>
      </c>
      <c r="G92" s="69">
        <f>'[1]MA 15'!CE86</f>
        <v>7.2281215791282303E-3</v>
      </c>
      <c r="H92" s="114">
        <f>'[1]MA 15'!CH86</f>
        <v>19.531898833331571</v>
      </c>
      <c r="I92" s="68">
        <f>'[1]MA 15'!CI86</f>
        <v>0.66894433402295117</v>
      </c>
      <c r="J92" s="69">
        <f>'[1]MA 15'!CJ86</f>
        <v>3.8000123352904753E-3</v>
      </c>
      <c r="K92" s="114">
        <f>'[1]MA 15'!BS86</f>
        <v>19.524713974326669</v>
      </c>
      <c r="L92" s="68">
        <f>'[1]MA 15'!BT86</f>
        <v>0.6446741609845853</v>
      </c>
      <c r="M92" s="69">
        <f>'[1]MA 15'!BU86</f>
        <v>2.2397911022160776E-2</v>
      </c>
      <c r="N92" s="70"/>
      <c r="O92" s="97">
        <f>'[1]MA 30'!BX86</f>
        <v>19.449985479096252</v>
      </c>
      <c r="P92" s="68">
        <f>'[1]MA 30'!BY86</f>
        <v>0.67782062982313906</v>
      </c>
      <c r="Q92" s="69">
        <f>'[1]MA 30'!BZ86</f>
        <v>2.1587225806192031E-2</v>
      </c>
      <c r="R92" s="114">
        <f>'[1]MA 30'!CC86</f>
        <v>19.518052630944936</v>
      </c>
      <c r="S92" s="68">
        <f>'[1]MA 30'!CD86</f>
        <v>0.66245221884743322</v>
      </c>
      <c r="T92" s="69">
        <f>'[1]MA 30'!CE86</f>
        <v>2.3833386384509624E-2</v>
      </c>
      <c r="U92" s="114">
        <f>'[1]MA 30'!CH86</f>
        <v>19.450985872970502</v>
      </c>
      <c r="V92" s="68">
        <f>'[1]MA 30'!CI86</f>
        <v>0.66284630676744472</v>
      </c>
      <c r="W92" s="69">
        <f>'[1]MA 30'!CJ86</f>
        <v>3.6608334151207187E-3</v>
      </c>
      <c r="X92" s="114">
        <f>'[1]MA 30'!BS86</f>
        <v>19.473007994337234</v>
      </c>
      <c r="Y92" s="68">
        <f>'[1]MA 30'!BT86</f>
        <v>0.66770638514600555</v>
      </c>
      <c r="Z92" s="69">
        <f>'[1]MA 30'!BU86</f>
        <v>2.0008039189134685E-2</v>
      </c>
      <c r="AA92" s="70"/>
      <c r="AB92" s="97">
        <f>'[1]MA 45'!BX86</f>
        <v>19.466178535398612</v>
      </c>
      <c r="AC92" s="68">
        <f>'[1]MA 45'!BY86</f>
        <v>0.66868524595749701</v>
      </c>
      <c r="AD92" s="69">
        <f>'[1]MA 45'!BZ86</f>
        <v>8.5090625612996157E-3</v>
      </c>
      <c r="AE92" s="114">
        <f>'[1]MA 45'!CC86</f>
        <v>19.459051926546408</v>
      </c>
      <c r="AF92" s="68">
        <f>'[1]MA 45'!CD86</f>
        <v>0.69554724098577958</v>
      </c>
      <c r="AG92" s="69">
        <f>'[1]MA 45'!CE86</f>
        <v>1.0658676853100705E-2</v>
      </c>
      <c r="AH92" s="114">
        <f>'[1]MA 45'!CH86</f>
        <v>19.454962500908028</v>
      </c>
      <c r="AI92" s="68">
        <f>'[1]MA 45'!CI86</f>
        <v>0.6837359327822492</v>
      </c>
      <c r="AJ92" s="69">
        <f>'[1]MA 45'!CJ86</f>
        <v>7.4380038937637083E-3</v>
      </c>
      <c r="AK92" s="114">
        <f>'[1]MA 45'!BS86</f>
        <v>19.460064320951016</v>
      </c>
      <c r="AL92" s="68">
        <f>'[1]MA 45'!BT86</f>
        <v>0.6826561399085086</v>
      </c>
      <c r="AM92" s="69">
        <f>'[1]MA 45'!BU86</f>
        <v>1.418764435790976E-2</v>
      </c>
      <c r="BD92" s="5"/>
      <c r="BI92" s="5"/>
      <c r="BK92" s="70">
        <f t="shared" si="17"/>
        <v>0.6446741609845853</v>
      </c>
      <c r="BL92" s="70">
        <f t="shared" si="18"/>
        <v>0.64418769833240397</v>
      </c>
      <c r="BM92" s="33">
        <f t="shared" si="19"/>
        <v>4.8646265218132978E-2</v>
      </c>
      <c r="BO92" s="70">
        <f t="shared" si="20"/>
        <v>0.66770638514600555</v>
      </c>
      <c r="BP92" s="70">
        <f t="shared" si="21"/>
        <v>0.66608635519537152</v>
      </c>
      <c r="BQ92" s="33">
        <f t="shared" si="22"/>
        <v>0.16200299506340388</v>
      </c>
      <c r="BS92" s="70">
        <f t="shared" si="23"/>
        <v>0.6826561399085086</v>
      </c>
      <c r="BT92">
        <f t="shared" si="24"/>
        <v>0.68106150132641508</v>
      </c>
      <c r="BU92" s="33">
        <f t="shared" si="25"/>
        <v>0.15946385820935216</v>
      </c>
    </row>
    <row r="93" spans="1:73" x14ac:dyDescent="0.25">
      <c r="A93" s="11">
        <v>19.75</v>
      </c>
      <c r="B93" s="94">
        <f>'[1]MA 15'!BX87</f>
        <v>19.810898405630613</v>
      </c>
      <c r="C93" s="68">
        <f>'[1]MA 15'!BY87</f>
        <v>0.6472891196726831</v>
      </c>
      <c r="D93" s="69">
        <f>'[1]MA 15'!BZ87</f>
        <v>8.8238946330676197E-3</v>
      </c>
      <c r="E93" s="114">
        <f>'[1]MA 15'!CC87</f>
        <v>19.736215978396658</v>
      </c>
      <c r="F93" s="68">
        <f>'[1]MA 15'!CD87</f>
        <v>0.61645704276321045</v>
      </c>
      <c r="G93" s="69">
        <f>'[1]MA 15'!CE87</f>
        <v>7.133556247775172E-3</v>
      </c>
      <c r="H93" s="114">
        <f>'[1]MA 15'!CH87</f>
        <v>19.784471800270591</v>
      </c>
      <c r="I93" s="68">
        <f>'[1]MA 15'!CI87</f>
        <v>0.66822847408170505</v>
      </c>
      <c r="J93" s="69">
        <f>'[1]MA 15'!CJ87</f>
        <v>3.7795639837551959E-3</v>
      </c>
      <c r="K93" s="114">
        <f>'[1]MA 15'!BS87</f>
        <v>19.777195394765954</v>
      </c>
      <c r="L93" s="68">
        <f>'[1]MA 15'!BT87</f>
        <v>0.64399154550586624</v>
      </c>
      <c r="M93" s="69">
        <f>'[1]MA 15'!BU87</f>
        <v>2.23568437590837E-2</v>
      </c>
      <c r="N93" s="70"/>
      <c r="O93" s="97">
        <f>'[1]MA 30'!BX87</f>
        <v>19.701496950181905</v>
      </c>
      <c r="P93" s="68">
        <f>'[1]MA 30'!BY87</f>
        <v>0.67707380700929243</v>
      </c>
      <c r="Q93" s="69">
        <f>'[1]MA 30'!BZ87</f>
        <v>2.1549575280337688E-2</v>
      </c>
      <c r="R93" s="114">
        <f>'[1]MA 30'!CC87</f>
        <v>19.771533833944222</v>
      </c>
      <c r="S93" s="68">
        <f>'[1]MA 30'!CD87</f>
        <v>0.66180034643087604</v>
      </c>
      <c r="T93" s="69">
        <f>'[1]MA 30'!CE87</f>
        <v>2.3744283679317652E-2</v>
      </c>
      <c r="U93" s="114">
        <f>'[1]MA 30'!CH87</f>
        <v>19.701433908886191</v>
      </c>
      <c r="V93" s="68">
        <f>'[1]MA 30'!CI87</f>
        <v>0.66207115506634728</v>
      </c>
      <c r="W93" s="69">
        <f>'[1]MA 30'!CJ87</f>
        <v>3.6414644887622274E-3</v>
      </c>
      <c r="X93" s="114">
        <f>'[1]MA 30'!BS87</f>
        <v>19.724821564337436</v>
      </c>
      <c r="Y93" s="68">
        <f>'[1]MA 30'!BT87</f>
        <v>0.66698176950217181</v>
      </c>
      <c r="Z93" s="69">
        <f>'[1]MA 30'!BU87</f>
        <v>1.9951992098167223E-2</v>
      </c>
      <c r="AA93" s="70"/>
      <c r="AB93" s="97">
        <f>'[1]MA 45'!BX87</f>
        <v>19.717905647100597</v>
      </c>
      <c r="AC93" s="68">
        <f>'[1]MA 45'!BY87</f>
        <v>0.6679373580675293</v>
      </c>
      <c r="AD93" s="69">
        <f>'[1]MA 45'!BZ87</f>
        <v>8.5129732003533451E-3</v>
      </c>
      <c r="AE93" s="114">
        <f>'[1]MA 45'!CC87</f>
        <v>19.710678484841072</v>
      </c>
      <c r="AF93" s="68">
        <f>'[1]MA 45'!CD87</f>
        <v>0.69481761789893515</v>
      </c>
      <c r="AG93" s="69">
        <f>'[1]MA 45'!CE87</f>
        <v>1.0613075312539088E-2</v>
      </c>
      <c r="AH93" s="114">
        <f>'[1]MA 45'!CH87</f>
        <v>19.704385097073516</v>
      </c>
      <c r="AI93" s="68">
        <f>'[1]MA 45'!CI87</f>
        <v>0.68298738124878844</v>
      </c>
      <c r="AJ93" s="69">
        <f>'[1]MA 45'!CJ87</f>
        <v>7.4508404412336558E-3</v>
      </c>
      <c r="AK93" s="114">
        <f>'[1]MA 45'!BS87</f>
        <v>19.710989743005062</v>
      </c>
      <c r="AL93" s="68">
        <f>'[1]MA 45'!BT87</f>
        <v>0.68191411907175092</v>
      </c>
      <c r="AM93" s="69">
        <f>'[1]MA 45'!BU87</f>
        <v>1.418479379985502E-2</v>
      </c>
      <c r="BD93" s="5"/>
      <c r="BI93" s="5"/>
      <c r="BK93" s="70">
        <f t="shared" si="17"/>
        <v>0.64399154550586624</v>
      </c>
      <c r="BL93" s="70">
        <f t="shared" si="18"/>
        <v>0.643506933428867</v>
      </c>
      <c r="BM93" s="33">
        <f t="shared" si="19"/>
        <v>4.846120769992357E-2</v>
      </c>
      <c r="BO93" s="70">
        <f t="shared" si="20"/>
        <v>0.66698176950217181</v>
      </c>
      <c r="BP93" s="70">
        <f t="shared" si="21"/>
        <v>0.66536549578913329</v>
      </c>
      <c r="BQ93" s="33">
        <f t="shared" si="22"/>
        <v>0.16162737130385185</v>
      </c>
      <c r="BS93" s="70">
        <f t="shared" si="23"/>
        <v>0.68191411907175092</v>
      </c>
      <c r="BT93">
        <f t="shared" si="24"/>
        <v>0.68030710223023705</v>
      </c>
      <c r="BU93" s="33">
        <f t="shared" si="25"/>
        <v>0.16070168415138752</v>
      </c>
    </row>
    <row r="94" spans="1:73" x14ac:dyDescent="0.25">
      <c r="A94" s="11">
        <v>20</v>
      </c>
      <c r="B94" s="94">
        <f>'[1]MA 15'!BX88</f>
        <v>20.063815906557505</v>
      </c>
      <c r="C94" s="68">
        <f>'[1]MA 15'!BY88</f>
        <v>0.64661786404673294</v>
      </c>
      <c r="D94" s="69">
        <f>'[1]MA 15'!BZ88</f>
        <v>8.8142069377431746E-3</v>
      </c>
      <c r="E94" s="114">
        <f>'[1]MA 15'!CC88</f>
        <v>19.988169771848614</v>
      </c>
      <c r="F94" s="68">
        <f>'[1]MA 15'!CD88</f>
        <v>0.61577375392911338</v>
      </c>
      <c r="G94" s="69">
        <f>'[1]MA 15'!CE88</f>
        <v>7.1916236495572702E-3</v>
      </c>
      <c r="H94" s="114">
        <f>'[1]MA 15'!CH88</f>
        <v>20.037044767209611</v>
      </c>
      <c r="I94" s="68">
        <f>'[1]MA 15'!CI88</f>
        <v>0.6675343143859046</v>
      </c>
      <c r="J94" s="69">
        <f>'[1]MA 15'!CJ88</f>
        <v>3.7916557100741623E-3</v>
      </c>
      <c r="K94" s="114">
        <f>'[1]MA 15'!BS88</f>
        <v>20.029676815205239</v>
      </c>
      <c r="L94" s="68">
        <f>'[1]MA 15'!BT88</f>
        <v>0.64330864412058364</v>
      </c>
      <c r="M94" s="69">
        <f>'[1]MA 15'!BU88</f>
        <v>2.2359118660790833E-2</v>
      </c>
      <c r="N94" s="70"/>
      <c r="O94" s="97">
        <f>'[1]MA 30'!BX88</f>
        <v>19.953008421267555</v>
      </c>
      <c r="P94" s="68">
        <f>'[1]MA 30'!BY88</f>
        <v>0.67632384945600299</v>
      </c>
      <c r="Q94" s="69">
        <f>'[1]MA 30'!BZ88</f>
        <v>2.1519856349091822E-2</v>
      </c>
      <c r="R94" s="114">
        <f>'[1]MA 30'!CC88</f>
        <v>20.025015036943504</v>
      </c>
      <c r="S94" s="68">
        <f>'[1]MA 30'!CD88</f>
        <v>0.6611152948319422</v>
      </c>
      <c r="T94" s="69">
        <f>'[1]MA 30'!CE88</f>
        <v>2.3635868732710882E-2</v>
      </c>
      <c r="U94" s="114">
        <f>'[1]MA 30'!CH88</f>
        <v>19.951881944801872</v>
      </c>
      <c r="V94" s="68">
        <f>'[1]MA 30'!CI88</f>
        <v>0.66129901938226321</v>
      </c>
      <c r="W94" s="69">
        <f>'[1]MA 30'!CJ88</f>
        <v>3.648866801479648E-3</v>
      </c>
      <c r="X94" s="114">
        <f>'[1]MA 30'!BS88</f>
        <v>19.976635134337648</v>
      </c>
      <c r="Y94" s="68">
        <f>'[1]MA 30'!BT88</f>
        <v>0.66624605455673624</v>
      </c>
      <c r="Z94" s="69">
        <f>'[1]MA 30'!BU88</f>
        <v>1.9894995512885122E-2</v>
      </c>
      <c r="AA94" s="70"/>
      <c r="AB94" s="97">
        <f>'[1]MA 45'!BX88</f>
        <v>19.969632758802579</v>
      </c>
      <c r="AC94" s="68">
        <f>'[1]MA 45'!BY88</f>
        <v>0.66719098978956115</v>
      </c>
      <c r="AD94" s="69">
        <f>'[1]MA 45'!BZ88</f>
        <v>8.511520140502769E-3</v>
      </c>
      <c r="AE94" s="114">
        <f>'[1]MA 45'!CC88</f>
        <v>19.962305043135739</v>
      </c>
      <c r="AF94" s="68">
        <f>'[1]MA 45'!CD88</f>
        <v>0.69410881865183949</v>
      </c>
      <c r="AG94" s="69">
        <f>'[1]MA 45'!CE88</f>
        <v>1.0578340524643169E-2</v>
      </c>
      <c r="AH94" s="114">
        <f>'[1]MA 45'!CH88</f>
        <v>19.953807693239003</v>
      </c>
      <c r="AI94" s="68">
        <f>'[1]MA 45'!CI88</f>
        <v>0.68221556732953237</v>
      </c>
      <c r="AJ94" s="69">
        <f>'[1]MA 45'!CJ88</f>
        <v>7.4254853833056137E-3</v>
      </c>
      <c r="AK94" s="114">
        <f>'[1]MA 45'!BS88</f>
        <v>19.961915165059104</v>
      </c>
      <c r="AL94" s="68">
        <f>'[1]MA 45'!BT88</f>
        <v>0.6811717919236443</v>
      </c>
      <c r="AM94" s="69">
        <f>'[1]MA 45'!BU88</f>
        <v>1.418219602778468E-2</v>
      </c>
      <c r="BD94" s="5"/>
      <c r="BI94" s="5"/>
      <c r="BK94" s="70">
        <f t="shared" si="17"/>
        <v>0.64330864412058364</v>
      </c>
      <c r="BL94" s="70">
        <f t="shared" si="18"/>
        <v>0.64283543773785201</v>
      </c>
      <c r="BM94" s="33">
        <f t="shared" si="19"/>
        <v>4.7320638273162796E-2</v>
      </c>
      <c r="BO94" s="70">
        <f t="shared" si="20"/>
        <v>0.66624605455673624</v>
      </c>
      <c r="BP94" s="70">
        <f t="shared" si="21"/>
        <v>0.6646544695192077</v>
      </c>
      <c r="BQ94" s="33">
        <f t="shared" si="22"/>
        <v>0.15915850375285423</v>
      </c>
      <c r="BS94" s="70">
        <f t="shared" si="23"/>
        <v>0.6811717919236443</v>
      </c>
      <c r="BT94">
        <f t="shared" si="24"/>
        <v>0.6795630126193104</v>
      </c>
      <c r="BU94" s="33">
        <f t="shared" si="25"/>
        <v>0.1608779304333896</v>
      </c>
    </row>
    <row r="95" spans="1:73" x14ac:dyDescent="0.25">
      <c r="A95" s="11">
        <v>20.25</v>
      </c>
      <c r="B95" s="94">
        <f>'[1]MA 15'!BX89</f>
        <v>20.316733407484392</v>
      </c>
      <c r="C95" s="68">
        <f>'[1]MA 15'!BY89</f>
        <v>0.64593198713549826</v>
      </c>
      <c r="D95" s="69">
        <f>'[1]MA 15'!BZ89</f>
        <v>8.8255849208157648E-3</v>
      </c>
      <c r="E95" s="114">
        <f>'[1]MA 15'!CC89</f>
        <v>20.240123565300568</v>
      </c>
      <c r="F95" s="68">
        <f>'[1]MA 15'!CD89</f>
        <v>0.61505226623544185</v>
      </c>
      <c r="G95" s="69">
        <f>'[1]MA 15'!CE89</f>
        <v>7.2074422342738101E-3</v>
      </c>
      <c r="H95" s="114">
        <f>'[1]MA 15'!CH89</f>
        <v>20.289617734148631</v>
      </c>
      <c r="I95" s="68">
        <f>'[1]MA 15'!CI89</f>
        <v>0.66687412009724822</v>
      </c>
      <c r="J95" s="69">
        <f>'[1]MA 15'!CJ89</f>
        <v>3.8000104048998315E-3</v>
      </c>
      <c r="K95" s="114">
        <f>'[1]MA 15'!BS89</f>
        <v>20.282158235644527</v>
      </c>
      <c r="L95" s="68">
        <f>'[1]MA 15'!BT89</f>
        <v>0.64261945782272945</v>
      </c>
      <c r="M95" s="69">
        <f>'[1]MA 15'!BU89</f>
        <v>2.2386676069643244E-2</v>
      </c>
      <c r="N95" s="70"/>
      <c r="O95" s="97">
        <f>'[1]MA 30'!BX89</f>
        <v>20.204519892353204</v>
      </c>
      <c r="P95" s="68">
        <f>'[1]MA 30'!BY89</f>
        <v>0.67558807502552509</v>
      </c>
      <c r="Q95" s="69">
        <f>'[1]MA 30'!BZ89</f>
        <v>2.1468905384186117E-2</v>
      </c>
      <c r="R95" s="114">
        <f>'[1]MA 30'!CC89</f>
        <v>20.27849623994279</v>
      </c>
      <c r="S95" s="68">
        <f>'[1]MA 30'!CD89</f>
        <v>0.66046045346750581</v>
      </c>
      <c r="T95" s="69">
        <f>'[1]MA 30'!CE89</f>
        <v>2.3575548075395081E-2</v>
      </c>
      <c r="U95" s="114">
        <f>'[1]MA 30'!CH89</f>
        <v>20.202329980717561</v>
      </c>
      <c r="V95" s="68">
        <f>'[1]MA 30'!CI89</f>
        <v>0.66055971470263442</v>
      </c>
      <c r="W95" s="69">
        <f>'[1]MA 30'!CJ89</f>
        <v>3.6284189231451922E-3</v>
      </c>
      <c r="X95" s="114">
        <f>'[1]MA 30'!BS89</f>
        <v>20.22844870433785</v>
      </c>
      <c r="Y95" s="68">
        <f>'[1]MA 30'!BT89</f>
        <v>0.66553608106522177</v>
      </c>
      <c r="Z95" s="69">
        <f>'[1]MA 30'!BU89</f>
        <v>1.9844853149667468E-2</v>
      </c>
      <c r="AA95" s="70"/>
      <c r="AB95" s="97">
        <f>'[1]MA 45'!BX89</f>
        <v>20.221359870504561</v>
      </c>
      <c r="AC95" s="68">
        <f>'[1]MA 45'!BY89</f>
        <v>0.66647600283620678</v>
      </c>
      <c r="AD95" s="69">
        <f>'[1]MA 45'!BZ89</f>
        <v>8.5355217897115036E-3</v>
      </c>
      <c r="AE95" s="114">
        <f>'[1]MA 45'!CC89</f>
        <v>20.213931601430406</v>
      </c>
      <c r="AF95" s="68">
        <f>'[1]MA 45'!CD89</f>
        <v>0.69340317121915085</v>
      </c>
      <c r="AG95" s="69">
        <f>'[1]MA 45'!CE89</f>
        <v>1.0525754317682164E-2</v>
      </c>
      <c r="AH95" s="114">
        <f>'[1]MA 45'!CH89</f>
        <v>20.203230289404491</v>
      </c>
      <c r="AI95" s="68">
        <f>'[1]MA 45'!CI89</f>
        <v>0.68147220980317325</v>
      </c>
      <c r="AJ95" s="69">
        <f>'[1]MA 45'!CJ89</f>
        <v>7.4171897769979515E-3</v>
      </c>
      <c r="AK95" s="114">
        <f>'[1]MA 45'!BS89</f>
        <v>20.212840587113153</v>
      </c>
      <c r="AL95" s="68">
        <f>'[1]MA 45'!BT89</f>
        <v>0.68045046128617692</v>
      </c>
      <c r="AM95" s="69">
        <f>'[1]MA 45'!BU89</f>
        <v>1.4174666297971318E-2</v>
      </c>
      <c r="BD95" s="5"/>
      <c r="BI95" s="5"/>
      <c r="BK95" s="70">
        <f t="shared" si="17"/>
        <v>0.64261945782272945</v>
      </c>
      <c r="BL95" s="70">
        <f t="shared" si="18"/>
        <v>0.64217297152605179</v>
      </c>
      <c r="BM95" s="33">
        <f t="shared" si="19"/>
        <v>4.4648629667765061E-2</v>
      </c>
      <c r="BO95" s="70">
        <f t="shared" si="20"/>
        <v>0.66553608106522177</v>
      </c>
      <c r="BP95" s="70">
        <f t="shared" si="21"/>
        <v>0.66395302182629379</v>
      </c>
      <c r="BQ95" s="33">
        <f t="shared" si="22"/>
        <v>0.15830592389279863</v>
      </c>
      <c r="BS95" s="70">
        <f t="shared" si="23"/>
        <v>0.68045046128617692</v>
      </c>
      <c r="BT95">
        <f t="shared" si="24"/>
        <v>0.67882896534997927</v>
      </c>
      <c r="BU95" s="33">
        <f t="shared" si="25"/>
        <v>0.16214959361976478</v>
      </c>
    </row>
    <row r="96" spans="1:73" x14ac:dyDescent="0.25">
      <c r="A96" s="11">
        <v>20.5</v>
      </c>
      <c r="B96" s="94">
        <f>'[1]MA 15'!BX90</f>
        <v>20.569650908411276</v>
      </c>
      <c r="C96" s="68">
        <f>'[1]MA 15'!BY90</f>
        <v>0.64528232526240525</v>
      </c>
      <c r="D96" s="69">
        <f>'[1]MA 15'!BZ90</f>
        <v>8.8086506854222636E-3</v>
      </c>
      <c r="E96" s="114">
        <f>'[1]MA 15'!CC90</f>
        <v>20.492077358752518</v>
      </c>
      <c r="F96" s="68">
        <f>'[1]MA 15'!CD90</f>
        <v>0.61439258888941961</v>
      </c>
      <c r="G96" s="69">
        <f>'[1]MA 15'!CE90</f>
        <v>7.2176070300490605E-3</v>
      </c>
      <c r="H96" s="114">
        <f>'[1]MA 15'!CH90</f>
        <v>20.542190701087652</v>
      </c>
      <c r="I96" s="68">
        <f>'[1]MA 15'!CI90</f>
        <v>0.6662297223613769</v>
      </c>
      <c r="J96" s="69">
        <f>'[1]MA 15'!CJ90</f>
        <v>3.8284432972040599E-3</v>
      </c>
      <c r="K96" s="114">
        <f>'[1]MA 15'!BS90</f>
        <v>20.534639656083815</v>
      </c>
      <c r="L96" s="68">
        <f>'[1]MA 15'!BT90</f>
        <v>0.64196821217106725</v>
      </c>
      <c r="M96" s="69">
        <f>'[1]MA 15'!BU90</f>
        <v>2.2393171413669335E-2</v>
      </c>
      <c r="N96" s="70"/>
      <c r="O96" s="97">
        <f>'[1]MA 30'!BX90</f>
        <v>20.456031363438857</v>
      </c>
      <c r="P96" s="68">
        <f>'[1]MA 30'!BY90</f>
        <v>0.67489502233953624</v>
      </c>
      <c r="Q96" s="69">
        <f>'[1]MA 30'!BZ90</f>
        <v>2.1451446937988304E-2</v>
      </c>
      <c r="R96" s="114">
        <f>'[1]MA 30'!CC90</f>
        <v>20.531977442942075</v>
      </c>
      <c r="S96" s="68">
        <f>'[1]MA 30'!CD90</f>
        <v>0.65982925961424854</v>
      </c>
      <c r="T96" s="69">
        <f>'[1]MA 30'!CE90</f>
        <v>2.347464118208361E-2</v>
      </c>
      <c r="U96" s="114">
        <f>'[1]MA 30'!CH90</f>
        <v>20.452778016633246</v>
      </c>
      <c r="V96" s="68">
        <f>'[1]MA 30'!CI90</f>
        <v>0.65980882242755723</v>
      </c>
      <c r="W96" s="69">
        <f>'[1]MA 30'!CJ90</f>
        <v>3.6297186684263456E-3</v>
      </c>
      <c r="X96" s="114">
        <f>'[1]MA 30'!BS90</f>
        <v>20.48026227433806</v>
      </c>
      <c r="Y96" s="68">
        <f>'[1]MA 30'!BT90</f>
        <v>0.66484436812711412</v>
      </c>
      <c r="Z96" s="69">
        <f>'[1]MA 30'!BU90</f>
        <v>1.9798332387338805E-2</v>
      </c>
      <c r="AA96" s="70"/>
      <c r="AB96" s="97">
        <f>'[1]MA 45'!BX90</f>
        <v>20.473086982206542</v>
      </c>
      <c r="AC96" s="68">
        <f>'[1]MA 45'!BY90</f>
        <v>0.66575905914125977</v>
      </c>
      <c r="AD96" s="69">
        <f>'[1]MA 45'!BZ90</f>
        <v>8.5343399313901405E-3</v>
      </c>
      <c r="AE96" s="114">
        <f>'[1]MA 45'!CC90</f>
        <v>20.465558159725074</v>
      </c>
      <c r="AF96" s="68">
        <f>'[1]MA 45'!CD90</f>
        <v>0.69271704559490033</v>
      </c>
      <c r="AG96" s="69">
        <f>'[1]MA 45'!CE90</f>
        <v>1.0493509667225053E-2</v>
      </c>
      <c r="AH96" s="114">
        <f>'[1]MA 45'!CH90</f>
        <v>20.452652885569979</v>
      </c>
      <c r="AI96" s="68">
        <f>'[1]MA 45'!CI90</f>
        <v>0.68069608812502669</v>
      </c>
      <c r="AJ96" s="69">
        <f>'[1]MA 45'!CJ90</f>
        <v>7.3864070335693168E-3</v>
      </c>
      <c r="AK96" s="114">
        <f>'[1]MA 45'!BS90</f>
        <v>20.463766009167202</v>
      </c>
      <c r="AL96" s="68">
        <f>'[1]MA 45'!BT90</f>
        <v>0.67972406428706222</v>
      </c>
      <c r="AM96" s="69">
        <f>'[1]MA 45'!BU90</f>
        <v>1.416911517345527E-2</v>
      </c>
      <c r="BD96" s="5"/>
      <c r="BI96" s="5"/>
      <c r="BK96" s="70">
        <f t="shared" si="17"/>
        <v>0.64196821217106725</v>
      </c>
      <c r="BL96" s="70">
        <f t="shared" si="18"/>
        <v>0.6415193041246614</v>
      </c>
      <c r="BM96" s="33">
        <f t="shared" si="19"/>
        <v>4.4890804640584925E-2</v>
      </c>
      <c r="BO96" s="70">
        <f t="shared" si="20"/>
        <v>0.66484436812711412</v>
      </c>
      <c r="BP96" s="70">
        <f t="shared" si="21"/>
        <v>0.6632609077823004</v>
      </c>
      <c r="BQ96" s="33">
        <f t="shared" si="22"/>
        <v>0.15834603448137141</v>
      </c>
      <c r="BS96" s="70">
        <f t="shared" si="23"/>
        <v>0.67972406428706222</v>
      </c>
      <c r="BT96">
        <f t="shared" si="24"/>
        <v>0.67810470339235285</v>
      </c>
      <c r="BU96" s="33">
        <f t="shared" si="25"/>
        <v>0.16193608947093763</v>
      </c>
    </row>
    <row r="97" spans="1:73" x14ac:dyDescent="0.25">
      <c r="A97" s="11">
        <v>20.75</v>
      </c>
      <c r="B97" s="94">
        <f>'[1]MA 15'!BX91</f>
        <v>20.822568409338164</v>
      </c>
      <c r="C97" s="68">
        <f>'[1]MA 15'!BY91</f>
        <v>0.64462884233518214</v>
      </c>
      <c r="D97" s="69">
        <f>'[1]MA 15'!BZ91</f>
        <v>8.8200527148115625E-3</v>
      </c>
      <c r="E97" s="114">
        <f>'[1]MA 15'!CC91</f>
        <v>20.744031152204474</v>
      </c>
      <c r="F97" s="68">
        <f>'[1]MA 15'!CD91</f>
        <v>0.61373431873110262</v>
      </c>
      <c r="G97" s="69">
        <f>'[1]MA 15'!CE91</f>
        <v>7.1997961826276036E-3</v>
      </c>
      <c r="H97" s="114">
        <f>'[1]MA 15'!CH91</f>
        <v>20.794763668026672</v>
      </c>
      <c r="I97" s="68">
        <f>'[1]MA 15'!CI91</f>
        <v>0.66554682940223742</v>
      </c>
      <c r="J97" s="69">
        <f>'[1]MA 15'!CJ91</f>
        <v>3.8559185464576767E-3</v>
      </c>
      <c r="K97" s="114">
        <f>'[1]MA 15'!BS91</f>
        <v>20.787121076523103</v>
      </c>
      <c r="L97" s="68">
        <f>'[1]MA 15'!BT91</f>
        <v>0.64130333015617413</v>
      </c>
      <c r="M97" s="69">
        <f>'[1]MA 15'!BU91</f>
        <v>2.2385673846626944E-2</v>
      </c>
      <c r="N97" s="70"/>
      <c r="O97" s="97">
        <f>'[1]MA 30'!BX91</f>
        <v>20.707542834524507</v>
      </c>
      <c r="P97" s="68">
        <f>'[1]MA 30'!BY91</f>
        <v>0.67415875072947518</v>
      </c>
      <c r="Q97" s="69">
        <f>'[1]MA 30'!BZ91</f>
        <v>2.1363071542309705E-2</v>
      </c>
      <c r="R97" s="114">
        <f>'[1]MA 30'!CC91</f>
        <v>20.785458645941361</v>
      </c>
      <c r="S97" s="68">
        <f>'[1]MA 30'!CD91</f>
        <v>0.65915947030608357</v>
      </c>
      <c r="T97" s="69">
        <f>'[1]MA 30'!CE91</f>
        <v>2.3383409361440451E-2</v>
      </c>
      <c r="U97" s="114">
        <f>'[1]MA 30'!CH91</f>
        <v>20.703226052548931</v>
      </c>
      <c r="V97" s="68">
        <f>'[1]MA 30'!CI91</f>
        <v>0.6590689509490878</v>
      </c>
      <c r="W97" s="69">
        <f>'[1]MA 30'!CJ91</f>
        <v>3.6202725041727603E-3</v>
      </c>
      <c r="X97" s="114">
        <f>'[1]MA 30'!BS91</f>
        <v>20.732075844338265</v>
      </c>
      <c r="Y97" s="68">
        <f>'[1]MA 30'!BT91</f>
        <v>0.66412905732821548</v>
      </c>
      <c r="Z97" s="69">
        <f>'[1]MA 30'!BU91</f>
        <v>1.9724496221305766E-2</v>
      </c>
      <c r="AA97" s="70"/>
      <c r="AB97" s="97">
        <f>'[1]MA 45'!BX91</f>
        <v>20.724814093908531</v>
      </c>
      <c r="AC97" s="68">
        <f>'[1]MA 45'!BY91</f>
        <v>0.66506346001812922</v>
      </c>
      <c r="AD97" s="69">
        <f>'[1]MA 45'!BZ91</f>
        <v>8.5523886722540538E-3</v>
      </c>
      <c r="AE97" s="114">
        <f>'[1]MA 45'!CC91</f>
        <v>20.717184718019741</v>
      </c>
      <c r="AF97" s="68">
        <f>'[1]MA 45'!CD91</f>
        <v>0.69201319085626067</v>
      </c>
      <c r="AG97" s="69">
        <f>'[1]MA 45'!CE91</f>
        <v>1.0438628343226506E-2</v>
      </c>
      <c r="AH97" s="114">
        <f>'[1]MA 45'!CH91</f>
        <v>20.702075481735466</v>
      </c>
      <c r="AI97" s="68">
        <f>'[1]MA 45'!CI91</f>
        <v>0.67993691848963456</v>
      </c>
      <c r="AJ97" s="69">
        <f>'[1]MA 45'!CJ91</f>
        <v>7.385557065374318E-3</v>
      </c>
      <c r="AK97" s="114">
        <f>'[1]MA 45'!BS91</f>
        <v>20.714691431221244</v>
      </c>
      <c r="AL97" s="68">
        <f>'[1]MA 45'!BT91</f>
        <v>0.67900452312134152</v>
      </c>
      <c r="AM97" s="69">
        <f>'[1]MA 45'!BU91</f>
        <v>1.4155126334810064E-2</v>
      </c>
      <c r="BD97" s="5"/>
      <c r="BI97" s="5"/>
      <c r="BK97" s="70">
        <f t="shared" si="17"/>
        <v>0.64130333015617413</v>
      </c>
      <c r="BL97" s="70">
        <f t="shared" si="18"/>
        <v>0.6408742134809674</v>
      </c>
      <c r="BM97" s="33">
        <f t="shared" si="19"/>
        <v>4.2911667520673102E-2</v>
      </c>
      <c r="BO97" s="70">
        <f t="shared" si="20"/>
        <v>0.66412905732821548</v>
      </c>
      <c r="BP97" s="70">
        <f t="shared" si="21"/>
        <v>0.66257789161367353</v>
      </c>
      <c r="BQ97" s="33">
        <f t="shared" si="22"/>
        <v>0.15511657145419466</v>
      </c>
      <c r="BS97" s="70">
        <f t="shared" si="23"/>
        <v>0.67900452312134152</v>
      </c>
      <c r="BT97">
        <f t="shared" si="24"/>
        <v>0.67738997932951017</v>
      </c>
      <c r="BU97" s="33">
        <f t="shared" si="25"/>
        <v>0.16145437918313466</v>
      </c>
    </row>
    <row r="98" spans="1:73" x14ac:dyDescent="0.25">
      <c r="A98" s="11">
        <v>21</v>
      </c>
      <c r="B98" s="94">
        <f>'[1]MA 15'!BX92</f>
        <v>21.075485910265055</v>
      </c>
      <c r="C98" s="68">
        <f>'[1]MA 15'!BY92</f>
        <v>0.64396869315948335</v>
      </c>
      <c r="D98" s="69">
        <f>'[1]MA 15'!BZ92</f>
        <v>8.8495921526732767E-3</v>
      </c>
      <c r="E98" s="114">
        <f>'[1]MA 15'!CC92</f>
        <v>20.995984945656428</v>
      </c>
      <c r="F98" s="68">
        <f>'[1]MA 15'!CD92</f>
        <v>0.61309006883538431</v>
      </c>
      <c r="G98" s="69">
        <f>'[1]MA 15'!CE92</f>
        <v>7.2702933404779051E-3</v>
      </c>
      <c r="H98" s="114">
        <f>'[1]MA 15'!CH92</f>
        <v>21.047336634965689</v>
      </c>
      <c r="I98" s="68">
        <f>'[1]MA 15'!CI92</f>
        <v>0.66485345015799102</v>
      </c>
      <c r="J98" s="69">
        <f>'[1]MA 15'!CJ92</f>
        <v>3.8490423289656572E-3</v>
      </c>
      <c r="K98" s="114">
        <f>'[1]MA 15'!BS92</f>
        <v>21.039602496962392</v>
      </c>
      <c r="L98" s="68">
        <f>'[1]MA 15'!BT92</f>
        <v>0.64063740405095304</v>
      </c>
      <c r="M98" s="69">
        <f>'[1]MA 15'!BU92</f>
        <v>2.2378245589836698E-2</v>
      </c>
      <c r="N98" s="70"/>
      <c r="O98" s="97">
        <f>'[1]MA 30'!BX92</f>
        <v>20.959054305610159</v>
      </c>
      <c r="P98" s="68">
        <f>'[1]MA 30'!BY92</f>
        <v>0.67344984930097807</v>
      </c>
      <c r="Q98" s="69">
        <f>'[1]MA 30'!BZ92</f>
        <v>2.1343180345915137E-2</v>
      </c>
      <c r="R98" s="114">
        <f>'[1]MA 30'!CC92</f>
        <v>21.038939848940647</v>
      </c>
      <c r="S98" s="68">
        <f>'[1]MA 30'!CD92</f>
        <v>0.65853226114177166</v>
      </c>
      <c r="T98" s="69">
        <f>'[1]MA 30'!CE92</f>
        <v>2.3298891660759675E-2</v>
      </c>
      <c r="U98" s="114">
        <f>'[1]MA 30'!CH92</f>
        <v>20.95367408846462</v>
      </c>
      <c r="V98" s="68">
        <f>'[1]MA 30'!CI92</f>
        <v>0.65834110347459018</v>
      </c>
      <c r="W98" s="69">
        <f>'[1]MA 30'!CJ92</f>
        <v>3.6332048400352524E-3</v>
      </c>
      <c r="X98" s="114">
        <f>'[1]MA 30'!BS92</f>
        <v>20.983889414338471</v>
      </c>
      <c r="Y98" s="68">
        <f>'[1]MA 30'!BT92</f>
        <v>0.66344107130577989</v>
      </c>
      <c r="Z98" s="69">
        <f>'[1]MA 30'!BU92</f>
        <v>1.9679529155701633E-2</v>
      </c>
      <c r="AA98" s="70"/>
      <c r="AB98" s="97">
        <f>'[1]MA 45'!BX92</f>
        <v>20.976541205610513</v>
      </c>
      <c r="AC98" s="68">
        <f>'[1]MA 45'!BY92</f>
        <v>0.66436684561340797</v>
      </c>
      <c r="AD98" s="69">
        <f>'[1]MA 45'!BZ92</f>
        <v>8.562806805126541E-3</v>
      </c>
      <c r="AE98" s="114">
        <f>'[1]MA 45'!CC92</f>
        <v>20.968811276314408</v>
      </c>
      <c r="AF98" s="68">
        <f>'[1]MA 45'!CD92</f>
        <v>0.69135766873193394</v>
      </c>
      <c r="AG98" s="69">
        <f>'[1]MA 45'!CE92</f>
        <v>1.0385803055140329E-2</v>
      </c>
      <c r="AH98" s="114">
        <f>'[1]MA 45'!CH92</f>
        <v>20.951498077900954</v>
      </c>
      <c r="AI98" s="68">
        <f>'[1]MA 45'!CI92</f>
        <v>0.67920861837573288</v>
      </c>
      <c r="AJ98" s="69">
        <f>'[1]MA 45'!CJ92</f>
        <v>7.3694424169816865E-3</v>
      </c>
      <c r="AK98" s="114">
        <f>'[1]MA 45'!BS92</f>
        <v>20.965616853275289</v>
      </c>
      <c r="AL98" s="68">
        <f>'[1]MA 45'!BT92</f>
        <v>0.67831104424035837</v>
      </c>
      <c r="AM98" s="69">
        <f>'[1]MA 45'!BU92</f>
        <v>1.415339738154547E-2</v>
      </c>
      <c r="BD98" s="5"/>
      <c r="BI98" s="5"/>
      <c r="BK98" s="70">
        <f t="shared" si="17"/>
        <v>0.64063740405095304</v>
      </c>
      <c r="BL98" s="70">
        <f t="shared" si="18"/>
        <v>0.64023748573722195</v>
      </c>
      <c r="BM98" s="33">
        <f t="shared" si="19"/>
        <v>3.9991831373109576E-2</v>
      </c>
      <c r="BO98" s="70">
        <f t="shared" si="20"/>
        <v>0.66344107130577989</v>
      </c>
      <c r="BP98" s="70">
        <f t="shared" si="21"/>
        <v>0.66190374625373904</v>
      </c>
      <c r="BQ98" s="33">
        <f t="shared" si="22"/>
        <v>0.15373250520408499</v>
      </c>
      <c r="BS98" s="70">
        <f t="shared" si="23"/>
        <v>0.67831104424035837</v>
      </c>
      <c r="BT98">
        <f t="shared" si="24"/>
        <v>0.67668455488720125</v>
      </c>
      <c r="BU98" s="33">
        <f t="shared" si="25"/>
        <v>0.16264893531571234</v>
      </c>
    </row>
    <row r="99" spans="1:73" x14ac:dyDescent="0.25">
      <c r="A99" s="11">
        <v>21.25</v>
      </c>
      <c r="B99" s="94">
        <f>'[1]MA 15'!BX93</f>
        <v>21.328403411191942</v>
      </c>
      <c r="C99" s="68">
        <f>'[1]MA 15'!BY93</f>
        <v>0.64334295206999215</v>
      </c>
      <c r="D99" s="69">
        <f>'[1]MA 15'!BZ93</f>
        <v>8.853561451665817E-3</v>
      </c>
      <c r="E99" s="114">
        <f>'[1]MA 15'!CC93</f>
        <v>21.247938739108378</v>
      </c>
      <c r="F99" s="68">
        <f>'[1]MA 15'!CD93</f>
        <v>0.61251201654055409</v>
      </c>
      <c r="G99" s="69">
        <f>'[1]MA 15'!CE93</f>
        <v>7.1787062192896333E-3</v>
      </c>
      <c r="H99" s="114">
        <f>'[1]MA 15'!CH93</f>
        <v>21.299909601904712</v>
      </c>
      <c r="I99" s="68">
        <f>'[1]MA 15'!CI93</f>
        <v>0.66420681444379059</v>
      </c>
      <c r="J99" s="69">
        <f>'[1]MA 15'!CJ93</f>
        <v>3.872832124572833E-3</v>
      </c>
      <c r="K99" s="114">
        <f>'[1]MA 15'!BS93</f>
        <v>21.292083917401683</v>
      </c>
      <c r="L99" s="68">
        <f>'[1]MA 15'!BT93</f>
        <v>0.64002059435144565</v>
      </c>
      <c r="M99" s="69">
        <f>'[1]MA 15'!BU93</f>
        <v>2.2343167176041547E-2</v>
      </c>
      <c r="N99" s="70"/>
      <c r="O99" s="97">
        <f>'[1]MA 30'!BX93</f>
        <v>21.210565776695805</v>
      </c>
      <c r="P99" s="68">
        <f>'[1]MA 30'!BY93</f>
        <v>0.67272521716012179</v>
      </c>
      <c r="Q99" s="69">
        <f>'[1]MA 30'!BZ93</f>
        <v>2.1278593968235799E-2</v>
      </c>
      <c r="R99" s="114">
        <f>'[1]MA 30'!CC93</f>
        <v>21.292421051939929</v>
      </c>
      <c r="S99" s="68">
        <f>'[1]MA 30'!CD93</f>
        <v>0.65792293130394786</v>
      </c>
      <c r="T99" s="69">
        <f>'[1]MA 30'!CE93</f>
        <v>2.323824280199847E-2</v>
      </c>
      <c r="U99" s="114">
        <f>'[1]MA 30'!CH93</f>
        <v>21.204122124380305</v>
      </c>
      <c r="V99" s="68">
        <f>'[1]MA 30'!CI93</f>
        <v>0.6576068700862906</v>
      </c>
      <c r="W99" s="69">
        <f>'[1]MA 30'!CJ93</f>
        <v>3.6237655057705445E-3</v>
      </c>
      <c r="X99" s="114">
        <f>'[1]MA 30'!BS93</f>
        <v>21.23570298433868</v>
      </c>
      <c r="Y99" s="68">
        <f>'[1]MA 30'!BT93</f>
        <v>0.66275167285012015</v>
      </c>
      <c r="Z99" s="69">
        <f>'[1]MA 30'!BU93</f>
        <v>1.9622975417712872E-2</v>
      </c>
      <c r="AA99" s="70"/>
      <c r="AB99" s="97">
        <f>'[1]MA 45'!BX93</f>
        <v>21.228268317312494</v>
      </c>
      <c r="AC99" s="68">
        <f>'[1]MA 45'!BY93</f>
        <v>0.66367609769314984</v>
      </c>
      <c r="AD99" s="69">
        <f>'[1]MA 45'!BZ93</f>
        <v>8.5606789001182286E-3</v>
      </c>
      <c r="AE99" s="114">
        <f>'[1]MA 45'!CC93</f>
        <v>21.220437834609076</v>
      </c>
      <c r="AF99" s="68">
        <f>'[1]MA 45'!CD93</f>
        <v>0.69067571094158708</v>
      </c>
      <c r="AG99" s="69">
        <f>'[1]MA 45'!CE93</f>
        <v>1.035397689653857E-2</v>
      </c>
      <c r="AH99" s="114">
        <f>'[1]MA 45'!CH93</f>
        <v>21.200920674066438</v>
      </c>
      <c r="AI99" s="68">
        <f>'[1]MA 45'!CI93</f>
        <v>0.6785116836210362</v>
      </c>
      <c r="AJ99" s="69">
        <f>'[1]MA 45'!CJ93</f>
        <v>7.3853272268209081E-3</v>
      </c>
      <c r="AK99" s="114">
        <f>'[1]MA 45'!BS93</f>
        <v>21.216542275329335</v>
      </c>
      <c r="AL99" s="68">
        <f>'[1]MA 45'!BT93</f>
        <v>0.67762116408525763</v>
      </c>
      <c r="AM99" s="69">
        <f>'[1]MA 45'!BU93</f>
        <v>1.4150526661579349E-2</v>
      </c>
      <c r="BD99" s="5"/>
      <c r="BI99" s="5"/>
      <c r="BK99" s="70">
        <f t="shared" si="17"/>
        <v>0.64002059435144565</v>
      </c>
      <c r="BL99" s="70">
        <f t="shared" si="18"/>
        <v>0.63960891483483795</v>
      </c>
      <c r="BM99" s="33">
        <f t="shared" si="19"/>
        <v>4.1167951660769919E-2</v>
      </c>
      <c r="BO99" s="70">
        <f t="shared" si="20"/>
        <v>0.66275167285012015</v>
      </c>
      <c r="BP99" s="70">
        <f t="shared" si="21"/>
        <v>0.66123825292197225</v>
      </c>
      <c r="BQ99" s="33">
        <f t="shared" si="22"/>
        <v>0.15134199281479077</v>
      </c>
      <c r="BS99" s="70">
        <f t="shared" si="23"/>
        <v>0.67762116408525763</v>
      </c>
      <c r="BT99">
        <f t="shared" si="24"/>
        <v>0.67598820049184694</v>
      </c>
      <c r="BU99" s="33">
        <f t="shared" si="25"/>
        <v>0.16329635934106967</v>
      </c>
    </row>
    <row r="100" spans="1:73" x14ac:dyDescent="0.25">
      <c r="A100" s="11">
        <v>21.5</v>
      </c>
      <c r="B100" s="94">
        <f>'[1]MA 15'!BX94</f>
        <v>21.58132091211883</v>
      </c>
      <c r="C100" s="68">
        <f>'[1]MA 15'!BY94</f>
        <v>0.64271814215667955</v>
      </c>
      <c r="D100" s="69">
        <f>'[1]MA 15'!BZ94</f>
        <v>8.8462725429507595E-3</v>
      </c>
      <c r="E100" s="114">
        <f>'[1]MA 15'!CC94</f>
        <v>21.499892532560335</v>
      </c>
      <c r="F100" s="68">
        <f>'[1]MA 15'!CD94</f>
        <v>0.61189308171908341</v>
      </c>
      <c r="G100" s="69">
        <f>'[1]MA 15'!CE94</f>
        <v>7.1439589507829512E-3</v>
      </c>
      <c r="H100" s="114">
        <f>'[1]MA 15'!CH94</f>
        <v>21.552482568843729</v>
      </c>
      <c r="I100" s="68">
        <f>'[1]MA 15'!CI94</f>
        <v>0.66354169188692735</v>
      </c>
      <c r="J100" s="69">
        <f>'[1]MA 15'!CJ94</f>
        <v>3.896090404288182E-3</v>
      </c>
      <c r="K100" s="114">
        <f>'[1]MA 15'!BS94</f>
        <v>21.544565337840965</v>
      </c>
      <c r="L100" s="68">
        <f>'[1]MA 15'!BT94</f>
        <v>0.63938430525423018</v>
      </c>
      <c r="M100" s="69">
        <f>'[1]MA 15'!BU94</f>
        <v>2.2322883451040255E-2</v>
      </c>
      <c r="N100" s="70"/>
      <c r="O100" s="97">
        <f>'[1]MA 30'!BX94</f>
        <v>21.462077247781462</v>
      </c>
      <c r="P100" s="68">
        <f>'[1]MA 30'!BY94</f>
        <v>0.67202481468044206</v>
      </c>
      <c r="Q100" s="69">
        <f>'[1]MA 30'!BZ94</f>
        <v>2.1214633208569665E-2</v>
      </c>
      <c r="R100" s="114">
        <f>'[1]MA 30'!CC94</f>
        <v>21.545902254939218</v>
      </c>
      <c r="S100" s="68">
        <f>'[1]MA 30'!CD94</f>
        <v>0.65728771573944911</v>
      </c>
      <c r="T100" s="69">
        <f>'[1]MA 30'!CE94</f>
        <v>2.3155678305846836E-2</v>
      </c>
      <c r="U100" s="114">
        <f>'[1]MA 30'!CH94</f>
        <v>21.45457016029599</v>
      </c>
      <c r="V100" s="68">
        <f>'[1]MA 30'!CI94</f>
        <v>0.65688814591553946</v>
      </c>
      <c r="W100" s="69">
        <f>'[1]MA 30'!CJ94</f>
        <v>3.6084022264916528E-3</v>
      </c>
      <c r="X100" s="114">
        <f>'[1]MA 30'!BS94</f>
        <v>21.487516554338889</v>
      </c>
      <c r="Y100" s="68">
        <f>'[1]MA 30'!BT94</f>
        <v>0.66206689211181025</v>
      </c>
      <c r="Z100" s="69">
        <f>'[1]MA 30'!BU94</f>
        <v>1.9562607422091042E-2</v>
      </c>
      <c r="AA100" s="70"/>
      <c r="AB100" s="97">
        <f>'[1]MA 45'!BX94</f>
        <v>21.47999542901448</v>
      </c>
      <c r="AC100" s="68">
        <f>'[1]MA 45'!BY94</f>
        <v>0.66300381205927439</v>
      </c>
      <c r="AD100" s="69">
        <f>'[1]MA 45'!BZ94</f>
        <v>8.5838544019409355E-3</v>
      </c>
      <c r="AE100" s="114">
        <f>'[1]MA 45'!CC94</f>
        <v>21.472064392903743</v>
      </c>
      <c r="AF100" s="68">
        <f>'[1]MA 45'!CD94</f>
        <v>0.68999991682713802</v>
      </c>
      <c r="AG100" s="69">
        <f>'[1]MA 45'!CE94</f>
        <v>1.0285991131771893E-2</v>
      </c>
      <c r="AH100" s="114">
        <f>'[1]MA 45'!CH94</f>
        <v>21.450343270231929</v>
      </c>
      <c r="AI100" s="68">
        <f>'[1]MA 45'!CI94</f>
        <v>0.67778079548949144</v>
      </c>
      <c r="AJ100" s="69">
        <f>'[1]MA 45'!CJ94</f>
        <v>7.3446487482943003E-3</v>
      </c>
      <c r="AK100" s="114">
        <f>'[1]MA 45'!BS94</f>
        <v>21.46746769738338</v>
      </c>
      <c r="AL100" s="68">
        <f>'[1]MA 45'!BT94</f>
        <v>0.6769281747919681</v>
      </c>
      <c r="AM100" s="69">
        <f>'[1]MA 45'!BU94</f>
        <v>1.4129323109429041E-2</v>
      </c>
      <c r="BD100" s="5"/>
      <c r="BI100" s="5"/>
      <c r="BK100" s="70">
        <f t="shared" si="17"/>
        <v>0.63938430525423018</v>
      </c>
      <c r="BL100" s="70">
        <f t="shared" si="18"/>
        <v>0.63898830214210556</v>
      </c>
      <c r="BM100" s="33">
        <f t="shared" si="19"/>
        <v>3.9600311212462103E-2</v>
      </c>
      <c r="BO100" s="70">
        <f t="shared" si="20"/>
        <v>0.66206689211181025</v>
      </c>
      <c r="BP100" s="70">
        <f t="shared" si="21"/>
        <v>0.66058120072827908</v>
      </c>
      <c r="BQ100" s="33">
        <f t="shared" si="22"/>
        <v>0.14856913835311625</v>
      </c>
      <c r="BS100" s="70">
        <f t="shared" si="23"/>
        <v>0.6769281747919681</v>
      </c>
      <c r="BT100">
        <f t="shared" si="24"/>
        <v>0.67530069485482658</v>
      </c>
      <c r="BU100" s="33">
        <f t="shared" si="25"/>
        <v>0.16274799371415183</v>
      </c>
    </row>
    <row r="101" spans="1:73" x14ac:dyDescent="0.25">
      <c r="A101" s="11">
        <v>21.75</v>
      </c>
      <c r="B101" s="94">
        <f>'[1]MA 15'!BX95</f>
        <v>21.749429158546132</v>
      </c>
      <c r="C101" s="68">
        <f>'[1]MA 15'!BY95</f>
        <v>0.6422852381912344</v>
      </c>
      <c r="D101" s="69">
        <f>'[1]MA 15'!BZ95</f>
        <v>9.1548507323791252E-3</v>
      </c>
      <c r="E101" s="114">
        <f>'[1]MA 15'!CC95</f>
        <v>21.66802623686797</v>
      </c>
      <c r="F101" s="68">
        <f>'[1]MA 15'!CD95</f>
        <v>0.61150216856130923</v>
      </c>
      <c r="G101" s="69">
        <f>'[1]MA 15'!CE95</f>
        <v>7.3680651222730207E-3</v>
      </c>
      <c r="H101" s="114">
        <f>'[1]MA 15'!CH95</f>
        <v>21.805055535782753</v>
      </c>
      <c r="I101" s="68">
        <f>'[1]MA 15'!CI95</f>
        <v>0.66289451085923978</v>
      </c>
      <c r="J101" s="69">
        <f>'[1]MA 15'!CJ95</f>
        <v>3.9141088691096691E-3</v>
      </c>
      <c r="K101" s="114">
        <f>'[1]MA 15'!BS95</f>
        <v>21.740836977065616</v>
      </c>
      <c r="L101" s="68">
        <f>'[1]MA 15'!BT95</f>
        <v>0.63889397253726121</v>
      </c>
      <c r="M101" s="69">
        <f>'[1]MA 15'!BU95</f>
        <v>2.2295420840425167E-2</v>
      </c>
      <c r="N101" s="70"/>
      <c r="O101" s="97">
        <f>'[1]MA 30'!BX95</f>
        <v>21.713588718867111</v>
      </c>
      <c r="P101" s="68">
        <f>'[1]MA 30'!BY95</f>
        <v>0.67134577843161214</v>
      </c>
      <c r="Q101" s="69">
        <f>'[1]MA 30'!BZ95</f>
        <v>2.11742138654414E-2</v>
      </c>
      <c r="R101" s="114">
        <f>'[1]MA 30'!CC95</f>
        <v>21.7993834579385</v>
      </c>
      <c r="S101" s="68">
        <f>'[1]MA 30'!CD95</f>
        <v>0.65669965686745158</v>
      </c>
      <c r="T101" s="69">
        <f>'[1]MA 30'!CE95</f>
        <v>2.3090562439846536E-2</v>
      </c>
      <c r="U101" s="114">
        <f>'[1]MA 30'!CH95</f>
        <v>21.705018196211672</v>
      </c>
      <c r="V101" s="68">
        <f>'[1]MA 30'!CI95</f>
        <v>0.65617931698393817</v>
      </c>
      <c r="W101" s="69">
        <f>'[1]MA 30'!CJ95</f>
        <v>3.6059857284097122E-3</v>
      </c>
      <c r="X101" s="114">
        <f>'[1]MA 30'!BS95</f>
        <v>21.739330124339098</v>
      </c>
      <c r="Y101" s="68">
        <f>'[1]MA 30'!BT95</f>
        <v>0.66140825076100063</v>
      </c>
      <c r="Z101" s="69">
        <f>'[1]MA 30'!BU95</f>
        <v>1.9517441778956226E-2</v>
      </c>
      <c r="AA101" s="70"/>
      <c r="AB101" s="97">
        <f>'[1]MA 45'!BX95</f>
        <v>21.731722540716461</v>
      </c>
      <c r="AC101" s="68">
        <f>'[1]MA 45'!BY95</f>
        <v>0.66233603493393522</v>
      </c>
      <c r="AD101" s="69">
        <f>'[1]MA 45'!BZ95</f>
        <v>8.595101527974389E-3</v>
      </c>
      <c r="AE101" s="114">
        <f>'[1]MA 45'!CC95</f>
        <v>21.723690951198407</v>
      </c>
      <c r="AF101" s="68">
        <f>'[1]MA 45'!CD95</f>
        <v>0.68931444704622091</v>
      </c>
      <c r="AG101" s="69">
        <f>'[1]MA 45'!CE95</f>
        <v>1.0246515352547414E-2</v>
      </c>
      <c r="AH101" s="114">
        <f>'[1]MA 45'!CH95</f>
        <v>21.699765866397417</v>
      </c>
      <c r="AI101" s="68">
        <f>'[1]MA 45'!CI95</f>
        <v>0.6770628435527275</v>
      </c>
      <c r="AJ101" s="69">
        <f>'[1]MA 45'!CJ95</f>
        <v>7.3514083653270666E-3</v>
      </c>
      <c r="AK101" s="114">
        <f>'[1]MA 45'!BS95</f>
        <v>21.718393119437426</v>
      </c>
      <c r="AL101" s="68">
        <f>'[1]MA 45'!BT95</f>
        <v>0.67623777517762795</v>
      </c>
      <c r="AM101" s="69">
        <f>'[1]MA 45'!BU95</f>
        <v>1.4116757404889718E-2</v>
      </c>
      <c r="BD101" s="5"/>
      <c r="BF101" s="5"/>
      <c r="BI101" s="5"/>
      <c r="BK101" s="70">
        <f t="shared" si="17"/>
        <v>0.63889397253726121</v>
      </c>
      <c r="BL101" s="70">
        <f t="shared" si="18"/>
        <v>0.63837545610377588</v>
      </c>
      <c r="BM101" s="33">
        <f t="shared" si="19"/>
        <v>5.1851643348532761E-2</v>
      </c>
      <c r="BO101" s="70">
        <f t="shared" si="20"/>
        <v>0.66140825076100063</v>
      </c>
      <c r="BP101" s="70">
        <f t="shared" si="21"/>
        <v>0.65993238630053064</v>
      </c>
      <c r="BQ101" s="33">
        <f t="shared" si="22"/>
        <v>0.14758644604699889</v>
      </c>
      <c r="BS101" s="70">
        <f t="shared" si="23"/>
        <v>0.67623777517762795</v>
      </c>
      <c r="BT101">
        <f t="shared" si="24"/>
        <v>0.67462182458120135</v>
      </c>
      <c r="BU101" s="33">
        <f t="shared" si="25"/>
        <v>0.16159505964266074</v>
      </c>
    </row>
    <row r="102" spans="1:73" x14ac:dyDescent="0.25">
      <c r="A102" s="11">
        <v>22</v>
      </c>
      <c r="B102" s="94">
        <f>'[1]MA 15'!BX96</f>
        <v>22.002346659473016</v>
      </c>
      <c r="C102" s="68">
        <f>'[1]MA 15'!BY96</f>
        <v>0.64168756718890585</v>
      </c>
      <c r="D102" s="69">
        <f>'[1]MA 15'!BZ96</f>
        <v>9.1115617175367841E-3</v>
      </c>
      <c r="E102" s="114">
        <f>'[1]MA 15'!CC96</f>
        <v>21.91998003031992</v>
      </c>
      <c r="F102" s="68">
        <f>'[1]MA 15'!CD96</f>
        <v>0.6108597757375045</v>
      </c>
      <c r="G102" s="69">
        <f>'[1]MA 15'!CE96</f>
        <v>7.4386331214993523E-3</v>
      </c>
      <c r="H102" s="114">
        <f>'[1]MA 15'!CH96</f>
        <v>22.057628502721769</v>
      </c>
      <c r="I102" s="68">
        <f>'[1]MA 15'!CI96</f>
        <v>0.66225046162764734</v>
      </c>
      <c r="J102" s="69">
        <f>'[1]MA 15'!CJ96</f>
        <v>3.9008375985650824E-3</v>
      </c>
      <c r="K102" s="114">
        <f>'[1]MA 15'!BS96</f>
        <v>21.9933183975049</v>
      </c>
      <c r="L102" s="68">
        <f>'[1]MA 15'!BT96</f>
        <v>0.63826593485135263</v>
      </c>
      <c r="M102" s="69">
        <f>'[1]MA 15'!BU96</f>
        <v>2.2298228655574671E-2</v>
      </c>
      <c r="N102" s="70"/>
      <c r="O102" s="97">
        <f>'[1]MA 30'!BX96</f>
        <v>21.965100189952764</v>
      </c>
      <c r="P102" s="68">
        <f>'[1]MA 30'!BY96</f>
        <v>0.67068632041555265</v>
      </c>
      <c r="Q102" s="69">
        <f>'[1]MA 30'!BZ96</f>
        <v>2.1146562378341886E-2</v>
      </c>
      <c r="R102" s="114">
        <f>'[1]MA 30'!CC96</f>
        <v>22.052864660937786</v>
      </c>
      <c r="S102" s="68">
        <f>'[1]MA 30'!CD96</f>
        <v>0.65611166761878026</v>
      </c>
      <c r="T102" s="69">
        <f>'[1]MA 30'!CE96</f>
        <v>2.2995797340711763E-2</v>
      </c>
      <c r="U102" s="114">
        <f>'[1]MA 30'!CH96</f>
        <v>21.95546623212736</v>
      </c>
      <c r="V102" s="68">
        <f>'[1]MA 30'!CI96</f>
        <v>0.65547140289898975</v>
      </c>
      <c r="W102" s="69">
        <f>'[1]MA 30'!CJ96</f>
        <v>3.5888037028338842E-3</v>
      </c>
      <c r="X102" s="114">
        <f>'[1]MA 30'!BS96</f>
        <v>21.9911436943393</v>
      </c>
      <c r="Y102" s="68">
        <f>'[1]MA 30'!BT96</f>
        <v>0.66075646364444085</v>
      </c>
      <c r="Z102" s="69">
        <f>'[1]MA 30'!BU96</f>
        <v>1.9467677146761002E-2</v>
      </c>
      <c r="AA102" s="70"/>
      <c r="AB102" s="97">
        <f>'[1]MA 45'!BX96</f>
        <v>21.983449652418443</v>
      </c>
      <c r="AC102" s="68">
        <f>'[1]MA 45'!BY96</f>
        <v>0.66168163970980209</v>
      </c>
      <c r="AD102" s="69">
        <f>'[1]MA 45'!BZ96</f>
        <v>8.5903988789747809E-3</v>
      </c>
      <c r="AE102" s="114">
        <f>'[1]MA 45'!CC96</f>
        <v>21.975317509493077</v>
      </c>
      <c r="AF102" s="68">
        <f>'[1]MA 45'!CD96</f>
        <v>0.68864045282918684</v>
      </c>
      <c r="AG102" s="69">
        <f>'[1]MA 45'!CE96</f>
        <v>1.0205606758090804E-2</v>
      </c>
      <c r="AH102" s="114">
        <f>'[1]MA 45'!CH96</f>
        <v>21.949188462562905</v>
      </c>
      <c r="AI102" s="68">
        <f>'[1]MA 45'!CI96</f>
        <v>0.67639303874460976</v>
      </c>
      <c r="AJ102" s="69">
        <f>'[1]MA 45'!CJ96</f>
        <v>7.3553509335106994E-3</v>
      </c>
      <c r="AK102" s="114">
        <f>'[1]MA 45'!BS96</f>
        <v>21.969318541491475</v>
      </c>
      <c r="AL102" s="68">
        <f>'[1]MA 45'!BT96</f>
        <v>0.67557171042786623</v>
      </c>
      <c r="AM102" s="69">
        <f>'[1]MA 45'!BU96</f>
        <v>1.4100250851959531E-2</v>
      </c>
      <c r="BD102" s="5"/>
      <c r="BF102" s="5"/>
      <c r="BI102" s="5"/>
      <c r="BK102" s="70">
        <f t="shared" si="17"/>
        <v>0.63826593485135263</v>
      </c>
      <c r="BL102" s="70">
        <f t="shared" si="18"/>
        <v>0.63777019191099216</v>
      </c>
      <c r="BM102" s="33">
        <f t="shared" si="19"/>
        <v>4.9574294036047739E-2</v>
      </c>
      <c r="BO102" s="70">
        <f t="shared" si="20"/>
        <v>0.66075646364444085</v>
      </c>
      <c r="BP102" s="70">
        <f t="shared" si="21"/>
        <v>0.65929161343373388</v>
      </c>
      <c r="BQ102" s="33">
        <f t="shared" si="22"/>
        <v>0.14648502107069694</v>
      </c>
      <c r="BS102" s="70">
        <f t="shared" si="23"/>
        <v>0.67557171042786623</v>
      </c>
      <c r="BT102">
        <f t="shared" si="24"/>
        <v>0.67395138380117559</v>
      </c>
      <c r="BU102" s="33">
        <f t="shared" si="25"/>
        <v>0.16203266266906491</v>
      </c>
    </row>
    <row r="103" spans="1:73" x14ac:dyDescent="0.25">
      <c r="A103" s="11">
        <v>22.25</v>
      </c>
      <c r="B103" s="94">
        <f>'[1]MA 15'!BX97</f>
        <v>22.170489247305937</v>
      </c>
      <c r="C103" s="68">
        <f>'[1]MA 15'!BY97</f>
        <v>0.64128090252388714</v>
      </c>
      <c r="D103" s="69">
        <f>'[1]MA 15'!BZ97</f>
        <v>8.9887557003524732E-3</v>
      </c>
      <c r="E103" s="114">
        <f>'[1]MA 15'!CC97</f>
        <v>22.171933823771877</v>
      </c>
      <c r="F103" s="68">
        <f>'[1]MA 15'!CD97</f>
        <v>0.61022007563527636</v>
      </c>
      <c r="G103" s="69">
        <f>'[1]MA 15'!CE97</f>
        <v>7.4927138251963659E-3</v>
      </c>
      <c r="H103" s="114">
        <f>'[1]MA 15'!CH97</f>
        <v>22.310201469660793</v>
      </c>
      <c r="I103" s="68">
        <f>'[1]MA 15'!CI97</f>
        <v>0.66163382184999175</v>
      </c>
      <c r="J103" s="69">
        <f>'[1]MA 15'!CJ97</f>
        <v>3.9547064378070472E-3</v>
      </c>
      <c r="K103" s="114">
        <f>'[1]MA 15'!BS97</f>
        <v>22.21754151357953</v>
      </c>
      <c r="L103" s="68">
        <f>'[1]MA 15'!BT97</f>
        <v>0.63771160000305172</v>
      </c>
      <c r="M103" s="69">
        <f>'[1]MA 15'!BU97</f>
        <v>2.231124322816919E-2</v>
      </c>
      <c r="N103" s="70"/>
      <c r="O103" s="97">
        <f>'[1]MA 30'!BX97</f>
        <v>22.216611661038414</v>
      </c>
      <c r="P103" s="68">
        <f>'[1]MA 30'!BY97</f>
        <v>0.67001162218191102</v>
      </c>
      <c r="Q103" s="69">
        <f>'[1]MA 30'!BZ97</f>
        <v>2.1101303231681027E-2</v>
      </c>
      <c r="R103" s="114">
        <f>'[1]MA 30'!CC97</f>
        <v>22.306345863937072</v>
      </c>
      <c r="S103" s="68">
        <f>'[1]MA 30'!CD97</f>
        <v>0.65550218549611516</v>
      </c>
      <c r="T103" s="69">
        <f>'[1]MA 30'!CE97</f>
        <v>2.2950435197494991E-2</v>
      </c>
      <c r="U103" s="114">
        <f>'[1]MA 30'!CH97</f>
        <v>22.205914268043045</v>
      </c>
      <c r="V103" s="68">
        <f>'[1]MA 30'!CI97</f>
        <v>0.65477518788682276</v>
      </c>
      <c r="W103" s="69">
        <f>'[1]MA 30'!CJ97</f>
        <v>3.5950870748265602E-3</v>
      </c>
      <c r="X103" s="114">
        <f>'[1]MA 30'!BS97</f>
        <v>22.242957264339509</v>
      </c>
      <c r="Y103" s="68">
        <f>'[1]MA 30'!BT97</f>
        <v>0.66009633185494965</v>
      </c>
      <c r="Z103" s="69">
        <f>'[1]MA 30'!BU97</f>
        <v>1.9430610395878057E-2</v>
      </c>
      <c r="AA103" s="70"/>
      <c r="AB103" s="97">
        <f>'[1]MA 45'!BX97</f>
        <v>22.235176764120425</v>
      </c>
      <c r="AC103" s="68">
        <f>'[1]MA 45'!BY97</f>
        <v>0.66101711418934983</v>
      </c>
      <c r="AD103" s="69">
        <f>'[1]MA 45'!BZ97</f>
        <v>8.5799133518896543E-3</v>
      </c>
      <c r="AE103" s="114">
        <f>'[1]MA 45'!CC97</f>
        <v>22.143137129930683</v>
      </c>
      <c r="AF103" s="68">
        <f>'[1]MA 45'!CD97</f>
        <v>0.68821692857270678</v>
      </c>
      <c r="AG103" s="69">
        <f>'[1]MA 45'!CE97</f>
        <v>1.0437393140321962E-2</v>
      </c>
      <c r="AH103" s="114">
        <f>'[1]MA 45'!CH97</f>
        <v>22.198611058728392</v>
      </c>
      <c r="AI103" s="68">
        <f>'[1]MA 45'!CI97</f>
        <v>0.67563517888332525</v>
      </c>
      <c r="AJ103" s="69">
        <f>'[1]MA 45'!CJ97</f>
        <v>7.3441511848970405E-3</v>
      </c>
      <c r="AK103" s="114">
        <f>'[1]MA 45'!BS97</f>
        <v>22.192308317593167</v>
      </c>
      <c r="AL103" s="68">
        <f>'[1]MA 45'!BT97</f>
        <v>0.67495640721512717</v>
      </c>
      <c r="AM103" s="69">
        <f>'[1]MA 45'!BU97</f>
        <v>1.4225525099026002E-2</v>
      </c>
      <c r="BD103" s="5"/>
      <c r="BF103" s="5"/>
      <c r="BI103" s="5"/>
      <c r="BK103" s="70">
        <f t="shared" si="17"/>
        <v>0.63771160000305172</v>
      </c>
      <c r="BL103" s="70">
        <f t="shared" si="18"/>
        <v>0.6371723311901718</v>
      </c>
      <c r="BM103" s="33">
        <f t="shared" si="19"/>
        <v>5.3926881287991169E-2</v>
      </c>
      <c r="BO103" s="70">
        <f t="shared" si="20"/>
        <v>0.66009633185494965</v>
      </c>
      <c r="BP103" s="70">
        <f t="shared" si="21"/>
        <v>0.65865869275935129</v>
      </c>
      <c r="BQ103" s="33">
        <f t="shared" si="22"/>
        <v>0.14376390955983531</v>
      </c>
      <c r="BS103" s="70">
        <f t="shared" si="23"/>
        <v>0.67495640721512717</v>
      </c>
      <c r="BT103">
        <f t="shared" si="24"/>
        <v>0.67328917382273346</v>
      </c>
      <c r="BU103" s="33">
        <f t="shared" si="25"/>
        <v>0.16672333923937188</v>
      </c>
    </row>
    <row r="104" spans="1:73" x14ac:dyDescent="0.25">
      <c r="A104" s="11">
        <v>22.5</v>
      </c>
      <c r="B104" s="94">
        <f>'[1]MA 15'!BX98</f>
        <v>22.423406748232832</v>
      </c>
      <c r="C104" s="68">
        <f>'[1]MA 15'!BY98</f>
        <v>0.64066196590107183</v>
      </c>
      <c r="D104" s="69">
        <f>'[1]MA 15'!BZ98</f>
        <v>9.0090316881953243E-3</v>
      </c>
      <c r="E104" s="114">
        <f>'[1]MA 15'!CC98</f>
        <v>22.423887617223826</v>
      </c>
      <c r="F104" s="68">
        <f>'[1]MA 15'!CD98</f>
        <v>0.6096503149713105</v>
      </c>
      <c r="G104" s="69">
        <f>'[1]MA 15'!CE98</f>
        <v>7.3933532580366139E-3</v>
      </c>
      <c r="H104" s="114">
        <f>'[1]MA 15'!CH98</f>
        <v>22.562774436599813</v>
      </c>
      <c r="I104" s="68">
        <f>'[1]MA 15'!CI98</f>
        <v>0.6610502856679199</v>
      </c>
      <c r="J104" s="69">
        <f>'[1]MA 15'!CJ98</f>
        <v>3.9872655405401537E-3</v>
      </c>
      <c r="K104" s="114">
        <f>'[1]MA 15'!BS98</f>
        <v>22.470022934018822</v>
      </c>
      <c r="L104" s="68">
        <f>'[1]MA 15'!BT98</f>
        <v>0.63712085551343411</v>
      </c>
      <c r="M104" s="69">
        <f>'[1]MA 15'!BU98</f>
        <v>2.229731148830966E-2</v>
      </c>
      <c r="N104" s="70"/>
      <c r="O104" s="97">
        <f>'[1]MA 30'!BX98</f>
        <v>22.468123132124063</v>
      </c>
      <c r="P104" s="68">
        <f>'[1]MA 30'!BY98</f>
        <v>0.66933987196042566</v>
      </c>
      <c r="Q104" s="69">
        <f>'[1]MA 30'!BZ98</f>
        <v>2.107052567271777E-2</v>
      </c>
      <c r="R104" s="114">
        <f>'[1]MA 30'!CC98</f>
        <v>22.559827066936354</v>
      </c>
      <c r="S104" s="68">
        <f>'[1]MA 30'!CD98</f>
        <v>0.65486243028148294</v>
      </c>
      <c r="T104" s="69">
        <f>'[1]MA 30'!CE98</f>
        <v>2.286545354931515E-2</v>
      </c>
      <c r="U104" s="114">
        <f>'[1]MA 30'!CH98</f>
        <v>22.456362303958731</v>
      </c>
      <c r="V104" s="68">
        <f>'[1]MA 30'!CI98</f>
        <v>0.65407788009477741</v>
      </c>
      <c r="W104" s="69">
        <f>'[1]MA 30'!CJ98</f>
        <v>3.5801456603518182E-3</v>
      </c>
      <c r="X104" s="114">
        <f>'[1]MA 30'!BS98</f>
        <v>22.494770834339718</v>
      </c>
      <c r="Y104" s="68">
        <f>'[1]MA 30'!BT98</f>
        <v>0.65942672744556197</v>
      </c>
      <c r="Z104" s="69">
        <f>'[1]MA 30'!BU98</f>
        <v>1.9384932910609304E-2</v>
      </c>
      <c r="AA104" s="70"/>
      <c r="AB104" s="97">
        <f>'[1]MA 45'!BX98</f>
        <v>22.48690387582241</v>
      </c>
      <c r="AC104" s="68">
        <f>'[1]MA 45'!BY98</f>
        <v>0.66038417882078637</v>
      </c>
      <c r="AD104" s="69">
        <f>'[1]MA 45'!BZ98</f>
        <v>8.5932534250647528E-3</v>
      </c>
      <c r="AE104" s="114">
        <f>'[1]MA 45'!CC98</f>
        <v>22.39476368822535</v>
      </c>
      <c r="AF104" s="68">
        <f>'[1]MA 45'!CD98</f>
        <v>0.68756362093399137</v>
      </c>
      <c r="AG104" s="69">
        <f>'[1]MA 45'!CE98</f>
        <v>1.0420483464314016E-2</v>
      </c>
      <c r="AH104" s="114">
        <f>'[1]MA 45'!CH98</f>
        <v>22.44803365489388</v>
      </c>
      <c r="AI104" s="68">
        <f>'[1]MA 45'!CI98</f>
        <v>0.67494235850448081</v>
      </c>
      <c r="AJ104" s="69">
        <f>'[1]MA 45'!CJ98</f>
        <v>7.3338924838582589E-3</v>
      </c>
      <c r="AK104" s="114">
        <f>'[1]MA 45'!BS98</f>
        <v>22.443233739647209</v>
      </c>
      <c r="AL104" s="68">
        <f>'[1]MA 45'!BT98</f>
        <v>0.67429671941975278</v>
      </c>
      <c r="AM104" s="69">
        <f>'[1]MA 45'!BU98</f>
        <v>1.4215048019104552E-2</v>
      </c>
      <c r="BD104" s="5"/>
      <c r="BF104" s="5"/>
      <c r="BI104" s="5"/>
      <c r="BK104" s="70">
        <f t="shared" si="17"/>
        <v>0.63712085551343411</v>
      </c>
      <c r="BL104" s="70">
        <f t="shared" si="18"/>
        <v>0.63658170170954931</v>
      </c>
      <c r="BM104" s="33">
        <f t="shared" si="19"/>
        <v>5.3915380388480649E-2</v>
      </c>
      <c r="BO104" s="70">
        <f t="shared" si="20"/>
        <v>0.65942672744556197</v>
      </c>
      <c r="BP104" s="70">
        <f t="shared" si="21"/>
        <v>0.65803344143340159</v>
      </c>
      <c r="BQ104" s="33">
        <f t="shared" si="22"/>
        <v>0.13932860121603774</v>
      </c>
      <c r="BS104" s="70">
        <f t="shared" si="23"/>
        <v>0.67429671941975278</v>
      </c>
      <c r="BT104">
        <f t="shared" si="24"/>
        <v>0.67263500280400934</v>
      </c>
      <c r="BU104" s="33">
        <f t="shared" si="25"/>
        <v>0.1661716615743436</v>
      </c>
    </row>
    <row r="105" spans="1:73" x14ac:dyDescent="0.25">
      <c r="A105" s="11">
        <v>22.75</v>
      </c>
      <c r="B105" s="94">
        <f>'[1]MA 15'!BX99</f>
        <v>22.676324249159716</v>
      </c>
      <c r="C105" s="68">
        <f>'[1]MA 15'!BY99</f>
        <v>0.64004359567173708</v>
      </c>
      <c r="D105" s="69">
        <f>'[1]MA 15'!BZ99</f>
        <v>9.0526812939161951E-3</v>
      </c>
      <c r="E105" s="114">
        <f>'[1]MA 15'!CC99</f>
        <v>22.675841410675776</v>
      </c>
      <c r="F105" s="68">
        <f>'[1]MA 15'!CD99</f>
        <v>0.60908087226439045</v>
      </c>
      <c r="G105" s="69">
        <f>'[1]MA 15'!CE99</f>
        <v>7.3790231537054409E-3</v>
      </c>
      <c r="H105" s="114">
        <f>'[1]MA 15'!CH99</f>
        <v>22.815347403538834</v>
      </c>
      <c r="I105" s="68">
        <f>'[1]MA 15'!CI99</f>
        <v>0.66041986246150286</v>
      </c>
      <c r="J105" s="69">
        <f>'[1]MA 15'!CJ99</f>
        <v>3.9996081630165742E-3</v>
      </c>
      <c r="K105" s="114">
        <f>'[1]MA 15'!BS99</f>
        <v>22.72250435445811</v>
      </c>
      <c r="L105" s="68">
        <f>'[1]MA 15'!BT99</f>
        <v>0.6365147767992102</v>
      </c>
      <c r="M105" s="69">
        <f>'[1]MA 15'!BU99</f>
        <v>2.2277961366576816E-2</v>
      </c>
      <c r="N105" s="70"/>
      <c r="O105" s="97">
        <f>'[1]MA 30'!BX99</f>
        <v>22.719634603209716</v>
      </c>
      <c r="P105" s="68">
        <f>'[1]MA 30'!BY99</f>
        <v>0.66870086701385389</v>
      </c>
      <c r="Q105" s="69">
        <f>'[1]MA 30'!BZ99</f>
        <v>2.1023644773491317E-2</v>
      </c>
      <c r="R105" s="114">
        <f>'[1]MA 30'!CC99</f>
        <v>22.813308269935636</v>
      </c>
      <c r="S105" s="68">
        <f>'[1]MA 30'!CD99</f>
        <v>0.65428910502086646</v>
      </c>
      <c r="T105" s="69">
        <f>'[1]MA 30'!CE99</f>
        <v>2.2773837994512398E-2</v>
      </c>
      <c r="U105" s="114">
        <f>'[1]MA 30'!CH99</f>
        <v>22.706810339874419</v>
      </c>
      <c r="V105" s="68">
        <f>'[1]MA 30'!CI99</f>
        <v>0.65339912882244644</v>
      </c>
      <c r="W105" s="69">
        <f>'[1]MA 30'!CJ99</f>
        <v>3.5653203888805036E-3</v>
      </c>
      <c r="X105" s="114">
        <f>'[1]MA 30'!BS99</f>
        <v>22.746584404339924</v>
      </c>
      <c r="Y105" s="68">
        <f>'[1]MA 30'!BT99</f>
        <v>0.65879636695238886</v>
      </c>
      <c r="Z105" s="69">
        <f>'[1]MA 30'!BU99</f>
        <v>1.9329576276230404E-2</v>
      </c>
      <c r="AA105" s="70"/>
      <c r="AB105" s="97">
        <f>'[1]MA 45'!BX99</f>
        <v>22.738630987524392</v>
      </c>
      <c r="AC105" s="68">
        <f>'[1]MA 45'!BY99</f>
        <v>0.65976132242117236</v>
      </c>
      <c r="AD105" s="69">
        <f>'[1]MA 45'!BZ99</f>
        <v>8.6046867498593485E-3</v>
      </c>
      <c r="AE105" s="114">
        <f>'[1]MA 45'!CC99</f>
        <v>22.646390246520017</v>
      </c>
      <c r="AF105" s="68">
        <f>'[1]MA 45'!CD99</f>
        <v>0.68687588004929834</v>
      </c>
      <c r="AG105" s="69">
        <f>'[1]MA 45'!CE99</f>
        <v>1.0374377040920271E-2</v>
      </c>
      <c r="AH105" s="114">
        <f>'[1]MA 45'!CH99</f>
        <v>22.697456251059368</v>
      </c>
      <c r="AI105" s="68">
        <f>'[1]MA 45'!CI99</f>
        <v>0.67353163670827498</v>
      </c>
      <c r="AJ105" s="69">
        <f>'[1]MA 45'!CJ99</f>
        <v>7.3084191059560842E-3</v>
      </c>
      <c r="AK105" s="114">
        <f>'[1]MA 45'!BS99</f>
        <v>22.694159161701254</v>
      </c>
      <c r="AL105" s="68">
        <f>'[1]MA 45'!BT99</f>
        <v>0.67338961305958178</v>
      </c>
      <c r="AM105" s="69">
        <f>'[1]MA 45'!BU99</f>
        <v>1.4174051369061072E-2</v>
      </c>
      <c r="BD105" s="5"/>
      <c r="BF105" s="5"/>
      <c r="BI105" s="5"/>
      <c r="BK105" s="70">
        <f t="shared" si="17"/>
        <v>0.6365147767992102</v>
      </c>
      <c r="BL105" s="70">
        <f t="shared" si="18"/>
        <v>0.63599813710219566</v>
      </c>
      <c r="BM105" s="33">
        <f t="shared" si="19"/>
        <v>5.166396970145426E-2</v>
      </c>
      <c r="BO105" s="70">
        <f t="shared" si="20"/>
        <v>0.65879636695238886</v>
      </c>
      <c r="BP105" s="70">
        <f t="shared" si="21"/>
        <v>0.65741568284207641</v>
      </c>
      <c r="BQ105" s="33">
        <f t="shared" si="22"/>
        <v>0.13806841103124468</v>
      </c>
      <c r="BS105" s="70">
        <f t="shared" si="23"/>
        <v>0.67338961305958178</v>
      </c>
      <c r="BT105">
        <f t="shared" si="24"/>
        <v>0.67198868544406787</v>
      </c>
      <c r="BU105" s="33">
        <f t="shared" si="25"/>
        <v>0.14009276155139139</v>
      </c>
    </row>
    <row r="106" spans="1:73" x14ac:dyDescent="0.25">
      <c r="A106" s="11">
        <v>23</v>
      </c>
      <c r="B106" s="94">
        <f>'[1]MA 15'!BX100</f>
        <v>22.929241750086604</v>
      </c>
      <c r="C106" s="68">
        <f>'[1]MA 15'!BY100</f>
        <v>0.63948510093452482</v>
      </c>
      <c r="D106" s="69">
        <f>'[1]MA 15'!BZ100</f>
        <v>9.0059753622633888E-3</v>
      </c>
      <c r="E106" s="114">
        <f>'[1]MA 15'!CC100</f>
        <v>22.927795204127733</v>
      </c>
      <c r="F106" s="68">
        <f>'[1]MA 15'!CD100</f>
        <v>0.60846975920201862</v>
      </c>
      <c r="G106" s="69">
        <f>'[1]MA 15'!CE100</f>
        <v>7.3843696212552833E-3</v>
      </c>
      <c r="H106" s="114">
        <f>'[1]MA 15'!CH100</f>
        <v>23.06792037047785</v>
      </c>
      <c r="I106" s="68">
        <f>'[1]MA 15'!CI100</f>
        <v>0.6597807602563609</v>
      </c>
      <c r="J106" s="69">
        <f>'[1]MA 15'!CJ100</f>
        <v>4.0482712923079825E-3</v>
      </c>
      <c r="K106" s="114">
        <f>'[1]MA 15'!BS100</f>
        <v>22.974985774897398</v>
      </c>
      <c r="L106" s="68">
        <f>'[1]MA 15'!BT100</f>
        <v>0.63591187346430145</v>
      </c>
      <c r="M106" s="69">
        <f>'[1]MA 15'!BU100</f>
        <v>2.226796169249615E-2</v>
      </c>
      <c r="N106" s="70"/>
      <c r="O106" s="97">
        <f>'[1]MA 30'!BX100</f>
        <v>22.971146074295365</v>
      </c>
      <c r="P106" s="68">
        <f>'[1]MA 30'!BY100</f>
        <v>0.66805321427422282</v>
      </c>
      <c r="Q106" s="69">
        <f>'[1]MA 30'!BZ100</f>
        <v>2.0984048728022845E-2</v>
      </c>
      <c r="R106" s="114">
        <f>'[1]MA 30'!CC100</f>
        <v>23.066789472934925</v>
      </c>
      <c r="S106" s="68">
        <f>'[1]MA 30'!CD100</f>
        <v>0.65370086101184444</v>
      </c>
      <c r="T106" s="69">
        <f>'[1]MA 30'!CE100</f>
        <v>2.2741044562970308E-2</v>
      </c>
      <c r="U106" s="114">
        <f>'[1]MA 30'!CH100</f>
        <v>22.957258375790104</v>
      </c>
      <c r="V106" s="68">
        <f>'[1]MA 30'!CI100</f>
        <v>0.6525135565167437</v>
      </c>
      <c r="W106" s="69">
        <f>'[1]MA 30'!CJ100</f>
        <v>3.8346761008788625E-3</v>
      </c>
      <c r="X106" s="114">
        <f>'[1]MA 30'!BS100</f>
        <v>22.998397974340133</v>
      </c>
      <c r="Y106" s="68">
        <f>'[1]MA 30'!BT100</f>
        <v>0.65808921060093695</v>
      </c>
      <c r="Z106" s="69">
        <f>'[1]MA 30'!BU100</f>
        <v>1.9337502849968435E-2</v>
      </c>
      <c r="AA106" s="70"/>
      <c r="AB106" s="97">
        <f>'[1]MA 45'!BX100</f>
        <v>22.990358099226381</v>
      </c>
      <c r="AC106" s="68">
        <f>'[1]MA 45'!BY100</f>
        <v>0.65888538366460525</v>
      </c>
      <c r="AD106" s="69">
        <f>'[1]MA 45'!BZ100</f>
        <v>8.9072292098091206E-3</v>
      </c>
      <c r="AE106" s="114">
        <f>'[1]MA 45'!CC100</f>
        <v>22.898016804814684</v>
      </c>
      <c r="AF106" s="68">
        <f>'[1]MA 45'!CD100</f>
        <v>0.68559816099517246</v>
      </c>
      <c r="AG106" s="69">
        <f>'[1]MA 45'!CE100</f>
        <v>1.0318809552604597E-2</v>
      </c>
      <c r="AH106" s="114">
        <f>'[1]MA 45'!CH100</f>
        <v>22.946878847224852</v>
      </c>
      <c r="AI106" s="68">
        <f>'[1]MA 45'!CI100</f>
        <v>0.67221425416919756</v>
      </c>
      <c r="AJ106" s="69">
        <f>'[1]MA 45'!CJ100</f>
        <v>7.2855233044808489E-3</v>
      </c>
      <c r="AK106" s="114">
        <f>'[1]MA 45'!BS100</f>
        <v>22.945084583755303</v>
      </c>
      <c r="AL106" s="68">
        <f>'[1]MA 45'!BT100</f>
        <v>0.67223259960965842</v>
      </c>
      <c r="AM106" s="69">
        <f>'[1]MA 45'!BU100</f>
        <v>1.4091157437534368E-2</v>
      </c>
      <c r="BD106" s="5"/>
      <c r="BF106" s="5"/>
      <c r="BI106" s="5"/>
      <c r="BK106" s="70">
        <f t="shared" si="17"/>
        <v>0.63591187346430145</v>
      </c>
      <c r="BL106" s="70">
        <f t="shared" si="18"/>
        <v>0.63542147660441806</v>
      </c>
      <c r="BM106" s="33">
        <f t="shared" si="19"/>
        <v>4.9039685988339077E-2</v>
      </c>
      <c r="BO106" s="70">
        <f t="shared" si="20"/>
        <v>0.65808921060093695</v>
      </c>
      <c r="BP106" s="70">
        <f t="shared" si="21"/>
        <v>0.65680524632371273</v>
      </c>
      <c r="BQ106" s="33">
        <f t="shared" si="22"/>
        <v>0.12839642772242144</v>
      </c>
      <c r="BS106" s="70">
        <f t="shared" si="23"/>
        <v>0.67223259960965842</v>
      </c>
      <c r="BT106">
        <f t="shared" si="24"/>
        <v>0.67135004269086718</v>
      </c>
      <c r="BU106" s="33">
        <f t="shared" si="25"/>
        <v>8.8255691879124409E-2</v>
      </c>
    </row>
    <row r="107" spans="1:73" x14ac:dyDescent="0.25">
      <c r="A107" s="11">
        <v>23.25</v>
      </c>
      <c r="B107" s="94">
        <f>'[1]MA 15'!BX101</f>
        <v>23.182159251013491</v>
      </c>
      <c r="C107" s="68">
        <f>'[1]MA 15'!BY101</f>
        <v>0.63886810311782327</v>
      </c>
      <c r="D107" s="69">
        <f>'[1]MA 15'!BZ101</f>
        <v>9.0127615007477915E-3</v>
      </c>
      <c r="E107" s="114">
        <f>'[1]MA 15'!CC101</f>
        <v>23.179748997579683</v>
      </c>
      <c r="F107" s="68">
        <f>'[1]MA 15'!CD101</f>
        <v>0.6077028644952599</v>
      </c>
      <c r="G107" s="69">
        <f>'[1]MA 15'!CE101</f>
        <v>7.3883066883342549E-3</v>
      </c>
      <c r="H107" s="114">
        <f>'[1]MA 15'!CH101</f>
        <v>23.320493337416874</v>
      </c>
      <c r="I107" s="68">
        <f>'[1]MA 15'!CI101</f>
        <v>0.65915510235076369</v>
      </c>
      <c r="J107" s="69">
        <f>'[1]MA 15'!CJ101</f>
        <v>4.0528802955459861E-3</v>
      </c>
      <c r="K107" s="114">
        <f>'[1]MA 15'!BS101</f>
        <v>23.227467195336686</v>
      </c>
      <c r="L107" s="68">
        <f>'[1]MA 15'!BT101</f>
        <v>0.63524202332128221</v>
      </c>
      <c r="M107" s="69">
        <f>'[1]MA 15'!BU101</f>
        <v>2.2328097817818932E-2</v>
      </c>
      <c r="N107" s="70"/>
      <c r="O107" s="97">
        <f>'[1]MA 30'!BX101</f>
        <v>23.222657545381015</v>
      </c>
      <c r="P107" s="68">
        <f>'[1]MA 30'!BY101</f>
        <v>0.66740500311829087</v>
      </c>
      <c r="Q107" s="69">
        <f>'[1]MA 30'!BZ101</f>
        <v>2.0927476734924583E-2</v>
      </c>
      <c r="R107" s="114">
        <f>'[1]MA 30'!CC101</f>
        <v>23.320270675934211</v>
      </c>
      <c r="S107" s="68">
        <f>'[1]MA 30'!CD101</f>
        <v>0.65269878084343258</v>
      </c>
      <c r="T107" s="69">
        <f>'[1]MA 30'!CE101</f>
        <v>2.2393531950311078E-2</v>
      </c>
      <c r="U107" s="114">
        <f>'[1]MA 30'!CH101</f>
        <v>23.207706411705789</v>
      </c>
      <c r="V107" s="68">
        <f>'[1]MA 30'!CI101</f>
        <v>0.65140636295048659</v>
      </c>
      <c r="W107" s="69">
        <f>'[1]MA 30'!CJ101</f>
        <v>4.118457474236112E-3</v>
      </c>
      <c r="X107" s="114">
        <f>'[1]MA 30'!BS101</f>
        <v>23.250211544340338</v>
      </c>
      <c r="Y107" s="68">
        <f>'[1]MA 30'!BT101</f>
        <v>0.65717004897073672</v>
      </c>
      <c r="Z107" s="69">
        <f>'[1]MA 30'!BU101</f>
        <v>1.9273106039905383E-2</v>
      </c>
      <c r="AA107" s="70"/>
      <c r="AB107" s="97">
        <f>'[1]MA 45'!BX101</f>
        <v>23.242085210928362</v>
      </c>
      <c r="AC107" s="68">
        <f>'[1]MA 45'!BY101</f>
        <v>0.65761813852454309</v>
      </c>
      <c r="AD107" s="69">
        <f>'[1]MA 45'!BZ101</f>
        <v>8.9168103309780356E-3</v>
      </c>
      <c r="AE107" s="114">
        <f>'[1]MA 45'!CC101</f>
        <v>23.149643363109352</v>
      </c>
      <c r="AF107" s="68">
        <f>'[1]MA 45'!CD101</f>
        <v>0.68431552238063909</v>
      </c>
      <c r="AG107" s="69">
        <f>'[1]MA 45'!CE101</f>
        <v>1.0250257114934363E-2</v>
      </c>
      <c r="AH107" s="114">
        <f>'[1]MA 45'!CH101</f>
        <v>23.19630144339034</v>
      </c>
      <c r="AI107" s="68">
        <f>'[1]MA 45'!CI101</f>
        <v>0.67089947437349473</v>
      </c>
      <c r="AJ107" s="69">
        <f>'[1]MA 45'!CJ101</f>
        <v>7.2646478730427032E-3</v>
      </c>
      <c r="AK107" s="114">
        <f>'[1]MA 45'!BS101</f>
        <v>23.196010005809349</v>
      </c>
      <c r="AL107" s="68">
        <f>'[1]MA 45'!BT101</f>
        <v>0.67094437842622567</v>
      </c>
      <c r="AM107" s="69">
        <f>'[1]MA 45'!BU101</f>
        <v>1.4068055575913785E-2</v>
      </c>
      <c r="BD107" s="5"/>
      <c r="BF107" s="5"/>
      <c r="BI107" s="5"/>
      <c r="BK107" s="70">
        <f t="shared" si="17"/>
        <v>0.63524202332128221</v>
      </c>
      <c r="BL107" s="70">
        <f t="shared" si="18"/>
        <v>0.63485156480853056</v>
      </c>
      <c r="BM107" s="33">
        <f t="shared" si="19"/>
        <v>3.9045851275165688E-2</v>
      </c>
      <c r="BO107" s="70">
        <f t="shared" si="20"/>
        <v>0.65717004897073672</v>
      </c>
      <c r="BP107" s="70">
        <f t="shared" si="21"/>
        <v>0.65620196690604049</v>
      </c>
      <c r="BQ107" s="33">
        <f t="shared" si="22"/>
        <v>9.6808206469622959E-2</v>
      </c>
      <c r="BS107" s="70">
        <f t="shared" si="23"/>
        <v>0.67094437842622567</v>
      </c>
      <c r="BT107">
        <f t="shared" si="24"/>
        <v>0.67071890146527613</v>
      </c>
      <c r="BU107" s="33">
        <f t="shared" si="25"/>
        <v>2.2547696094954439E-2</v>
      </c>
    </row>
    <row r="108" spans="1:73" x14ac:dyDescent="0.25">
      <c r="A108" s="11">
        <v>23.5</v>
      </c>
      <c r="B108" s="94">
        <f>'[1]MA 15'!BX102</f>
        <v>23.435076751940382</v>
      </c>
      <c r="C108" s="68">
        <f>'[1]MA 15'!BY102</f>
        <v>0.63811042460758538</v>
      </c>
      <c r="D108" s="69">
        <f>'[1]MA 15'!BZ102</f>
        <v>9.1509478085793003E-3</v>
      </c>
      <c r="E108" s="114">
        <f>'[1]MA 15'!CC102</f>
        <v>23.431702791031643</v>
      </c>
      <c r="F108" s="68">
        <f>'[1]MA 15'!CD102</f>
        <v>0.6068300242413539</v>
      </c>
      <c r="G108" s="69">
        <f>'[1]MA 15'!CE102</f>
        <v>7.553408048764582E-3</v>
      </c>
      <c r="H108" s="114">
        <f>'[1]MA 15'!CH102</f>
        <v>23.48928592532889</v>
      </c>
      <c r="I108" s="68">
        <f>'[1]MA 15'!CI102</f>
        <v>0.65857993269652748</v>
      </c>
      <c r="J108" s="69">
        <f>'[1]MA 15'!CJ102</f>
        <v>4.3225519109073088E-3</v>
      </c>
      <c r="K108" s="114">
        <f>'[1]MA 15'!BS102</f>
        <v>23.452021822766969</v>
      </c>
      <c r="L108" s="68">
        <f>'[1]MA 15'!BT102</f>
        <v>0.63450679384848885</v>
      </c>
      <c r="M108" s="69">
        <f>'[1]MA 15'!BU102</f>
        <v>2.2494325347371943E-2</v>
      </c>
      <c r="N108" s="70"/>
      <c r="O108" s="97">
        <f>'[1]MA 30'!BX102</f>
        <v>23.474169016466671</v>
      </c>
      <c r="P108" s="68">
        <f>'[1]MA 30'!BY102</f>
        <v>0.66657528869850424</v>
      </c>
      <c r="Q108" s="69">
        <f>'[1]MA 30'!BZ102</f>
        <v>2.1030325115605771E-2</v>
      </c>
      <c r="R108" s="114">
        <f>'[1]MA 30'!CC102</f>
        <v>23.573751878933493</v>
      </c>
      <c r="S108" s="68">
        <f>'[1]MA 30'!CD102</f>
        <v>0.65154973069302979</v>
      </c>
      <c r="T108" s="69">
        <f>'[1]MA 30'!CE102</f>
        <v>2.2237930272555519E-2</v>
      </c>
      <c r="U108" s="114">
        <f>'[1]MA 30'!CH102</f>
        <v>23.458154447621478</v>
      </c>
      <c r="V108" s="68">
        <f>'[1]MA 30'!CI102</f>
        <v>0.65010666435078901</v>
      </c>
      <c r="W108" s="69">
        <f>'[1]MA 30'!CJ102</f>
        <v>4.0837737372028679E-3</v>
      </c>
      <c r="X108" s="114">
        <f>'[1]MA 30'!BS102</f>
        <v>23.502025114340547</v>
      </c>
      <c r="Y108" s="68">
        <f>'[1]MA 30'!BT102</f>
        <v>0.65607722791410772</v>
      </c>
      <c r="Z108" s="69">
        <f>'[1]MA 30'!BU102</f>
        <v>1.9320390487730585E-2</v>
      </c>
      <c r="AA108" s="70"/>
      <c r="AB108" s="97">
        <f>'[1]MA 45'!BX102</f>
        <v>23.493812322630344</v>
      </c>
      <c r="AC108" s="68">
        <f>'[1]MA 45'!BY102</f>
        <v>0.65637410701877352</v>
      </c>
      <c r="AD108" s="69">
        <f>'[1]MA 45'!BZ102</f>
        <v>8.9167066415959707E-3</v>
      </c>
      <c r="AE108" s="114">
        <f>'[1]MA 45'!CC102</f>
        <v>23.401269921404019</v>
      </c>
      <c r="AF108" s="68">
        <f>'[1]MA 45'!CD102</f>
        <v>0.68306044721332271</v>
      </c>
      <c r="AG108" s="69">
        <f>'[1]MA 45'!CE102</f>
        <v>1.0177945482518654E-2</v>
      </c>
      <c r="AH108" s="114">
        <f>'[1]MA 45'!CH102</f>
        <v>23.445724039555827</v>
      </c>
      <c r="AI108" s="68">
        <f>'[1]MA 45'!CI102</f>
        <v>0.66955059341676926</v>
      </c>
      <c r="AJ108" s="69">
        <f>'[1]MA 45'!CJ102</f>
        <v>7.2474396097732584E-3</v>
      </c>
      <c r="AK108" s="114">
        <f>'[1]MA 45'!BS102</f>
        <v>23.446935427863394</v>
      </c>
      <c r="AL108" s="68">
        <f>'[1]MA 45'!BT102</f>
        <v>0.66966171588295531</v>
      </c>
      <c r="AM108" s="69">
        <f>'[1]MA 45'!BU102</f>
        <v>1.404424569314253E-2</v>
      </c>
      <c r="BD108" s="5"/>
      <c r="BF108" s="5"/>
      <c r="BI108" s="5"/>
      <c r="BK108" s="70">
        <f t="shared" si="17"/>
        <v>0.63450679384848885</v>
      </c>
      <c r="BL108" s="70">
        <f t="shared" si="18"/>
        <v>0.63428825142905687</v>
      </c>
      <c r="BM108" s="33">
        <f t="shared" si="19"/>
        <v>2.1854241943197739E-2</v>
      </c>
      <c r="BO108" s="70">
        <f t="shared" si="20"/>
        <v>0.65607722791410772</v>
      </c>
      <c r="BP108" s="70">
        <f t="shared" si="21"/>
        <v>0.65560568505771666</v>
      </c>
      <c r="BQ108" s="33">
        <f t="shared" si="22"/>
        <v>4.7154285639106064E-2</v>
      </c>
      <c r="BS108" s="70">
        <f t="shared" si="23"/>
        <v>0.66966171588295531</v>
      </c>
      <c r="BT108">
        <f t="shared" si="24"/>
        <v>0.6700950944001004</v>
      </c>
      <c r="BU108" s="33">
        <f t="shared" si="25"/>
        <v>-4.3337851714508879E-2</v>
      </c>
    </row>
    <row r="109" spans="1:73" x14ac:dyDescent="0.25">
      <c r="A109" s="11">
        <v>24</v>
      </c>
      <c r="B109" s="94">
        <f>'[1]MA 15'!BX103</f>
        <v>23.940911753794154</v>
      </c>
      <c r="C109" s="68">
        <f>'[1]MA 15'!BY103</f>
        <v>0.63663455941252378</v>
      </c>
      <c r="D109" s="69">
        <f>'[1]MA 15'!BZ103</f>
        <v>8.9840654813085497E-3</v>
      </c>
      <c r="E109" s="114">
        <f>'[1]MA 15'!CC103</f>
        <v>24.187564171387496</v>
      </c>
      <c r="F109" s="68">
        <f>'[1]MA 15'!CD103</f>
        <v>0.60457374187938917</v>
      </c>
      <c r="G109" s="69">
        <f>'[1]MA 15'!CE103</f>
        <v>7.4828194666374335E-3</v>
      </c>
      <c r="H109" s="114">
        <f>'[1]MA 15'!CH103</f>
        <v>23.909419650321922</v>
      </c>
      <c r="I109" s="68">
        <f>'[1]MA 15'!CI103</f>
        <v>0.65706868087491044</v>
      </c>
      <c r="J109" s="69">
        <f>'[1]MA 15'!CJ103</f>
        <v>3.9022039916589636E-3</v>
      </c>
      <c r="K109" s="114">
        <f>'[1]MA 15'!BS103</f>
        <v>24.012631858501191</v>
      </c>
      <c r="L109" s="68">
        <f>'[1]MA 15'!BT103</f>
        <v>0.63275899405560787</v>
      </c>
      <c r="M109" s="69">
        <f>'[1]MA 15'!BU103</f>
        <v>2.2747326114370643E-2</v>
      </c>
      <c r="N109" s="70"/>
      <c r="O109" s="97">
        <f>'[1]MA 30'!BX103</f>
        <v>24.1451012242225</v>
      </c>
      <c r="P109" s="68">
        <f>'[1]MA 30'!BY103</f>
        <v>0.66445970554237255</v>
      </c>
      <c r="Q109" s="69">
        <f>'[1]MA 30'!BZ103</f>
        <v>2.0556361464373851E-2</v>
      </c>
      <c r="R109" s="114">
        <f>'[1]MA 30'!CC103</f>
        <v>23.827233081932778</v>
      </c>
      <c r="S109" s="68">
        <f>'[1]MA 30'!CD103</f>
        <v>0.65045000028372846</v>
      </c>
      <c r="T109" s="69">
        <f>'[1]MA 30'!CE103</f>
        <v>2.2091549233974512E-2</v>
      </c>
      <c r="U109" s="114">
        <f>'[1]MA 30'!CH103</f>
        <v>24.04301144790584</v>
      </c>
      <c r="V109" s="68">
        <f>'[1]MA 30'!CI103</f>
        <v>0.64837521119411712</v>
      </c>
      <c r="W109" s="69">
        <f>'[1]MA 30'!CJ103</f>
        <v>3.5169887262571169E-3</v>
      </c>
      <c r="X109" s="114">
        <f>'[1]MA 30'!BS103</f>
        <v>24.005115251353708</v>
      </c>
      <c r="Y109" s="68">
        <f>'[1]MA 30'!BT103</f>
        <v>0.65442830567340604</v>
      </c>
      <c r="Z109" s="69">
        <f>'[1]MA 30'!BU103</f>
        <v>1.8939074280365172E-2</v>
      </c>
      <c r="AA109" s="70"/>
      <c r="AB109" s="97">
        <f>'[1]MA 45'!BX103</f>
        <v>23.997141426895563</v>
      </c>
      <c r="AC109" s="68">
        <f>'[1]MA 45'!BY103</f>
        <v>0.65475962782268193</v>
      </c>
      <c r="AD109" s="69">
        <f>'[1]MA 45'!BZ103</f>
        <v>8.5606875595481725E-3</v>
      </c>
      <c r="AE109" s="114">
        <f>'[1]MA 45'!CC103</f>
        <v>24.156149596288017</v>
      </c>
      <c r="AF109" s="68">
        <f>'[1]MA 45'!CD103</f>
        <v>0.68058304990039231</v>
      </c>
      <c r="AG109" s="69">
        <f>'[1]MA 45'!CE103</f>
        <v>1.006808180827729E-2</v>
      </c>
      <c r="AH109" s="114">
        <f>'[1]MA 45'!CH103</f>
        <v>23.944569231886806</v>
      </c>
      <c r="AI109" s="68">
        <f>'[1]MA 45'!CI103</f>
        <v>0.66823407973729643</v>
      </c>
      <c r="AJ109" s="69">
        <f>'[1]MA 45'!CJ103</f>
        <v>7.2423804649544158E-3</v>
      </c>
      <c r="AK109" s="114">
        <f>'[1]MA 45'!BS103</f>
        <v>24.032620085023463</v>
      </c>
      <c r="AL109" s="68">
        <f>'[1]MA 45'!BT103</f>
        <v>0.66785891915345685</v>
      </c>
      <c r="AM109" s="69">
        <f>'[1]MA 45'!BU103</f>
        <v>1.3671617798524691E-2</v>
      </c>
      <c r="BD109" s="5"/>
      <c r="BF109" s="5"/>
      <c r="BI109" s="5"/>
      <c r="BK109" s="70">
        <f t="shared" si="17"/>
        <v>0.63275899405560787</v>
      </c>
      <c r="BL109" s="70">
        <f t="shared" si="18"/>
        <v>0.63318084307292366</v>
      </c>
      <c r="BM109" s="33">
        <f t="shared" si="19"/>
        <v>-4.2184901731578961E-2</v>
      </c>
      <c r="BO109" s="70">
        <f t="shared" si="20"/>
        <v>0.65442830567340604</v>
      </c>
      <c r="BP109" s="70">
        <f t="shared" si="21"/>
        <v>0.65443350175027326</v>
      </c>
      <c r="BQ109" s="33">
        <f t="shared" si="22"/>
        <v>-5.1960768672199009E-4</v>
      </c>
      <c r="BS109" s="70">
        <f t="shared" si="23"/>
        <v>0.66785891915345685</v>
      </c>
      <c r="BT109">
        <f t="shared" si="24"/>
        <v>0.6688688403734665</v>
      </c>
      <c r="BU109" s="33">
        <f t="shared" si="25"/>
        <v>-0.10099212200096463</v>
      </c>
    </row>
    <row r="110" spans="1:73" x14ac:dyDescent="0.25">
      <c r="A110" s="11">
        <v>24.499722222222221</v>
      </c>
      <c r="B110" s="94">
        <f>'[1]MA 15'!BX104</f>
        <v>24.446654163055342</v>
      </c>
      <c r="C110" s="68">
        <f>'[1]MA 15'!BY104</f>
        <v>0.63551851001999748</v>
      </c>
      <c r="D110" s="69">
        <f>'[1]MA 15'!BZ104</f>
        <v>8.9734269196679976E-3</v>
      </c>
      <c r="E110" s="114">
        <f>'[1]MA 15'!CC104</f>
        <v>24.691191809632016</v>
      </c>
      <c r="F110" s="68">
        <f>'[1]MA 15'!CD104</f>
        <v>0.60346716605862449</v>
      </c>
      <c r="G110" s="69">
        <f>'[1]MA 15'!CE104</f>
        <v>7.5911731850662224E-3</v>
      </c>
      <c r="H110" s="114">
        <f>'[1]MA 15'!CH104</f>
        <v>24.414472494889932</v>
      </c>
      <c r="I110" s="68">
        <f>'[1]MA 15'!CI104</f>
        <v>0.65591278866157787</v>
      </c>
      <c r="J110" s="69">
        <f>'[1]MA 15'!CJ104</f>
        <v>3.9617679756491784E-3</v>
      </c>
      <c r="K110" s="114">
        <f>'[1]MA 15'!BS104</f>
        <v>24.517439489192427</v>
      </c>
      <c r="L110" s="68">
        <f>'[1]MA 15'!BT104</f>
        <v>0.63163282158006662</v>
      </c>
      <c r="M110" s="69">
        <f>'[1]MA 15'!BU104</f>
        <v>2.2743229275143179E-2</v>
      </c>
      <c r="N110" s="70"/>
      <c r="O110" s="97">
        <f>'[1]MA 30'!BX104</f>
        <v>24.647844709203707</v>
      </c>
      <c r="P110" s="68">
        <f>'[1]MA 30'!BY104</f>
        <v>0.66323503565932473</v>
      </c>
      <c r="Q110" s="69">
        <f>'[1]MA 30'!BZ104</f>
        <v>2.0486828714502865E-2</v>
      </c>
      <c r="R110" s="114">
        <f>'[1]MA 30'!CC104</f>
        <v>24.33419548793135</v>
      </c>
      <c r="S110" s="68">
        <f>'[1]MA 30'!CD104</f>
        <v>0.64932573419585637</v>
      </c>
      <c r="T110" s="69">
        <f>'[1]MA 30'!CE104</f>
        <v>2.197767923975831E-2</v>
      </c>
      <c r="U110" s="114">
        <f>'[1]MA 30'!CH104</f>
        <v>24.543629244141744</v>
      </c>
      <c r="V110" s="68">
        <f>'[1]MA 30'!CI104</f>
        <v>0.64711860833510748</v>
      </c>
      <c r="W110" s="69">
        <f>'[1]MA 30'!CJ104</f>
        <v>3.5126257459456847E-3</v>
      </c>
      <c r="X110" s="114">
        <f>'[1]MA 30'!BS104</f>
        <v>24.5085564804256</v>
      </c>
      <c r="Y110" s="68">
        <f>'[1]MA 30'!BT104</f>
        <v>0.65322645939676294</v>
      </c>
      <c r="Z110" s="69">
        <f>'[1]MA 30'!BU104</f>
        <v>1.8865843701091435E-2</v>
      </c>
      <c r="AA110" s="70"/>
      <c r="AB110" s="97">
        <f>'[1]MA 45'!BX104</f>
        <v>24.332092157710694</v>
      </c>
      <c r="AC110" s="68">
        <f>'[1]MA 45'!BY104</f>
        <v>0.65395822402031545</v>
      </c>
      <c r="AD110" s="69">
        <f>'[1]MA 45'!BZ104</f>
        <v>8.9292963917253689E-3</v>
      </c>
      <c r="AE110" s="114">
        <f>'[1]MA 45'!CC104</f>
        <v>24.659123127812578</v>
      </c>
      <c r="AF110" s="68">
        <f>'[1]MA 45'!CD104</f>
        <v>0.679399898434208</v>
      </c>
      <c r="AG110" s="69">
        <f>'[1]MA 45'!CE104</f>
        <v>1.0040711535663854E-2</v>
      </c>
      <c r="AH110" s="114">
        <f>'[1]MA 45'!CH104</f>
        <v>24.443137287999814</v>
      </c>
      <c r="AI110" s="68">
        <f>'[1]MA 45'!CI104</f>
        <v>0.66695420055175247</v>
      </c>
      <c r="AJ110" s="69">
        <f>'[1]MA 45'!CJ104</f>
        <v>7.1916948669279168E-3</v>
      </c>
      <c r="AK110" s="114">
        <f>'[1]MA 45'!BS104</f>
        <v>24.478117524507695</v>
      </c>
      <c r="AL110" s="68">
        <f>'[1]MA 45'!BT104</f>
        <v>0.6667707743354252</v>
      </c>
      <c r="AM110" s="69">
        <f>'[1]MA 45'!BU104</f>
        <v>1.3613211273235079E-2</v>
      </c>
      <c r="BD110" s="5"/>
      <c r="BF110" s="5"/>
      <c r="BI110" s="5"/>
      <c r="BK110" s="70">
        <f t="shared" si="17"/>
        <v>0.63163282158006662</v>
      </c>
      <c r="BL110" s="70">
        <f t="shared" si="18"/>
        <v>0.63209873841350128</v>
      </c>
      <c r="BM110" s="33">
        <f t="shared" si="19"/>
        <v>-4.6591683343466528E-2</v>
      </c>
      <c r="BO110" s="70">
        <f t="shared" si="20"/>
        <v>0.65322645939676294</v>
      </c>
      <c r="BP110" s="70">
        <f t="shared" si="21"/>
        <v>0.65328814993120954</v>
      </c>
      <c r="BQ110" s="33">
        <f t="shared" si="22"/>
        <v>-6.169053444660122E-3</v>
      </c>
      <c r="BS110" s="70">
        <f t="shared" si="23"/>
        <v>0.6667707743354252</v>
      </c>
      <c r="BT110">
        <f t="shared" si="24"/>
        <v>0.66767070544106311</v>
      </c>
      <c r="BU110" s="33">
        <f t="shared" si="25"/>
        <v>-8.9993110563790779E-2</v>
      </c>
    </row>
    <row r="111" spans="1:73" x14ac:dyDescent="0.25">
      <c r="A111" s="11">
        <v>25</v>
      </c>
      <c r="B111" s="94">
        <f>'[1]MA 15'!BX105</f>
        <v>24.952393330648828</v>
      </c>
      <c r="C111" s="68">
        <f>'[1]MA 15'!BY105</f>
        <v>0.63442375389877093</v>
      </c>
      <c r="D111" s="69">
        <f>'[1]MA 15'!BZ105</f>
        <v>8.9789310617353416E-3</v>
      </c>
      <c r="E111" s="114">
        <f>'[1]MA 15'!CC105</f>
        <v>25.02691878773312</v>
      </c>
      <c r="F111" s="68">
        <f>'[1]MA 15'!CD105</f>
        <v>0.60273775101099514</v>
      </c>
      <c r="G111" s="69">
        <f>'[1]MA 15'!CE105</f>
        <v>7.4833193522565872E-3</v>
      </c>
      <c r="H111" s="114">
        <f>'[1]MA 15'!CH105</f>
        <v>24.919523970758096</v>
      </c>
      <c r="I111" s="68">
        <f>'[1]MA 15'!CI105</f>
        <v>0.65469866014379807</v>
      </c>
      <c r="J111" s="69">
        <f>'[1]MA 15'!CJ105</f>
        <v>4.0019117028355141E-3</v>
      </c>
      <c r="K111" s="114">
        <f>'[1]MA 15'!BS105</f>
        <v>24.966278696380012</v>
      </c>
      <c r="L111" s="68">
        <f>'[1]MA 15'!BT105</f>
        <v>0.63062005501785479</v>
      </c>
      <c r="M111" s="69">
        <f>'[1]MA 15'!BU105</f>
        <v>2.2541123866800086E-2</v>
      </c>
      <c r="N111" s="70"/>
      <c r="O111" s="97">
        <f>'[1]MA 30'!BX105</f>
        <v>25.151147108565102</v>
      </c>
      <c r="P111" s="68">
        <f>'[1]MA 30'!BY105</f>
        <v>0.66201883771093273</v>
      </c>
      <c r="Q111" s="69">
        <f>'[1]MA 30'!BZ105</f>
        <v>2.0414016395245451E-2</v>
      </c>
      <c r="R111" s="114">
        <f>'[1]MA 30'!CC105</f>
        <v>24.840876248148806</v>
      </c>
      <c r="S111" s="68">
        <f>'[1]MA 30'!CD105</f>
        <v>0.64817657193383826</v>
      </c>
      <c r="T111" s="69">
        <f>'[1]MA 30'!CE105</f>
        <v>2.1847413689171671E-2</v>
      </c>
      <c r="U111" s="114">
        <f>'[1]MA 30'!CH105</f>
        <v>25.044803591568581</v>
      </c>
      <c r="V111" s="68">
        <f>'[1]MA 30'!CI105</f>
        <v>0.64586779560900298</v>
      </c>
      <c r="W111" s="69">
        <f>'[1]MA 30'!CJ105</f>
        <v>3.5217721727486572E-3</v>
      </c>
      <c r="X111" s="114">
        <f>'[1]MA 30'!BS105</f>
        <v>25.012275649427497</v>
      </c>
      <c r="Y111" s="68">
        <f>'[1]MA 30'!BT105</f>
        <v>0.65202106841792462</v>
      </c>
      <c r="Z111" s="69">
        <f>'[1]MA 30'!BU105</f>
        <v>1.8788673359600504E-2</v>
      </c>
      <c r="AA111" s="70"/>
      <c r="AB111" s="97">
        <f>'[1]MA 45'!BX105</f>
        <v>24.835451553066871</v>
      </c>
      <c r="AC111" s="68">
        <f>'[1]MA 45'!BY105</f>
        <v>0.65277125533807079</v>
      </c>
      <c r="AD111" s="69">
        <f>'[1]MA 45'!BZ105</f>
        <v>8.9363908717734145E-3</v>
      </c>
      <c r="AE111" s="114">
        <f>'[1]MA 45'!CC105</f>
        <v>25.162655829466683</v>
      </c>
      <c r="AF111" s="68">
        <f>'[1]MA 45'!CD105</f>
        <v>0.67815085575341982</v>
      </c>
      <c r="AG111" s="69">
        <f>'[1]MA 45'!CE105</f>
        <v>9.978791065801353E-3</v>
      </c>
      <c r="AH111" s="114">
        <f>'[1]MA 45'!CH105</f>
        <v>24.942259616548753</v>
      </c>
      <c r="AI111" s="68">
        <f>'[1]MA 45'!CI105</f>
        <v>0.66569274170376247</v>
      </c>
      <c r="AJ111" s="69">
        <f>'[1]MA 45'!CJ105</f>
        <v>7.1973460571081865E-3</v>
      </c>
      <c r="AK111" s="114">
        <f>'[1]MA 45'!BS105</f>
        <v>24.980122333027438</v>
      </c>
      <c r="AL111" s="68">
        <f>'[1]MA 45'!BT105</f>
        <v>0.66553828426508443</v>
      </c>
      <c r="AM111" s="69">
        <f>'[1]MA 45'!BU105</f>
        <v>1.3581052824747435E-2</v>
      </c>
      <c r="BD111" s="5"/>
      <c r="BF111" s="5"/>
      <c r="BI111" s="5"/>
      <c r="BK111" s="70">
        <f t="shared" si="17"/>
        <v>0.63062005501785479</v>
      </c>
      <c r="BL111" s="70">
        <f t="shared" si="18"/>
        <v>0.63103911394530854</v>
      </c>
      <c r="BM111" s="33">
        <f t="shared" si="19"/>
        <v>-4.1905892745375262E-2</v>
      </c>
      <c r="BO111" s="70">
        <f t="shared" si="20"/>
        <v>0.65202106841792462</v>
      </c>
      <c r="BP111" s="70">
        <f t="shared" si="21"/>
        <v>0.65216663801550023</v>
      </c>
      <c r="BQ111" s="33">
        <f t="shared" si="22"/>
        <v>-1.4556959757561216E-2</v>
      </c>
      <c r="BS111" s="70">
        <f t="shared" si="23"/>
        <v>0.66553828426508443</v>
      </c>
      <c r="BT111">
        <f t="shared" si="24"/>
        <v>0.66649755695661783</v>
      </c>
      <c r="BU111" s="33">
        <f t="shared" si="25"/>
        <v>-9.5927269153339711E-2</v>
      </c>
    </row>
    <row r="112" spans="1:73" x14ac:dyDescent="0.25">
      <c r="A112" s="11">
        <v>25.5</v>
      </c>
      <c r="B112" s="94">
        <f>'[1]MA 15'!BX106</f>
        <v>25.458416759355487</v>
      </c>
      <c r="C112" s="68">
        <f>'[1]MA 15'!BY106</f>
        <v>0.6333664822667413</v>
      </c>
      <c r="D112" s="69">
        <f>'[1]MA 15'!BZ106</f>
        <v>8.9358259992445965E-3</v>
      </c>
      <c r="E112" s="114">
        <f>'[1]MA 15'!CC106</f>
        <v>25.530919911870484</v>
      </c>
      <c r="F112" s="68">
        <f>'[1]MA 15'!CD106</f>
        <v>0.60178928452308511</v>
      </c>
      <c r="G112" s="69">
        <f>'[1]MA 15'!CE106</f>
        <v>7.4580813783660573E-3</v>
      </c>
      <c r="H112" s="114">
        <f>'[1]MA 15'!CH106</f>
        <v>25.424857451956044</v>
      </c>
      <c r="I112" s="68">
        <f>'[1]MA 15'!CI106</f>
        <v>0.65357543523336881</v>
      </c>
      <c r="J112" s="69">
        <f>'[1]MA 15'!CJ106</f>
        <v>4.0583782922914867E-3</v>
      </c>
      <c r="K112" s="114">
        <f>'[1]MA 15'!BS106</f>
        <v>25.47139804106067</v>
      </c>
      <c r="L112" s="68">
        <f>'[1]MA 15'!BT106</f>
        <v>0.629577067341065</v>
      </c>
      <c r="M112" s="69">
        <f>'[1]MA 15'!BU106</f>
        <v>2.2467640429522647E-2</v>
      </c>
      <c r="N112" s="70"/>
      <c r="O112" s="97">
        <f>'[1]MA 30'!BX106</f>
        <v>25.654170050736408</v>
      </c>
      <c r="P112" s="68">
        <f>'[1]MA 30'!BY106</f>
        <v>0.66079871555922831</v>
      </c>
      <c r="Q112" s="69">
        <f>'[1]MA 30'!BZ106</f>
        <v>2.0290770753432552E-2</v>
      </c>
      <c r="R112" s="114">
        <f>'[1]MA 30'!CC106</f>
        <v>25.348120299928485</v>
      </c>
      <c r="S112" s="68">
        <f>'[1]MA 30'!CD106</f>
        <v>0.64709692916895634</v>
      </c>
      <c r="T112" s="69">
        <f>'[1]MA 30'!CE106</f>
        <v>2.1717859865230775E-2</v>
      </c>
      <c r="U112" s="114">
        <f>'[1]MA 30'!CH106</f>
        <v>25.545699663399954</v>
      </c>
      <c r="V112" s="68">
        <f>'[1]MA 30'!CI106</f>
        <v>0.64465857877249311</v>
      </c>
      <c r="W112" s="69">
        <f>'[1]MA 30'!CJ106</f>
        <v>3.5033402904796748E-3</v>
      </c>
      <c r="X112" s="114">
        <f>'[1]MA 30'!BS106</f>
        <v>25.515996671354952</v>
      </c>
      <c r="Y112" s="68">
        <f>'[1]MA 30'!BT106</f>
        <v>0.65085140783355933</v>
      </c>
      <c r="Z112" s="69">
        <f>'[1]MA 30'!BU106</f>
        <v>1.8681991158124737E-2</v>
      </c>
      <c r="AA112" s="70"/>
      <c r="AB112" s="97">
        <f>'[1]MA 45'!BX106</f>
        <v>25.339093038890123</v>
      </c>
      <c r="AC112" s="68">
        <f>'[1]MA 45'!BY106</f>
        <v>0.65159941869350901</v>
      </c>
      <c r="AD112" s="69">
        <f>'[1]MA 45'!BZ106</f>
        <v>8.9470378973274707E-3</v>
      </c>
      <c r="AE112" s="114">
        <f>'[1]MA 45'!CC106</f>
        <v>25.665908946056017</v>
      </c>
      <c r="AF112" s="68">
        <f>'[1]MA 45'!CD106</f>
        <v>0.6769615067032736</v>
      </c>
      <c r="AG112" s="69">
        <f>'[1]MA 45'!CE106</f>
        <v>9.9485126299197549E-3</v>
      </c>
      <c r="AH112" s="114">
        <f>'[1]MA 45'!CH106</f>
        <v>25.441104808879725</v>
      </c>
      <c r="AI112" s="68">
        <f>'[1]MA 45'!CI106</f>
        <v>0.6644463115107756</v>
      </c>
      <c r="AJ112" s="69">
        <f>'[1]MA 45'!CJ106</f>
        <v>7.2135221017696075E-3</v>
      </c>
      <c r="AK112" s="114">
        <f>'[1]MA 45'!BS106</f>
        <v>25.482035597941955</v>
      </c>
      <c r="AL112" s="68">
        <f>'[1]MA 45'!BT106</f>
        <v>0.66433574563585263</v>
      </c>
      <c r="AM112" s="69">
        <f>'[1]MA 45'!BU106</f>
        <v>1.3573176772875424E-2</v>
      </c>
      <c r="BD112" s="5"/>
      <c r="BF112" s="5"/>
      <c r="BI112" s="5"/>
      <c r="BK112" s="70">
        <f t="shared" si="17"/>
        <v>0.629577067341065</v>
      </c>
      <c r="BL112" s="70">
        <f t="shared" si="18"/>
        <v>0.63000277856062203</v>
      </c>
      <c r="BM112" s="33">
        <f t="shared" si="19"/>
        <v>-4.257112195570345E-2</v>
      </c>
      <c r="BO112" s="70">
        <f t="shared" si="20"/>
        <v>0.65085140783355933</v>
      </c>
      <c r="BP112" s="70">
        <f t="shared" si="21"/>
        <v>0.65106981927615482</v>
      </c>
      <c r="BQ112" s="33">
        <f t="shared" si="22"/>
        <v>-2.1841144259548972E-2</v>
      </c>
      <c r="BS112" s="70">
        <f t="shared" si="23"/>
        <v>0.66433574563585263</v>
      </c>
      <c r="BT112">
        <f t="shared" si="24"/>
        <v>0.66535028448115385</v>
      </c>
      <c r="BU112" s="33">
        <f t="shared" si="25"/>
        <v>-0.10145388453012272</v>
      </c>
    </row>
    <row r="113" spans="1:73" x14ac:dyDescent="0.25">
      <c r="A113" s="11">
        <v>26</v>
      </c>
      <c r="B113" s="94">
        <f>'[1]MA 15'!BX107</f>
        <v>25.964251761209265</v>
      </c>
      <c r="C113" s="68">
        <f>'[1]MA 15'!BY107</f>
        <v>0.63229412569776067</v>
      </c>
      <c r="D113" s="69">
        <f>'[1]MA 15'!BZ107</f>
        <v>8.9316331584153828E-3</v>
      </c>
      <c r="E113" s="114">
        <f>'[1]MA 15'!CC107</f>
        <v>26.034827498774391</v>
      </c>
      <c r="F113" s="68">
        <f>'[1]MA 15'!CD107</f>
        <v>0.60074745745160218</v>
      </c>
      <c r="G113" s="69">
        <f>'[1]MA 15'!CE107</f>
        <v>7.3856687418894168E-3</v>
      </c>
      <c r="H113" s="114">
        <f>'[1]MA 15'!CH107</f>
        <v>25.93000338583408</v>
      </c>
      <c r="I113" s="68">
        <f>'[1]MA 15'!CI107</f>
        <v>0.65245326610162635</v>
      </c>
      <c r="J113" s="69">
        <f>'[1]MA 15'!CJ107</f>
        <v>4.100914550019024E-3</v>
      </c>
      <c r="K113" s="114">
        <f>'[1]MA 15'!BS107</f>
        <v>25.976360881939243</v>
      </c>
      <c r="L113" s="68">
        <f>'[1]MA 15'!BT107</f>
        <v>0.62849828308366307</v>
      </c>
      <c r="M113" s="69">
        <f>'[1]MA 15'!BU107</f>
        <v>2.2431359221641262E-2</v>
      </c>
      <c r="N113" s="70"/>
      <c r="O113" s="97">
        <f>'[1]MA 30'!BX107</f>
        <v>26.157192992907706</v>
      </c>
      <c r="P113" s="68">
        <f>'[1]MA 30'!BY107</f>
        <v>0.65962459702572174</v>
      </c>
      <c r="Q113" s="69">
        <f>'[1]MA 30'!BZ107</f>
        <v>2.021622772167728E-2</v>
      </c>
      <c r="R113" s="114">
        <f>'[1]MA 30'!CC107</f>
        <v>25.85508270592706</v>
      </c>
      <c r="S113" s="68">
        <f>'[1]MA 30'!CD107</f>
        <v>0.64601780158659061</v>
      </c>
      <c r="T113" s="69">
        <f>'[1]MA 30'!CE107</f>
        <v>2.1591657625076359E-2</v>
      </c>
      <c r="U113" s="114">
        <f>'[1]MA 30'!CH107</f>
        <v>26.046595735231325</v>
      </c>
      <c r="V113" s="68">
        <f>'[1]MA 30'!CI107</f>
        <v>0.64342155855502126</v>
      </c>
      <c r="W113" s="69">
        <f>'[1]MA 30'!CJ107</f>
        <v>3.4799715258213852E-3</v>
      </c>
      <c r="X113" s="114">
        <f>'[1]MA 30'!BS107</f>
        <v>26.019623811355359</v>
      </c>
      <c r="Y113" s="68">
        <f>'[1]MA 30'!BT107</f>
        <v>0.64968798572244457</v>
      </c>
      <c r="Z113" s="69">
        <f>'[1]MA 30'!BU107</f>
        <v>1.8605378696691165E-2</v>
      </c>
      <c r="AA113" s="70"/>
      <c r="AB113" s="97">
        <f>'[1]MA 45'!BX107</f>
        <v>25.84254726229409</v>
      </c>
      <c r="AC113" s="68">
        <f>'[1]MA 45'!BY107</f>
        <v>0.6504543250709709</v>
      </c>
      <c r="AD113" s="69">
        <f>'[1]MA 45'!BZ107</f>
        <v>8.940158955947285E-3</v>
      </c>
      <c r="AE113" s="114">
        <f>'[1]MA 45'!CC107</f>
        <v>26.169162062645352</v>
      </c>
      <c r="AF113" s="68">
        <f>'[1]MA 45'!CD107</f>
        <v>0.67579307294041102</v>
      </c>
      <c r="AG113" s="69">
        <f>'[1]MA 45'!CE107</f>
        <v>9.8729191263212494E-3</v>
      </c>
      <c r="AH113" s="114">
        <f>'[1]MA 45'!CH107</f>
        <v>25.939950001210704</v>
      </c>
      <c r="AI113" s="68">
        <f>'[1]MA 45'!CI107</f>
        <v>0.66320460776846268</v>
      </c>
      <c r="AJ113" s="69">
        <f>'[1]MA 45'!CJ107</f>
        <v>7.1595753895032192E-3</v>
      </c>
      <c r="AK113" s="114">
        <f>'[1]MA 45'!BS107</f>
        <v>25.983886442050046</v>
      </c>
      <c r="AL113" s="68">
        <f>'[1]MA 45'!BT107</f>
        <v>0.66315066859328153</v>
      </c>
      <c r="AM113" s="69">
        <f>'[1]MA 45'!BU107</f>
        <v>1.3536259083635597E-2</v>
      </c>
      <c r="BD113" s="5"/>
      <c r="BF113" s="5"/>
      <c r="BI113" s="5"/>
      <c r="BK113" s="70">
        <f t="shared" si="17"/>
        <v>0.62849828308366307</v>
      </c>
      <c r="BL113" s="70">
        <f t="shared" si="18"/>
        <v>0.62898822017500766</v>
      </c>
      <c r="BM113" s="33">
        <f t="shared" si="19"/>
        <v>-4.899370913445944E-2</v>
      </c>
      <c r="BO113" s="70">
        <f t="shared" si="20"/>
        <v>0.64968798572244457</v>
      </c>
      <c r="BP113" s="70">
        <f t="shared" si="21"/>
        <v>0.64999609061429564</v>
      </c>
      <c r="BQ113" s="33">
        <f t="shared" si="22"/>
        <v>-3.0810489185106871E-2</v>
      </c>
      <c r="BS113" s="70">
        <f t="shared" si="23"/>
        <v>0.66315066859328153</v>
      </c>
      <c r="BT113">
        <f t="shared" si="24"/>
        <v>0.6642272082772569</v>
      </c>
      <c r="BU113" s="33">
        <f t="shared" si="25"/>
        <v>-0.10765396839753638</v>
      </c>
    </row>
    <row r="114" spans="1:73" x14ac:dyDescent="0.25">
      <c r="A114" s="11">
        <v>26.5</v>
      </c>
      <c r="B114" s="94">
        <f>'[1]MA 15'!BX108</f>
        <v>26.470086763063041</v>
      </c>
      <c r="C114" s="68">
        <f>'[1]MA 15'!BY108</f>
        <v>0.63128846826956364</v>
      </c>
      <c r="D114" s="69">
        <f>'[1]MA 15'!BZ108</f>
        <v>8.9368700299850834E-3</v>
      </c>
      <c r="E114" s="114">
        <f>'[1]MA 15'!CC108</f>
        <v>26.538735085678297</v>
      </c>
      <c r="F114" s="68">
        <f>'[1]MA 15'!CD108</f>
        <v>0.59972077386483102</v>
      </c>
      <c r="G114" s="69">
        <f>'[1]MA 15'!CE108</f>
        <v>7.4276285300403809E-3</v>
      </c>
      <c r="H114" s="114">
        <f>'[1]MA 15'!CH108</f>
        <v>26.435149319712121</v>
      </c>
      <c r="I114" s="68">
        <f>'[1]MA 15'!CI108</f>
        <v>0.65138451527327379</v>
      </c>
      <c r="J114" s="69">
        <f>'[1]MA 15'!CJ108</f>
        <v>4.1343245551662437E-3</v>
      </c>
      <c r="K114" s="114">
        <f>'[1]MA 15'!BS108</f>
        <v>26.481323722817823</v>
      </c>
      <c r="L114" s="68">
        <f>'[1]MA 15'!BT108</f>
        <v>0.62746458580255604</v>
      </c>
      <c r="M114" s="69">
        <f>'[1]MA 15'!BU108</f>
        <v>2.2424942622609721E-2</v>
      </c>
      <c r="N114" s="70"/>
      <c r="O114" s="97">
        <f>'[1]MA 30'!BX108</f>
        <v>26.660215935079009</v>
      </c>
      <c r="P114" s="68">
        <f>'[1]MA 30'!BY108</f>
        <v>0.65847431001017565</v>
      </c>
      <c r="Q114" s="69">
        <f>'[1]MA 30'!BZ108</f>
        <v>2.0127588231027806E-2</v>
      </c>
      <c r="R114" s="114">
        <f>'[1]MA 30'!CC108</f>
        <v>26.362045111925628</v>
      </c>
      <c r="S114" s="68">
        <f>'[1]MA 30'!CD108</f>
        <v>0.64496822508456353</v>
      </c>
      <c r="T114" s="69">
        <f>'[1]MA 30'!CE108</f>
        <v>2.1468454241660179E-2</v>
      </c>
      <c r="U114" s="114">
        <f>'[1]MA 30'!CH108</f>
        <v>26.547491807062698</v>
      </c>
      <c r="V114" s="68">
        <f>'[1]MA 30'!CI108</f>
        <v>0.64226589604791107</v>
      </c>
      <c r="W114" s="69">
        <f>'[1]MA 30'!CJ108</f>
        <v>3.4647953280731369E-3</v>
      </c>
      <c r="X114" s="114">
        <f>'[1]MA 30'!BS108</f>
        <v>26.523250951355777</v>
      </c>
      <c r="Y114" s="68">
        <f>'[1]MA 30'!BT108</f>
        <v>0.64856947704755008</v>
      </c>
      <c r="Z114" s="69">
        <f>'[1]MA 30'!BU108</f>
        <v>1.8518720324102136E-2</v>
      </c>
      <c r="AA114" s="70"/>
      <c r="AB114" s="97">
        <f>'[1]MA 45'!BX108</f>
        <v>26.346001485698054</v>
      </c>
      <c r="AC114" s="68">
        <f>'[1]MA 45'!BY108</f>
        <v>0.64934512756291185</v>
      </c>
      <c r="AD114" s="69">
        <f>'[1]MA 45'!BZ108</f>
        <v>8.9711036769425379E-3</v>
      </c>
      <c r="AE114" s="114">
        <f>'[1]MA 45'!CC108</f>
        <v>26.672415179234687</v>
      </c>
      <c r="AF114" s="68">
        <f>'[1]MA 45'!CD108</f>
        <v>0.67462493303220539</v>
      </c>
      <c r="AG114" s="69">
        <f>'[1]MA 45'!CE108</f>
        <v>9.8125768289657658E-3</v>
      </c>
      <c r="AH114" s="114">
        <f>'[1]MA 45'!CH108</f>
        <v>26.438795193541676</v>
      </c>
      <c r="AI114" s="68">
        <f>'[1]MA 45'!CI108</f>
        <v>0.66196626015403337</v>
      </c>
      <c r="AJ114" s="69">
        <f>'[1]MA 45'!CJ108</f>
        <v>7.1368962822980081E-3</v>
      </c>
      <c r="AK114" s="114">
        <f>'[1]MA 45'!BS108</f>
        <v>26.485737286158137</v>
      </c>
      <c r="AL114" s="68">
        <f>'[1]MA 45'!BT108</f>
        <v>0.66197877358305013</v>
      </c>
      <c r="AM114" s="69">
        <f>'[1]MA 45'!BU108</f>
        <v>1.3506013116541921E-2</v>
      </c>
      <c r="BD114" s="5"/>
      <c r="BF114" s="5"/>
      <c r="BI114" s="5"/>
      <c r="BK114" s="70">
        <f t="shared" si="17"/>
        <v>0.62746458580255604</v>
      </c>
      <c r="BL114" s="70">
        <f t="shared" si="18"/>
        <v>0.62799457536736214</v>
      </c>
      <c r="BM114" s="33">
        <f t="shared" si="19"/>
        <v>-5.2998956480609927E-2</v>
      </c>
      <c r="BO114" s="70">
        <f t="shared" si="20"/>
        <v>0.64856947704755008</v>
      </c>
      <c r="BP114" s="70">
        <f t="shared" si="21"/>
        <v>0.64894453568604638</v>
      </c>
      <c r="BQ114" s="33">
        <f t="shared" si="22"/>
        <v>-3.7505863849629506E-2</v>
      </c>
      <c r="BS114" s="70">
        <f t="shared" si="23"/>
        <v>0.66197877358305013</v>
      </c>
      <c r="BT114">
        <f t="shared" si="24"/>
        <v>0.66312736719838639</v>
      </c>
      <c r="BU114" s="33">
        <f t="shared" si="25"/>
        <v>-0.11485936153362575</v>
      </c>
    </row>
    <row r="115" spans="1:73" x14ac:dyDescent="0.25">
      <c r="A115" s="11">
        <v>27</v>
      </c>
      <c r="B115" s="94">
        <f>'[1]MA 15'!BX109</f>
        <v>26.975921764916816</v>
      </c>
      <c r="C115" s="68">
        <f>'[1]MA 15'!BY109</f>
        <v>0.63024093711103146</v>
      </c>
      <c r="D115" s="69">
        <f>'[1]MA 15'!BZ109</f>
        <v>8.9115103308407655E-3</v>
      </c>
      <c r="E115" s="114">
        <f>'[1]MA 15'!CC109</f>
        <v>27.0426426725822</v>
      </c>
      <c r="F115" s="68">
        <f>'[1]MA 15'!CD109</f>
        <v>0.59873167823360107</v>
      </c>
      <c r="G115" s="69">
        <f>'[1]MA 15'!CE109</f>
        <v>7.3327588491501981E-3</v>
      </c>
      <c r="H115" s="114">
        <f>'[1]MA 15'!CH109</f>
        <v>26.940295253590165</v>
      </c>
      <c r="I115" s="68">
        <f>'[1]MA 15'!CI109</f>
        <v>0.65026486170089781</v>
      </c>
      <c r="J115" s="69">
        <f>'[1]MA 15'!CJ109</f>
        <v>4.1787021903620459E-3</v>
      </c>
      <c r="K115" s="114">
        <f>'[1]MA 15'!BS109</f>
        <v>26.986286563696392</v>
      </c>
      <c r="L115" s="68">
        <f>'[1]MA 15'!BT109</f>
        <v>0.62641249234851015</v>
      </c>
      <c r="M115" s="69">
        <f>'[1]MA 15'!BU109</f>
        <v>2.2364152147270236E-2</v>
      </c>
      <c r="N115" s="70"/>
      <c r="O115" s="97">
        <f>'[1]MA 30'!BX109</f>
        <v>27.163238877250311</v>
      </c>
      <c r="P115" s="68">
        <f>'[1]MA 30'!BY109</f>
        <v>0.65734116985771107</v>
      </c>
      <c r="Q115" s="69">
        <f>'[1]MA 30'!BZ109</f>
        <v>2.0044495550847377E-2</v>
      </c>
      <c r="R115" s="114">
        <f>'[1]MA 30'!CC109</f>
        <v>26.869007517924199</v>
      </c>
      <c r="S115" s="68">
        <f>'[1]MA 30'!CD109</f>
        <v>0.64389384416982276</v>
      </c>
      <c r="T115" s="69">
        <f>'[1]MA 30'!CE109</f>
        <v>2.135193807626343E-2</v>
      </c>
      <c r="U115" s="114">
        <f>'[1]MA 30'!CH109</f>
        <v>27.048387878894072</v>
      </c>
      <c r="V115" s="68">
        <f>'[1]MA 30'!CI109</f>
        <v>0.64106541303328612</v>
      </c>
      <c r="W115" s="69">
        <f>'[1]MA 30'!CJ109</f>
        <v>3.4542579349890355E-3</v>
      </c>
      <c r="X115" s="114">
        <f>'[1]MA 30'!BS109</f>
        <v>27.026878091356195</v>
      </c>
      <c r="Y115" s="68">
        <f>'[1]MA 30'!BT109</f>
        <v>0.64743347568693999</v>
      </c>
      <c r="Z115" s="69">
        <f>'[1]MA 30'!BU109</f>
        <v>1.8446883895853743E-2</v>
      </c>
      <c r="AA115" s="70"/>
      <c r="AB115" s="97">
        <f>'[1]MA 45'!BX109</f>
        <v>26.849455709102028</v>
      </c>
      <c r="AC115" s="68">
        <f>'[1]MA 45'!BY109</f>
        <v>0.64820502809414382</v>
      </c>
      <c r="AD115" s="69">
        <f>'[1]MA 45'!BZ109</f>
        <v>8.9564532203843961E-3</v>
      </c>
      <c r="AE115" s="114">
        <f>'[1]MA 45'!CC109</f>
        <v>27.175668295824021</v>
      </c>
      <c r="AF115" s="68">
        <f>'[1]MA 45'!CD109</f>
        <v>0.67349437449106686</v>
      </c>
      <c r="AG115" s="69">
        <f>'[1]MA 45'!CE109</f>
        <v>9.7470934563902625E-3</v>
      </c>
      <c r="AH115" s="114">
        <f>'[1]MA 45'!CH109</f>
        <v>26.937640385872655</v>
      </c>
      <c r="AI115" s="68">
        <f>'[1]MA 45'!CI109</f>
        <v>0.66079170478029381</v>
      </c>
      <c r="AJ115" s="69">
        <f>'[1]MA 45'!CJ109</f>
        <v>7.1254625030307932E-3</v>
      </c>
      <c r="AK115" s="114">
        <f>'[1]MA 45'!BS109</f>
        <v>26.987588130266232</v>
      </c>
      <c r="AL115" s="68">
        <f>'[1]MA 45'!BT109</f>
        <v>0.6608303691218349</v>
      </c>
      <c r="AM115" s="69">
        <f>'[1]MA 45'!BU109</f>
        <v>1.3487943554737839E-2</v>
      </c>
      <c r="BD115" s="5"/>
      <c r="BF115" s="5"/>
      <c r="BI115" s="5"/>
      <c r="BK115" s="70">
        <f t="shared" si="17"/>
        <v>0.62641249234851015</v>
      </c>
      <c r="BL115" s="70">
        <f t="shared" si="18"/>
        <v>0.62702103043924151</v>
      </c>
      <c r="BM115" s="33">
        <f t="shared" si="19"/>
        <v>-6.0853809073135867E-2</v>
      </c>
      <c r="BO115" s="70">
        <f t="shared" si="20"/>
        <v>0.64743347568693999</v>
      </c>
      <c r="BP115" s="70">
        <f t="shared" si="21"/>
        <v>0.64791429095114106</v>
      </c>
      <c r="BQ115" s="33">
        <f t="shared" si="22"/>
        <v>-4.8081526420107323E-2</v>
      </c>
      <c r="BS115" s="70">
        <f t="shared" si="23"/>
        <v>0.6608303691218349</v>
      </c>
      <c r="BT115">
        <f t="shared" si="24"/>
        <v>0.66204985551819129</v>
      </c>
      <c r="BU115" s="33">
        <f t="shared" si="25"/>
        <v>-0.1219486396356384</v>
      </c>
    </row>
    <row r="116" spans="1:73" x14ac:dyDescent="0.25">
      <c r="A116" s="11">
        <v>27.5</v>
      </c>
      <c r="B116" s="94">
        <f>'[1]MA 15'!BX110</f>
        <v>27.481756766770591</v>
      </c>
      <c r="C116" s="68">
        <f>'[1]MA 15'!BY110</f>
        <v>0.62926690202347824</v>
      </c>
      <c r="D116" s="69">
        <f>'[1]MA 15'!BZ110</f>
        <v>8.8890097298923616E-3</v>
      </c>
      <c r="E116" s="114">
        <f>'[1]MA 15'!CC110</f>
        <v>27.546550259486107</v>
      </c>
      <c r="F116" s="68">
        <f>'[1]MA 15'!CD110</f>
        <v>0.5978170371733299</v>
      </c>
      <c r="G116" s="69">
        <f>'[1]MA 15'!CE110</f>
        <v>7.2331731408949024E-3</v>
      </c>
      <c r="H116" s="114">
        <f>'[1]MA 15'!CH110</f>
        <v>27.445441187468205</v>
      </c>
      <c r="I116" s="68">
        <f>'[1]MA 15'!CI110</f>
        <v>0.64920494690728892</v>
      </c>
      <c r="J116" s="69">
        <f>'[1]MA 15'!CJ110</f>
        <v>4.2076357044290016E-3</v>
      </c>
      <c r="K116" s="114">
        <f>'[1]MA 15'!BS110</f>
        <v>27.491249404574965</v>
      </c>
      <c r="L116" s="68">
        <f>'[1]MA 15'!BT110</f>
        <v>0.62542962870136565</v>
      </c>
      <c r="M116" s="69">
        <f>'[1]MA 15'!BU110</f>
        <v>2.2297108326126962E-2</v>
      </c>
      <c r="N116" s="70"/>
      <c r="O116" s="97">
        <f>'[1]MA 30'!BX110</f>
        <v>27.66626181942161</v>
      </c>
      <c r="P116" s="68">
        <f>'[1]MA 30'!BY110</f>
        <v>0.65619153244819373</v>
      </c>
      <c r="Q116" s="69">
        <f>'[1]MA 30'!BZ110</f>
        <v>1.9959670206476054E-2</v>
      </c>
      <c r="R116" s="114">
        <f>'[1]MA 30'!CC110</f>
        <v>27.375969923922764</v>
      </c>
      <c r="S116" s="68">
        <f>'[1]MA 30'!CD110</f>
        <v>0.64288511137980253</v>
      </c>
      <c r="T116" s="69">
        <f>'[1]MA 30'!CE110</f>
        <v>2.1261318709128323E-2</v>
      </c>
      <c r="U116" s="114">
        <f>'[1]MA 30'!CH110</f>
        <v>27.549283950725442</v>
      </c>
      <c r="V116" s="68">
        <f>'[1]MA 30'!CI110</f>
        <v>0.6399217256228108</v>
      </c>
      <c r="W116" s="69">
        <f>'[1]MA 30'!CJ110</f>
        <v>3.4686885630793546E-3</v>
      </c>
      <c r="X116" s="114">
        <f>'[1]MA 30'!BS110</f>
        <v>27.530505231356607</v>
      </c>
      <c r="Y116" s="68">
        <f>'[1]MA 30'!BT110</f>
        <v>0.64633278981693576</v>
      </c>
      <c r="Z116" s="69">
        <f>'[1]MA 30'!BU110</f>
        <v>1.8372506137582355E-2</v>
      </c>
      <c r="AA116" s="70"/>
      <c r="AB116" s="97">
        <f>'[1]MA 45'!BX110</f>
        <v>27.352909932505991</v>
      </c>
      <c r="AC116" s="68">
        <f>'[1]MA 45'!BY110</f>
        <v>0.64710744866622105</v>
      </c>
      <c r="AD116" s="69">
        <f>'[1]MA 45'!BZ110</f>
        <v>8.980816307866216E-3</v>
      </c>
      <c r="AE116" s="114">
        <f>'[1]MA 45'!CC110</f>
        <v>27.678921412413349</v>
      </c>
      <c r="AF116" s="68">
        <f>'[1]MA 45'!CD110</f>
        <v>0.67237474761682303</v>
      </c>
      <c r="AG116" s="69">
        <f>'[1]MA 45'!CE110</f>
        <v>9.6932491762158745E-3</v>
      </c>
      <c r="AH116" s="114">
        <f>'[1]MA 45'!CH110</f>
        <v>27.43648557820363</v>
      </c>
      <c r="AI116" s="68">
        <f>'[1]MA 45'!CI110</f>
        <v>0.65955522876030404</v>
      </c>
      <c r="AJ116" s="69">
        <f>'[1]MA 45'!CJ110</f>
        <v>7.1053623841165958E-3</v>
      </c>
      <c r="AK116" s="114">
        <f>'[1]MA 45'!BS110</f>
        <v>27.489438974374327</v>
      </c>
      <c r="AL116" s="68">
        <f>'[1]MA 45'!BT110</f>
        <v>0.65967914168111585</v>
      </c>
      <c r="AM116" s="69">
        <f>'[1]MA 45'!BU110</f>
        <v>1.3470233176711354E-2</v>
      </c>
      <c r="BD116" s="5"/>
      <c r="BF116" s="5"/>
      <c r="BI116" s="5"/>
      <c r="BK116" s="70">
        <f t="shared" si="17"/>
        <v>0.62542962870136565</v>
      </c>
      <c r="BL116" s="70">
        <f t="shared" si="18"/>
        <v>0.62606681769209493</v>
      </c>
      <c r="BM116" s="33">
        <f t="shared" si="19"/>
        <v>-6.3718899072928714E-2</v>
      </c>
      <c r="BO116" s="70">
        <f t="shared" si="20"/>
        <v>0.64633278981693576</v>
      </c>
      <c r="BP116" s="70">
        <f t="shared" si="21"/>
        <v>0.64690454171762302</v>
      </c>
      <c r="BQ116" s="33">
        <f t="shared" si="22"/>
        <v>-5.7175190068725623E-2</v>
      </c>
      <c r="BS116" s="70">
        <f t="shared" si="23"/>
        <v>0.65967914168111585</v>
      </c>
      <c r="BT116">
        <f t="shared" si="24"/>
        <v>0.66099381877725727</v>
      </c>
      <c r="BU116" s="33">
        <f t="shared" si="25"/>
        <v>-0.13146770961414145</v>
      </c>
    </row>
    <row r="117" spans="1:73" x14ac:dyDescent="0.25">
      <c r="A117" s="11">
        <v>28</v>
      </c>
      <c r="B117" s="94">
        <f>'[1]MA 15'!BX111</f>
        <v>27.987591768624366</v>
      </c>
      <c r="C117" s="68">
        <f>'[1]MA 15'!BY111</f>
        <v>0.62831151624376302</v>
      </c>
      <c r="D117" s="69">
        <f>'[1]MA 15'!BZ111</f>
        <v>8.8590435837474692E-3</v>
      </c>
      <c r="E117" s="114">
        <f>'[1]MA 15'!CC111</f>
        <v>28.050457846390014</v>
      </c>
      <c r="F117" s="68">
        <f>'[1]MA 15'!CD111</f>
        <v>0.59675819996561286</v>
      </c>
      <c r="G117" s="69">
        <f>'[1]MA 15'!CE111</f>
        <v>7.3380168270955762E-3</v>
      </c>
      <c r="H117" s="114">
        <f>'[1]MA 15'!CH111</f>
        <v>27.950587121346246</v>
      </c>
      <c r="I117" s="68">
        <f>'[1]MA 15'!CI111</f>
        <v>0.64812025378654681</v>
      </c>
      <c r="J117" s="69">
        <f>'[1]MA 15'!CJ111</f>
        <v>4.22289724723654E-3</v>
      </c>
      <c r="K117" s="114">
        <f>'[1]MA 15'!BS111</f>
        <v>27.996212245453542</v>
      </c>
      <c r="L117" s="68">
        <f>'[1]MA 15'!BT111</f>
        <v>0.62439665666530753</v>
      </c>
      <c r="M117" s="69">
        <f>'[1]MA 15'!BU111</f>
        <v>2.2302327830408079E-2</v>
      </c>
      <c r="N117" s="70"/>
      <c r="O117" s="97">
        <f>'[1]MA 30'!BX111</f>
        <v>28.169284761592916</v>
      </c>
      <c r="P117" s="68">
        <f>'[1]MA 30'!BY111</f>
        <v>0.6550959186175489</v>
      </c>
      <c r="Q117" s="69">
        <f>'[1]MA 30'!BZ111</f>
        <v>1.9881062845524315E-2</v>
      </c>
      <c r="R117" s="114">
        <f>'[1]MA 30'!CC111</f>
        <v>27.882932329921335</v>
      </c>
      <c r="S117" s="68">
        <f>'[1]MA 30'!CD111</f>
        <v>0.64182589786240063</v>
      </c>
      <c r="T117" s="69">
        <f>'[1]MA 30'!CE111</f>
        <v>2.11610940786446E-2</v>
      </c>
      <c r="U117" s="114">
        <f>'[1]MA 30'!CH111</f>
        <v>28.050180022556816</v>
      </c>
      <c r="V117" s="68">
        <f>'[1]MA 30'!CI111</f>
        <v>0.63877617721134106</v>
      </c>
      <c r="W117" s="69">
        <f>'[1]MA 30'!CJ111</f>
        <v>3.4456904350994451E-3</v>
      </c>
      <c r="X117" s="114">
        <f>'[1]MA 30'!BS111</f>
        <v>28.034132371357021</v>
      </c>
      <c r="Y117" s="68">
        <f>'[1]MA 30'!BT111</f>
        <v>0.6452326645637636</v>
      </c>
      <c r="Z117" s="69">
        <f>'[1]MA 30'!BU111</f>
        <v>1.8307534094524118E-2</v>
      </c>
      <c r="AA117" s="70"/>
      <c r="AB117" s="97">
        <f>'[1]MA 45'!BX111</f>
        <v>27.856364155909954</v>
      </c>
      <c r="AC117" s="68">
        <f>'[1]MA 45'!BY111</f>
        <v>0.64601892585634413</v>
      </c>
      <c r="AD117" s="69">
        <f>'[1]MA 45'!BZ111</f>
        <v>8.9860688977012396E-3</v>
      </c>
      <c r="AE117" s="114">
        <f>'[1]MA 45'!CC111</f>
        <v>28.18217452900269</v>
      </c>
      <c r="AF117" s="68">
        <f>'[1]MA 45'!CD111</f>
        <v>0.67125510296498681</v>
      </c>
      <c r="AG117" s="69">
        <f>'[1]MA 45'!CE111</f>
        <v>9.6258988718868135E-3</v>
      </c>
      <c r="AH117" s="114">
        <f>'[1]MA 45'!CH111</f>
        <v>27.935330770534602</v>
      </c>
      <c r="AI117" s="68">
        <f>'[1]MA 45'!CI111</f>
        <v>0.65835616104940353</v>
      </c>
      <c r="AJ117" s="69">
        <f>'[1]MA 45'!CJ111</f>
        <v>7.0756596915159961E-3</v>
      </c>
      <c r="AK117" s="114">
        <f>'[1]MA 45'!BS111</f>
        <v>27.991289818482414</v>
      </c>
      <c r="AL117" s="68">
        <f>'[1]MA 45'!BT111</f>
        <v>0.65854339662357808</v>
      </c>
      <c r="AM117" s="69">
        <f>'[1]MA 45'!BU111</f>
        <v>1.3440699717225993E-2</v>
      </c>
      <c r="BD117" s="5"/>
      <c r="BF117" s="5"/>
      <c r="BI117" s="5"/>
      <c r="BK117" s="70">
        <f t="shared" si="17"/>
        <v>0.62439665666530753</v>
      </c>
      <c r="BL117" s="70">
        <f t="shared" si="18"/>
        <v>0.62513121204525224</v>
      </c>
      <c r="BM117" s="33">
        <f t="shared" si="19"/>
        <v>-7.3455537994471243E-2</v>
      </c>
      <c r="BO117" s="70">
        <f t="shared" si="20"/>
        <v>0.6452326645637636</v>
      </c>
      <c r="BP117" s="70">
        <f t="shared" si="21"/>
        <v>0.64591451854871562</v>
      </c>
      <c r="BQ117" s="33">
        <f t="shared" si="22"/>
        <v>-6.8185398495201888E-2</v>
      </c>
      <c r="BS117" s="70">
        <f t="shared" si="23"/>
        <v>0.65854339662357808</v>
      </c>
      <c r="BT117">
        <f t="shared" si="24"/>
        <v>0.65995845001029296</v>
      </c>
      <c r="BU117" s="33">
        <f t="shared" si="25"/>
        <v>-0.14150533867148818</v>
      </c>
    </row>
    <row r="118" spans="1:73" x14ac:dyDescent="0.25">
      <c r="A118" s="11">
        <v>28.5</v>
      </c>
      <c r="B118" s="94">
        <f>'[1]MA 15'!BX112</f>
        <v>28.493426770478148</v>
      </c>
      <c r="C118" s="68">
        <f>'[1]MA 15'!BY112</f>
        <v>0.62736031608708187</v>
      </c>
      <c r="D118" s="69">
        <f>'[1]MA 15'!BZ112</f>
        <v>8.8059681436056005E-3</v>
      </c>
      <c r="E118" s="114">
        <f>'[1]MA 15'!CC112</f>
        <v>28.554365433293921</v>
      </c>
      <c r="F118" s="68">
        <f>'[1]MA 15'!CD112</f>
        <v>0.59590642845196617</v>
      </c>
      <c r="G118" s="69">
        <f>'[1]MA 15'!CE112</f>
        <v>7.2793481546475896E-3</v>
      </c>
      <c r="H118" s="114">
        <f>'[1]MA 15'!CH112</f>
        <v>28.455733055224286</v>
      </c>
      <c r="I118" s="68">
        <f>'[1]MA 15'!CI112</f>
        <v>0.64706642764676925</v>
      </c>
      <c r="J118" s="69">
        <f>'[1]MA 15'!CJ112</f>
        <v>4.2603316970733513E-3</v>
      </c>
      <c r="K118" s="114">
        <f>'[1]MA 15'!BS112</f>
        <v>28.501175086332118</v>
      </c>
      <c r="L118" s="68">
        <f>'[1]MA 15'!BT112</f>
        <v>0.6234443907286058</v>
      </c>
      <c r="M118" s="69">
        <f>'[1]MA 15'!BU112</f>
        <v>2.2213801089995964E-2</v>
      </c>
      <c r="N118" s="70"/>
      <c r="O118" s="97">
        <f>'[1]MA 30'!BX112</f>
        <v>28.672307703764215</v>
      </c>
      <c r="P118" s="68">
        <f>'[1]MA 30'!BY112</f>
        <v>0.65400785447863596</v>
      </c>
      <c r="Q118" s="69">
        <f>'[1]MA 30'!BZ112</f>
        <v>1.979006944519527E-2</v>
      </c>
      <c r="R118" s="114">
        <f>'[1]MA 30'!CC112</f>
        <v>28.38989473591991</v>
      </c>
      <c r="S118" s="68">
        <f>'[1]MA 30'!CD112</f>
        <v>0.64084888525440065</v>
      </c>
      <c r="T118" s="69">
        <f>'[1]MA 30'!CE112</f>
        <v>2.1070232319224624E-2</v>
      </c>
      <c r="U118" s="114">
        <f>'[1]MA 30'!CH112</f>
        <v>28.551076094388183</v>
      </c>
      <c r="V118" s="68">
        <f>'[1]MA 30'!CI112</f>
        <v>0.63764393904386285</v>
      </c>
      <c r="W118" s="69">
        <f>'[1]MA 30'!CJ112</f>
        <v>3.4305517536783688E-3</v>
      </c>
      <c r="X118" s="114">
        <f>'[1]MA 30'!BS112</f>
        <v>28.537759511357436</v>
      </c>
      <c r="Y118" s="68">
        <f>'[1]MA 30'!BT112</f>
        <v>0.64416689292563323</v>
      </c>
      <c r="Z118" s="69">
        <f>'[1]MA 30'!BU112</f>
        <v>1.8237076250541155E-2</v>
      </c>
      <c r="AA118" s="70"/>
      <c r="AB118" s="97">
        <f>'[1]MA 45'!BX112</f>
        <v>28.359818379313921</v>
      </c>
      <c r="AC118" s="68">
        <f>'[1]MA 45'!BY112</f>
        <v>0.64493868168090474</v>
      </c>
      <c r="AD118" s="69">
        <f>'[1]MA 45'!BZ112</f>
        <v>8.9628979831964991E-3</v>
      </c>
      <c r="AE118" s="114">
        <f>'[1]MA 45'!CC112</f>
        <v>28.685427645592018</v>
      </c>
      <c r="AF118" s="68">
        <f>'[1]MA 45'!CD112</f>
        <v>0.6701354173400782</v>
      </c>
      <c r="AG118" s="69">
        <f>'[1]MA 45'!CE112</f>
        <v>9.5732219579585422E-3</v>
      </c>
      <c r="AH118" s="114">
        <f>'[1]MA 45'!CH112</f>
        <v>28.434175962865581</v>
      </c>
      <c r="AI118" s="68">
        <f>'[1]MA 45'!CI112</f>
        <v>0.65719718307469421</v>
      </c>
      <c r="AJ118" s="69">
        <f>'[1]MA 45'!CJ112</f>
        <v>7.0602590030384342E-3</v>
      </c>
      <c r="AK118" s="114">
        <f>'[1]MA 45'!BS112</f>
        <v>28.493140662590505</v>
      </c>
      <c r="AL118" s="68">
        <f>'[1]MA 45'!BT112</f>
        <v>0.65742376069855901</v>
      </c>
      <c r="AM118" s="69">
        <f>'[1]MA 45'!BU112</f>
        <v>1.340823287103985E-2</v>
      </c>
      <c r="BD118" s="5"/>
      <c r="BF118" s="5"/>
      <c r="BI118" s="5"/>
      <c r="BK118" s="70">
        <f t="shared" si="17"/>
        <v>0.6234443907286058</v>
      </c>
      <c r="BL118" s="70">
        <f t="shared" si="18"/>
        <v>0.62421352795799312</v>
      </c>
      <c r="BM118" s="33">
        <f t="shared" si="19"/>
        <v>-7.6913722938731777E-2</v>
      </c>
      <c r="BO118" s="70">
        <f t="shared" si="20"/>
        <v>0.64416689292563323</v>
      </c>
      <c r="BP118" s="70">
        <f t="shared" si="21"/>
        <v>0.6449434939928802</v>
      </c>
      <c r="BQ118" s="33">
        <f t="shared" si="22"/>
        <v>-7.7660106724697364E-2</v>
      </c>
      <c r="BS118" s="70">
        <f t="shared" si="23"/>
        <v>0.65742376069855901</v>
      </c>
      <c r="BT118">
        <f t="shared" si="24"/>
        <v>0.6589429863127928</v>
      </c>
      <c r="BU118" s="33">
        <f t="shared" si="25"/>
        <v>-0.15192256142337879</v>
      </c>
    </row>
    <row r="119" spans="1:73" x14ac:dyDescent="0.25">
      <c r="A119" s="11">
        <v>29</v>
      </c>
      <c r="B119" s="94">
        <f>'[1]MA 15'!BX113</f>
        <v>28.99926177233192</v>
      </c>
      <c r="C119" s="68">
        <f>'[1]MA 15'!BY113</f>
        <v>0.62639288108462665</v>
      </c>
      <c r="D119" s="69">
        <f>'[1]MA 15'!BZ113</f>
        <v>8.8044225999667457E-3</v>
      </c>
      <c r="E119" s="114">
        <f>'[1]MA 15'!CC113</f>
        <v>29.058273020197827</v>
      </c>
      <c r="F119" s="68">
        <f>'[1]MA 15'!CD113</f>
        <v>0.59489878562115772</v>
      </c>
      <c r="G119" s="69">
        <f>'[1]MA 15'!CE113</f>
        <v>7.2090502143957605E-3</v>
      </c>
      <c r="H119" s="114">
        <f>'[1]MA 15'!CH113</f>
        <v>28.960878989102326</v>
      </c>
      <c r="I119" s="68">
        <f>'[1]MA 15'!CI113</f>
        <v>0.64602112728609207</v>
      </c>
      <c r="J119" s="69">
        <f>'[1]MA 15'!CJ113</f>
        <v>4.2578144663809126E-3</v>
      </c>
      <c r="K119" s="114">
        <f>'[1]MA 15'!BS113</f>
        <v>29.006137927210691</v>
      </c>
      <c r="L119" s="68">
        <f>'[1]MA 15'!BT113</f>
        <v>0.62243759799729215</v>
      </c>
      <c r="M119" s="69">
        <f>'[1]MA 15'!BU113</f>
        <v>2.2194823356263195E-2</v>
      </c>
      <c r="N119" s="70"/>
      <c r="O119" s="97">
        <f>'[1]MA 30'!BX113</f>
        <v>29.175330645935521</v>
      </c>
      <c r="P119" s="68">
        <f>'[1]MA 30'!BY113</f>
        <v>0.65290595227878345</v>
      </c>
      <c r="Q119" s="69">
        <f>'[1]MA 30'!BZ113</f>
        <v>1.9697614407395002E-2</v>
      </c>
      <c r="R119" s="114">
        <f>'[1]MA 30'!CC113</f>
        <v>28.896857141918478</v>
      </c>
      <c r="S119" s="68">
        <f>'[1]MA 30'!CD113</f>
        <v>0.63986786892574665</v>
      </c>
      <c r="T119" s="69">
        <f>'[1]MA 30'!CE113</f>
        <v>2.0919848409415531E-2</v>
      </c>
      <c r="U119" s="114">
        <f>'[1]MA 30'!CH113</f>
        <v>29.051972166219556</v>
      </c>
      <c r="V119" s="68">
        <f>'[1]MA 30'!CI113</f>
        <v>0.63654065505962276</v>
      </c>
      <c r="W119" s="69">
        <f>'[1]MA 30'!CJ113</f>
        <v>3.4577202435308349E-3</v>
      </c>
      <c r="X119" s="114">
        <f>'[1]MA 30'!BS113</f>
        <v>29.04138665135785</v>
      </c>
      <c r="Y119" s="68">
        <f>'[1]MA 30'!BT113</f>
        <v>0.64310482542138425</v>
      </c>
      <c r="Z119" s="69">
        <f>'[1]MA 30'!BU113</f>
        <v>1.8140380441302537E-2</v>
      </c>
      <c r="AA119" s="70"/>
      <c r="AB119" s="97">
        <f>'[1]MA 45'!BX113</f>
        <v>28.863272602717888</v>
      </c>
      <c r="AC119" s="68">
        <f>'[1]MA 45'!BY113</f>
        <v>0.64389206389533804</v>
      </c>
      <c r="AD119" s="69">
        <f>'[1]MA 45'!BZ113</f>
        <v>8.9754309968501731E-3</v>
      </c>
      <c r="AE119" s="114">
        <f>'[1]MA 45'!CC113</f>
        <v>29.188680762181352</v>
      </c>
      <c r="AF119" s="68">
        <f>'[1]MA 45'!CD113</f>
        <v>0.66903741004689843</v>
      </c>
      <c r="AG119" s="69">
        <f>'[1]MA 45'!CE113</f>
        <v>9.5101692337898995E-3</v>
      </c>
      <c r="AH119" s="114">
        <f>'[1]MA 45'!CH113</f>
        <v>28.933021155196556</v>
      </c>
      <c r="AI119" s="68">
        <f>'[1]MA 45'!CI113</f>
        <v>0.65607220632573904</v>
      </c>
      <c r="AJ119" s="69">
        <f>'[1]MA 45'!CJ113</f>
        <v>7.0188721657267706E-3</v>
      </c>
      <c r="AK119" s="114">
        <f>'[1]MA 45'!BS113</f>
        <v>28.9949915066986</v>
      </c>
      <c r="AL119" s="68">
        <f>'[1]MA 45'!BT113</f>
        <v>0.65633389342265847</v>
      </c>
      <c r="AM119" s="69">
        <f>'[1]MA 45'!BU113</f>
        <v>1.3373022391607335E-2</v>
      </c>
      <c r="BD119" s="5"/>
      <c r="BF119" s="5"/>
      <c r="BI119" s="5"/>
      <c r="BK119" s="70">
        <f t="shared" si="17"/>
        <v>0.62243759799729215</v>
      </c>
      <c r="BL119" s="70">
        <f t="shared" si="18"/>
        <v>0.62331311662355104</v>
      </c>
      <c r="BM119" s="33">
        <f t="shared" si="19"/>
        <v>-8.7551862625889765E-2</v>
      </c>
      <c r="BO119" s="70">
        <f t="shared" si="20"/>
        <v>0.64310482542138425</v>
      </c>
      <c r="BP119" s="70">
        <f t="shared" si="21"/>
        <v>0.64399077960287987</v>
      </c>
      <c r="BQ119" s="33">
        <f t="shared" si="22"/>
        <v>-8.8595418149561844E-2</v>
      </c>
      <c r="BS119" s="70">
        <f t="shared" si="23"/>
        <v>0.65633389342265847</v>
      </c>
      <c r="BT119">
        <f t="shared" si="24"/>
        <v>0.65794670571126135</v>
      </c>
      <c r="BU119" s="33">
        <f t="shared" si="25"/>
        <v>-0.16128122886028828</v>
      </c>
    </row>
    <row r="120" spans="1:73" x14ac:dyDescent="0.25">
      <c r="A120" s="11">
        <v>29.5</v>
      </c>
      <c r="B120" s="94">
        <f>'[1]MA 15'!BX114</f>
        <v>29.505096774185699</v>
      </c>
      <c r="C120" s="68">
        <f>'[1]MA 15'!BY114</f>
        <v>0.62544684593233801</v>
      </c>
      <c r="D120" s="69">
        <f>'[1]MA 15'!BZ114</f>
        <v>8.8055814299871655E-3</v>
      </c>
      <c r="E120" s="114">
        <f>'[1]MA 15'!CC114</f>
        <v>29.562180607101734</v>
      </c>
      <c r="F120" s="68">
        <f>'[1]MA 15'!CD114</f>
        <v>0.59400648123730171</v>
      </c>
      <c r="G120" s="69">
        <f>'[1]MA 15'!CE114</f>
        <v>7.2021239487715253E-3</v>
      </c>
      <c r="H120" s="114">
        <f>'[1]MA 15'!CH114</f>
        <v>29.466024922980367</v>
      </c>
      <c r="I120" s="68">
        <f>'[1]MA 15'!CI114</f>
        <v>0.64501628253737986</v>
      </c>
      <c r="J120" s="69">
        <f>'[1]MA 15'!CJ114</f>
        <v>4.2689160193942763E-3</v>
      </c>
      <c r="K120" s="114">
        <f>'[1]MA 15'!BS114</f>
        <v>29.511100768089268</v>
      </c>
      <c r="L120" s="68">
        <f>'[1]MA 15'!BT114</f>
        <v>0.6214898699023399</v>
      </c>
      <c r="M120" s="69">
        <f>'[1]MA 15'!BU114</f>
        <v>2.2151891574339975E-2</v>
      </c>
      <c r="N120" s="70"/>
      <c r="O120" s="97">
        <f>'[1]MA 30'!BX114</f>
        <v>29.67835358810682</v>
      </c>
      <c r="P120" s="68">
        <f>'[1]MA 30'!BY114</f>
        <v>0.6518396237330194</v>
      </c>
      <c r="Q120" s="69">
        <f>'[1]MA 30'!BZ114</f>
        <v>1.963895787465645E-2</v>
      </c>
      <c r="R120" s="114">
        <f>'[1]MA 30'!CC114</f>
        <v>29.403819547917049</v>
      </c>
      <c r="S120" s="68">
        <f>'[1]MA 30'!CD114</f>
        <v>0.63888320139136268</v>
      </c>
      <c r="T120" s="69">
        <f>'[1]MA 30'!CE114</f>
        <v>2.0840899714694921E-2</v>
      </c>
      <c r="U120" s="114">
        <f>'[1]MA 30'!CH114</f>
        <v>29.55286823805093</v>
      </c>
      <c r="V120" s="68">
        <f>'[1]MA 30'!CI114</f>
        <v>0.6354375406355538</v>
      </c>
      <c r="W120" s="69">
        <f>'[1]MA 30'!CJ114</f>
        <v>3.4233030572796805E-3</v>
      </c>
      <c r="X120" s="114">
        <f>'[1]MA 30'!BS114</f>
        <v>29.545013791358265</v>
      </c>
      <c r="Y120" s="68">
        <f>'[1]MA 30'!BT114</f>
        <v>0.64205345525331192</v>
      </c>
      <c r="Z120" s="69">
        <f>'[1]MA 30'!BU114</f>
        <v>1.8086281176943397E-2</v>
      </c>
      <c r="AA120" s="70"/>
      <c r="AB120" s="97">
        <f>'[1]MA 45'!BX114</f>
        <v>29.366726826121859</v>
      </c>
      <c r="AC120" s="68">
        <f>'[1]MA 45'!BY114</f>
        <v>0.64283512237086582</v>
      </c>
      <c r="AD120" s="69">
        <f>'[1]MA 45'!BZ114</f>
        <v>8.9718938878469989E-3</v>
      </c>
      <c r="AE120" s="114">
        <f>'[1]MA 45'!CC114</f>
        <v>29.691933878770683</v>
      </c>
      <c r="AF120" s="68">
        <f>'[1]MA 45'!CD114</f>
        <v>0.66794837639026738</v>
      </c>
      <c r="AG120" s="69">
        <f>'[1]MA 45'!CE114</f>
        <v>9.4437104461409047E-3</v>
      </c>
      <c r="AH120" s="114">
        <f>'[1]MA 45'!CH114</f>
        <v>29.431866347527528</v>
      </c>
      <c r="AI120" s="68">
        <f>'[1]MA 45'!CI114</f>
        <v>0.65492828209696408</v>
      </c>
      <c r="AJ120" s="69">
        <f>'[1]MA 45'!CJ114</f>
        <v>7.0235825533447108E-3</v>
      </c>
      <c r="AK120" s="114">
        <f>'[1]MA 45'!BS114</f>
        <v>29.496842350806688</v>
      </c>
      <c r="AL120" s="68">
        <f>'[1]MA 45'!BT114</f>
        <v>0.65523726028603235</v>
      </c>
      <c r="AM120" s="69">
        <f>'[1]MA 45'!BU114</f>
        <v>1.3347786630654727E-2</v>
      </c>
      <c r="BD120" s="5"/>
      <c r="BF120" s="5"/>
      <c r="BI120" s="5"/>
      <c r="BK120" s="70">
        <f t="shared" si="17"/>
        <v>0.6214898699023399</v>
      </c>
      <c r="BL120" s="70">
        <f t="shared" si="18"/>
        <v>0.62242936340678734</v>
      </c>
      <c r="BM120" s="33">
        <f t="shared" si="19"/>
        <v>-9.3949350444744173E-2</v>
      </c>
      <c r="BO120" s="70">
        <f t="shared" si="20"/>
        <v>0.64205345525331192</v>
      </c>
      <c r="BP120" s="70">
        <f t="shared" si="21"/>
        <v>0.64305572321380366</v>
      </c>
      <c r="BQ120" s="33">
        <f t="shared" si="22"/>
        <v>-0.10022679604917428</v>
      </c>
      <c r="BS120" s="70">
        <f t="shared" si="23"/>
        <v>0.65523726028603235</v>
      </c>
      <c r="BT120">
        <f t="shared" si="24"/>
        <v>0.65696892430543041</v>
      </c>
      <c r="BU120" s="33">
        <f t="shared" si="25"/>
        <v>-0.17316640193980604</v>
      </c>
    </row>
    <row r="121" spans="1:73" x14ac:dyDescent="0.25">
      <c r="A121" s="11">
        <v>30</v>
      </c>
      <c r="B121" s="94">
        <f>'[1]MA 15'!BX115</f>
        <v>30.010931776039474</v>
      </c>
      <c r="C121" s="68">
        <f>'[1]MA 15'!BY115</f>
        <v>0.6245256423942932</v>
      </c>
      <c r="D121" s="69">
        <f>'[1]MA 15'!BZ115</f>
        <v>8.7695212821810344E-3</v>
      </c>
      <c r="E121" s="114">
        <f>'[1]MA 15'!CC115</f>
        <v>30.066088194005641</v>
      </c>
      <c r="F121" s="68">
        <f>'[1]MA 15'!CD115</f>
        <v>0.59322544920759812</v>
      </c>
      <c r="G121" s="69">
        <f>'[1]MA 15'!CE115</f>
        <v>7.1136822590736866E-3</v>
      </c>
      <c r="H121" s="114">
        <f>'[1]MA 15'!CH115</f>
        <v>29.971170856858407</v>
      </c>
      <c r="I121" s="68">
        <f>'[1]MA 15'!CI115</f>
        <v>0.64396415396300211</v>
      </c>
      <c r="J121" s="69">
        <f>'[1]MA 15'!CJ115</f>
        <v>4.2984770726475201E-3</v>
      </c>
      <c r="K121" s="114">
        <f>'[1]MA 15'!BS115</f>
        <v>30.016063608967841</v>
      </c>
      <c r="L121" s="68">
        <f>'[1]MA 15'!BT115</f>
        <v>0.62057174852163122</v>
      </c>
      <c r="M121" s="69">
        <f>'[1]MA 15'!BU115</f>
        <v>2.2035152818532178E-2</v>
      </c>
      <c r="N121" s="70"/>
      <c r="O121" s="97">
        <f>'[1]MA 30'!BX115</f>
        <v>30.181376530278126</v>
      </c>
      <c r="P121" s="68">
        <f>'[1]MA 30'!BY115</f>
        <v>0.65077938018748027</v>
      </c>
      <c r="Q121" s="69">
        <f>'[1]MA 30'!BZ115</f>
        <v>1.952638680600895E-2</v>
      </c>
      <c r="R121" s="114">
        <f>'[1]MA 30'!CC115</f>
        <v>29.910781953915617</v>
      </c>
      <c r="S121" s="68">
        <f>'[1]MA 30'!CD115</f>
        <v>0.63788861659680718</v>
      </c>
      <c r="T121" s="69">
        <f>'[1]MA 30'!CE115</f>
        <v>2.0658815381306709E-2</v>
      </c>
      <c r="U121" s="114">
        <f>'[1]MA 30'!CH115</f>
        <v>30.053764309882297</v>
      </c>
      <c r="V121" s="68">
        <f>'[1]MA 30'!CI115</f>
        <v>0.63434522006354988</v>
      </c>
      <c r="W121" s="69">
        <f>'[1]MA 30'!CJ115</f>
        <v>3.4270273431693033E-3</v>
      </c>
      <c r="X121" s="114">
        <f>'[1]MA 30'!BS115</f>
        <v>30.04864093135868</v>
      </c>
      <c r="Y121" s="68">
        <f>'[1]MA 30'!BT115</f>
        <v>0.64100440561594563</v>
      </c>
      <c r="Z121" s="69">
        <f>'[1]MA 30'!BU115</f>
        <v>1.7976039352193187E-2</v>
      </c>
      <c r="AA121" s="70"/>
      <c r="AB121" s="97">
        <f>'[1]MA 45'!BX115</f>
        <v>29.870181049525822</v>
      </c>
      <c r="AC121" s="68">
        <f>'[1]MA 45'!BY115</f>
        <v>0.64180499127293489</v>
      </c>
      <c r="AD121" s="69">
        <f>'[1]MA 45'!BZ115</f>
        <v>8.9713724063783754E-3</v>
      </c>
      <c r="AE121" s="114">
        <f>'[1]MA 45'!CC115</f>
        <v>30.195186995360022</v>
      </c>
      <c r="AF121" s="68">
        <f>'[1]MA 45'!CD115</f>
        <v>0.66688060139789618</v>
      </c>
      <c r="AG121" s="69">
        <f>'[1]MA 45'!CE115</f>
        <v>9.3664539522098113E-3</v>
      </c>
      <c r="AH121" s="114">
        <f>'[1]MA 45'!CH115</f>
        <v>29.930711539858503</v>
      </c>
      <c r="AI121" s="68">
        <f>'[1]MA 45'!CI115</f>
        <v>0.65379736713852932</v>
      </c>
      <c r="AJ121" s="69">
        <f>'[1]MA 45'!CJ115</f>
        <v>6.9524060355126106E-3</v>
      </c>
      <c r="AK121" s="114">
        <f>'[1]MA 45'!BS115</f>
        <v>29.998693194914786</v>
      </c>
      <c r="AL121" s="68">
        <f>'[1]MA 45'!BT115</f>
        <v>0.65416098660312016</v>
      </c>
      <c r="AM121" s="69">
        <f>'[1]MA 45'!BU115</f>
        <v>1.3305930662897366E-2</v>
      </c>
      <c r="BD121" s="5"/>
      <c r="BF121" s="5"/>
      <c r="BI121" s="5"/>
      <c r="BK121" s="70">
        <f t="shared" si="17"/>
        <v>0.62057174852163122</v>
      </c>
      <c r="BL121" s="70">
        <f t="shared" si="18"/>
        <v>0.62156168550064017</v>
      </c>
      <c r="BM121" s="33">
        <f t="shared" si="19"/>
        <v>-9.8993697900895405E-2</v>
      </c>
      <c r="BO121" s="70">
        <f t="shared" si="20"/>
        <v>0.64100440561594563</v>
      </c>
      <c r="BP121" s="70">
        <f t="shared" si="21"/>
        <v>0.64213770645358259</v>
      </c>
      <c r="BQ121" s="33">
        <f t="shared" si="22"/>
        <v>-0.11333008376369635</v>
      </c>
      <c r="BS121" s="70">
        <f t="shared" si="23"/>
        <v>0.65416098660312016</v>
      </c>
      <c r="BT121">
        <f t="shared" si="24"/>
        <v>0.65600899365465792</v>
      </c>
      <c r="BU121" s="33">
        <f t="shared" si="25"/>
        <v>-0.18480070515377589</v>
      </c>
    </row>
    <row r="122" spans="1:73" x14ac:dyDescent="0.25">
      <c r="A122" s="11">
        <v>30.5</v>
      </c>
      <c r="B122" s="94">
        <f>'[1]MA 15'!BX116</f>
        <v>30.516766777893253</v>
      </c>
      <c r="C122" s="68">
        <f>'[1]MA 15'!BY116</f>
        <v>0.62363158936459484</v>
      </c>
      <c r="D122" s="69">
        <f>'[1]MA 15'!BZ116</f>
        <v>8.7255577145490849E-3</v>
      </c>
      <c r="E122" s="114">
        <f>'[1]MA 15'!CC116</f>
        <v>30.569995780909547</v>
      </c>
      <c r="F122" s="68">
        <f>'[1]MA 15'!CD116</f>
        <v>0.59223812508602214</v>
      </c>
      <c r="G122" s="69">
        <f>'[1]MA 15'!CE116</f>
        <v>7.1263267800151155E-3</v>
      </c>
      <c r="H122" s="114">
        <f>'[1]MA 15'!CH116</f>
        <v>30.476316790736451</v>
      </c>
      <c r="I122" s="68">
        <f>'[1]MA 15'!CI116</f>
        <v>0.64292817004515557</v>
      </c>
      <c r="J122" s="69">
        <f>'[1]MA 15'!CJ116</f>
        <v>4.2694945415070245E-3</v>
      </c>
      <c r="K122" s="114">
        <f>'[1]MA 15'!BS116</f>
        <v>30.521026449846417</v>
      </c>
      <c r="L122" s="68">
        <f>'[1]MA 15'!BT116</f>
        <v>0.61959929483192422</v>
      </c>
      <c r="M122" s="69">
        <f>'[1]MA 15'!BU116</f>
        <v>2.2017250072176267E-2</v>
      </c>
      <c r="N122" s="70"/>
      <c r="O122" s="97">
        <f>'[1]MA 30'!BX116</f>
        <v>30.684399472449428</v>
      </c>
      <c r="P122" s="68">
        <f>'[1]MA 30'!BY116</f>
        <v>0.64972964847809533</v>
      </c>
      <c r="Q122" s="69">
        <f>'[1]MA 30'!BZ116</f>
        <v>1.9432996635158989E-2</v>
      </c>
      <c r="R122" s="114">
        <f>'[1]MA 30'!CC116</f>
        <v>30.417744359914185</v>
      </c>
      <c r="S122" s="68">
        <f>'[1]MA 30'!CD116</f>
        <v>0.63693367791422839</v>
      </c>
      <c r="T122" s="69">
        <f>'[1]MA 30'!CE116</f>
        <v>2.0598933147702288E-2</v>
      </c>
      <c r="U122" s="114">
        <f>'[1]MA 30'!CH116</f>
        <v>30.554660381713674</v>
      </c>
      <c r="V122" s="68">
        <f>'[1]MA 30'!CI116</f>
        <v>0.63328742080011879</v>
      </c>
      <c r="W122" s="69">
        <f>'[1]MA 30'!CJ116</f>
        <v>3.4078488028253806E-3</v>
      </c>
      <c r="X122" s="114">
        <f>'[1]MA 30'!BS116</f>
        <v>30.552268071359094</v>
      </c>
      <c r="Y122" s="68">
        <f>'[1]MA 30'!BT116</f>
        <v>0.63998358239748088</v>
      </c>
      <c r="Z122" s="69">
        <f>'[1]MA 30'!BU116</f>
        <v>1.7913655313300143E-2</v>
      </c>
      <c r="AA122" s="70"/>
      <c r="AB122" s="97">
        <f>'[1]MA 45'!BX116</f>
        <v>30.373635272929789</v>
      </c>
      <c r="AC122" s="68">
        <f>'[1]MA 45'!BY116</f>
        <v>0.64079507459251106</v>
      </c>
      <c r="AD122" s="69">
        <f>'[1]MA 45'!BZ116</f>
        <v>9.0003724698762711E-3</v>
      </c>
      <c r="AE122" s="114">
        <f>'[1]MA 45'!CC116</f>
        <v>30.698440111949356</v>
      </c>
      <c r="AF122" s="68">
        <f>'[1]MA 45'!CD116</f>
        <v>0.66581733102072727</v>
      </c>
      <c r="AG122" s="69">
        <f>'[1]MA 45'!CE116</f>
        <v>9.3212843353507741E-3</v>
      </c>
      <c r="AH122" s="114">
        <f>'[1]MA 45'!CH116</f>
        <v>30.429556732189479</v>
      </c>
      <c r="AI122" s="68">
        <f>'[1]MA 45'!CI116</f>
        <v>0.65270505025446635</v>
      </c>
      <c r="AJ122" s="69">
        <f>'[1]MA 45'!CJ116</f>
        <v>6.9643142443479552E-3</v>
      </c>
      <c r="AK122" s="114">
        <f>'[1]MA 45'!BS116</f>
        <v>30.50054403902287</v>
      </c>
      <c r="AL122" s="68">
        <f>'[1]MA 45'!BT116</f>
        <v>0.65310581862256822</v>
      </c>
      <c r="AM122" s="69">
        <f>'[1]MA 45'!BU116</f>
        <v>1.3287742477662116E-2</v>
      </c>
      <c r="BD122" s="5"/>
      <c r="BF122" s="5"/>
      <c r="BI122" s="5"/>
      <c r="BK122" s="70">
        <f t="shared" si="17"/>
        <v>0.61959929483192422</v>
      </c>
      <c r="BL122" s="70">
        <f t="shared" si="18"/>
        <v>0.62070952977936034</v>
      </c>
      <c r="BM122" s="33">
        <f t="shared" si="19"/>
        <v>-0.11102349474361173</v>
      </c>
      <c r="BO122" s="70">
        <f t="shared" si="20"/>
        <v>0.63998358239748088</v>
      </c>
      <c r="BP122" s="70">
        <f t="shared" si="21"/>
        <v>0.64123614246262617</v>
      </c>
      <c r="BQ122" s="33">
        <f t="shared" si="22"/>
        <v>-0.12525600651452917</v>
      </c>
      <c r="BS122" s="70">
        <f t="shared" si="23"/>
        <v>0.65310581862256822</v>
      </c>
      <c r="BT122">
        <f t="shared" si="24"/>
        <v>0.65506629838395936</v>
      </c>
      <c r="BU122" s="33">
        <f t="shared" si="25"/>
        <v>-0.19604797613911318</v>
      </c>
    </row>
    <row r="123" spans="1:73" x14ac:dyDescent="0.25">
      <c r="A123" s="11">
        <v>31</v>
      </c>
      <c r="B123" s="94">
        <f>'[1]MA 15'!BX117</f>
        <v>31.022601779747024</v>
      </c>
      <c r="C123" s="68">
        <f>'[1]MA 15'!BY117</f>
        <v>0.62274245864198152</v>
      </c>
      <c r="D123" s="69">
        <f>'[1]MA 15'!BZ117</f>
        <v>8.7187289857214786E-3</v>
      </c>
      <c r="E123" s="114">
        <f>'[1]MA 15'!CC117</f>
        <v>31.073903367813454</v>
      </c>
      <c r="F123" s="68">
        <f>'[1]MA 15'!CD117</f>
        <v>0.59134959476776239</v>
      </c>
      <c r="G123" s="69">
        <f>'[1]MA 15'!CE117</f>
        <v>7.1436453411294282E-3</v>
      </c>
      <c r="H123" s="114">
        <f>'[1]MA 15'!CH117</f>
        <v>30.981462724614488</v>
      </c>
      <c r="I123" s="68">
        <f>'[1]MA 15'!CI117</f>
        <v>0.64192838994521673</v>
      </c>
      <c r="J123" s="69">
        <f>'[1]MA 15'!CJ117</f>
        <v>4.2969631904329229E-3</v>
      </c>
      <c r="K123" s="114">
        <f>'[1]MA 15'!BS117</f>
        <v>31.025989290724983</v>
      </c>
      <c r="L123" s="68">
        <f>'[1]MA 15'!BT117</f>
        <v>0.61867348111832021</v>
      </c>
      <c r="M123" s="69">
        <f>'[1]MA 15'!BU117</f>
        <v>2.1980703086114491E-2</v>
      </c>
      <c r="N123" s="70"/>
      <c r="O123" s="97">
        <f>'[1]MA 30'!BX117</f>
        <v>31.187422414620727</v>
      </c>
      <c r="P123" s="68">
        <f>'[1]MA 30'!BY117</f>
        <v>0.64871765885028398</v>
      </c>
      <c r="Q123" s="69">
        <f>'[1]MA 30'!BZ117</f>
        <v>1.934449812362404E-2</v>
      </c>
      <c r="R123" s="114">
        <f>'[1]MA 30'!CC117</f>
        <v>30.924706765912756</v>
      </c>
      <c r="S123" s="68">
        <f>'[1]MA 30'!CD117</f>
        <v>0.63595098349272206</v>
      </c>
      <c r="T123" s="69">
        <f>'[1]MA 30'!CE117</f>
        <v>2.0443572792036697E-2</v>
      </c>
      <c r="U123" s="114">
        <f>'[1]MA 30'!CH117</f>
        <v>31.055556453545041</v>
      </c>
      <c r="V123" s="68">
        <f>'[1]MA 30'!CI117</f>
        <v>0.63223058391311415</v>
      </c>
      <c r="W123" s="69">
        <f>'[1]MA 30'!CJ117</f>
        <v>3.3938747884053625E-3</v>
      </c>
      <c r="X123" s="114">
        <f>'[1]MA 30'!BS117</f>
        <v>31.055895211359509</v>
      </c>
      <c r="Y123" s="68">
        <f>'[1]MA 30'!BT117</f>
        <v>0.63896640875204003</v>
      </c>
      <c r="Z123" s="69">
        <f>'[1]MA 30'!BU117</f>
        <v>1.7825250502880249E-2</v>
      </c>
      <c r="AA123" s="70"/>
      <c r="AB123" s="97">
        <f>'[1]MA 45'!BX117</f>
        <v>30.877089496333753</v>
      </c>
      <c r="AC123" s="68">
        <f>'[1]MA 45'!BY117</f>
        <v>0.63976791433977731</v>
      </c>
      <c r="AD123" s="69">
        <f>'[1]MA 45'!BZ117</f>
        <v>8.9680138849042787E-3</v>
      </c>
      <c r="AE123" s="114">
        <f>'[1]MA 45'!CC117</f>
        <v>31.201693228538691</v>
      </c>
      <c r="AF123" s="68">
        <f>'[1]MA 45'!CD117</f>
        <v>0.66480544529541874</v>
      </c>
      <c r="AG123" s="69">
        <f>'[1]MA 45'!CE117</f>
        <v>9.2372478012293403E-3</v>
      </c>
      <c r="AH123" s="114">
        <f>'[1]MA 45'!CH117</f>
        <v>30.928401924520454</v>
      </c>
      <c r="AI123" s="68">
        <f>'[1]MA 45'!CI117</f>
        <v>0.6515873194091083</v>
      </c>
      <c r="AJ123" s="69">
        <f>'[1]MA 45'!CJ117</f>
        <v>6.9236861236218134E-3</v>
      </c>
      <c r="AK123" s="114">
        <f>'[1]MA 45'!BS117</f>
        <v>31.002394883130965</v>
      </c>
      <c r="AL123" s="68">
        <f>'[1]MA 45'!BT117</f>
        <v>0.65205355968143475</v>
      </c>
      <c r="AM123" s="69">
        <f>'[1]MA 45'!BU117</f>
        <v>1.3259644259735973E-2</v>
      </c>
      <c r="BD123" s="5"/>
      <c r="BF123" s="5"/>
      <c r="BI123" s="5"/>
      <c r="BK123" s="70">
        <f t="shared" si="17"/>
        <v>0.61867348111832021</v>
      </c>
      <c r="BL123" s="70">
        <f t="shared" si="18"/>
        <v>0.61987237082908098</v>
      </c>
      <c r="BM123" s="33">
        <f t="shared" si="19"/>
        <v>-0.11988897107607643</v>
      </c>
      <c r="BO123" s="70">
        <f t="shared" si="20"/>
        <v>0.63896640875204003</v>
      </c>
      <c r="BP123" s="70">
        <f t="shared" si="21"/>
        <v>0.64035047380190147</v>
      </c>
      <c r="BQ123" s="33">
        <f t="shared" si="22"/>
        <v>-0.13840650498614382</v>
      </c>
      <c r="BS123" s="70">
        <f t="shared" si="23"/>
        <v>0.65205355968143475</v>
      </c>
      <c r="BT123">
        <f t="shared" si="24"/>
        <v>0.65414025398794007</v>
      </c>
      <c r="BU123" s="33">
        <f t="shared" si="25"/>
        <v>-0.20866943065053212</v>
      </c>
    </row>
    <row r="124" spans="1:73" x14ac:dyDescent="0.25">
      <c r="A124" s="11">
        <v>31.5</v>
      </c>
      <c r="B124" s="94">
        <f>'[1]MA 15'!BX118</f>
        <v>31.528436781600803</v>
      </c>
      <c r="C124" s="68">
        <f>'[1]MA 15'!BY118</f>
        <v>0.62180456837128517</v>
      </c>
      <c r="D124" s="69">
        <f>'[1]MA 15'!BZ118</f>
        <v>8.7449589530501116E-3</v>
      </c>
      <c r="E124" s="114">
        <f>'[1]MA 15'!CC118</f>
        <v>31.577810954717361</v>
      </c>
      <c r="F124" s="68">
        <f>'[1]MA 15'!CD118</f>
        <v>0.59048178581917954</v>
      </c>
      <c r="G124" s="69">
        <f>'[1]MA 15'!CE118</f>
        <v>7.1273868937486518E-3</v>
      </c>
      <c r="H124" s="114">
        <f>'[1]MA 15'!CH118</f>
        <v>31.486608658492528</v>
      </c>
      <c r="I124" s="68">
        <f>'[1]MA 15'!CI118</f>
        <v>0.64092261656292548</v>
      </c>
      <c r="J124" s="69">
        <f>'[1]MA 15'!CJ118</f>
        <v>4.2776788835135584E-3</v>
      </c>
      <c r="K124" s="114">
        <f>'[1]MA 15'!BS118</f>
        <v>31.530952131603563</v>
      </c>
      <c r="L124" s="68">
        <f>'[1]MA 15'!BT118</f>
        <v>0.61773632358446351</v>
      </c>
      <c r="M124" s="69">
        <f>'[1]MA 15'!BU118</f>
        <v>2.1928194287887618E-2</v>
      </c>
      <c r="N124" s="70"/>
      <c r="O124" s="97">
        <f>'[1]MA 30'!BX118</f>
        <v>31.690445356792029</v>
      </c>
      <c r="P124" s="68">
        <f>'[1]MA 30'!BY118</f>
        <v>0.64767595342559303</v>
      </c>
      <c r="Q124" s="69">
        <f>'[1]MA 30'!BZ118</f>
        <v>1.9260746090357619E-2</v>
      </c>
      <c r="R124" s="114">
        <f>'[1]MA 30'!CC118</f>
        <v>31.431669171911324</v>
      </c>
      <c r="S124" s="68">
        <f>'[1]MA 30'!CD118</f>
        <v>0.63500654591954453</v>
      </c>
      <c r="T124" s="69">
        <f>'[1]MA 30'!CE118</f>
        <v>2.03685004807912E-2</v>
      </c>
      <c r="U124" s="114">
        <f>'[1]MA 30'!CH118</f>
        <v>31.556452525376415</v>
      </c>
      <c r="V124" s="68">
        <f>'[1]MA 30'!CI118</f>
        <v>0.63121276130278881</v>
      </c>
      <c r="W124" s="69">
        <f>'[1]MA 30'!CJ118</f>
        <v>3.3986912382910615E-3</v>
      </c>
      <c r="X124" s="114">
        <f>'[1]MA 30'!BS118</f>
        <v>31.559522351359924</v>
      </c>
      <c r="Y124" s="68">
        <f>'[1]MA 30'!BT118</f>
        <v>0.63796508688264209</v>
      </c>
      <c r="Z124" s="69">
        <f>'[1]MA 30'!BU118</f>
        <v>1.7758106583643476E-2</v>
      </c>
      <c r="AA124" s="70"/>
      <c r="AB124" s="97">
        <f>'[1]MA 45'!BX118</f>
        <v>31.380543719737727</v>
      </c>
      <c r="AC124" s="68">
        <f>'[1]MA 45'!BY118</f>
        <v>0.63877623914362991</v>
      </c>
      <c r="AD124" s="69">
        <f>'[1]MA 45'!BZ118</f>
        <v>8.9748246690490134E-3</v>
      </c>
      <c r="AE124" s="114">
        <f>'[1]MA 45'!CC118</f>
        <v>31.704946345128022</v>
      </c>
      <c r="AF124" s="68">
        <f>'[1]MA 45'!CD118</f>
        <v>0.66375907768530074</v>
      </c>
      <c r="AG124" s="69">
        <f>'[1]MA 45'!CE118</f>
        <v>9.1942412899977521E-3</v>
      </c>
      <c r="AH124" s="114">
        <f>'[1]MA 45'!CH118</f>
        <v>31.427247116851429</v>
      </c>
      <c r="AI124" s="68">
        <f>'[1]MA 45'!CI118</f>
        <v>0.65050402443512123</v>
      </c>
      <c r="AJ124" s="69">
        <f>'[1]MA 45'!CJ118</f>
        <v>6.9238730222951263E-3</v>
      </c>
      <c r="AK124" s="114">
        <f>'[1]MA 45'!BS118</f>
        <v>31.504245727239056</v>
      </c>
      <c r="AL124" s="68">
        <f>'[1]MA 45'!BT118</f>
        <v>0.65101311375468396</v>
      </c>
      <c r="AM124" s="69">
        <f>'[1]MA 45'!BU118</f>
        <v>1.3234820702352696E-2</v>
      </c>
      <c r="BD124" s="5"/>
      <c r="BF124" s="5"/>
      <c r="BI124" s="5"/>
      <c r="BK124" s="70">
        <f t="shared" si="17"/>
        <v>0.61773632358446351</v>
      </c>
      <c r="BL124" s="70">
        <f t="shared" si="18"/>
        <v>0.61904970913847235</v>
      </c>
      <c r="BM124" s="33">
        <f t="shared" si="19"/>
        <v>-0.13133855540088391</v>
      </c>
      <c r="BO124" s="70">
        <f t="shared" si="20"/>
        <v>0.63796508688264209</v>
      </c>
      <c r="BP124" s="70">
        <f t="shared" si="21"/>
        <v>0.63948017053111406</v>
      </c>
      <c r="BQ124" s="33">
        <f t="shared" si="22"/>
        <v>-0.1515083648471971</v>
      </c>
      <c r="BS124" s="70">
        <f t="shared" si="23"/>
        <v>0.65101311375468396</v>
      </c>
      <c r="BT124">
        <f t="shared" si="24"/>
        <v>0.65323030481336841</v>
      </c>
      <c r="BU124" s="33">
        <f t="shared" si="25"/>
        <v>-0.22171910586844534</v>
      </c>
    </row>
    <row r="125" spans="1:73" x14ac:dyDescent="0.25">
      <c r="A125" s="11">
        <v>32</v>
      </c>
      <c r="B125" s="94">
        <f>'[1]MA 15'!BX119</f>
        <v>32.034271783454578</v>
      </c>
      <c r="C125" s="68">
        <f>'[1]MA 15'!BY119</f>
        <v>0.62092993215750047</v>
      </c>
      <c r="D125" s="69">
        <f>'[1]MA 15'!BZ119</f>
        <v>8.7069137094518741E-3</v>
      </c>
      <c r="E125" s="114">
        <f>'[1]MA 15'!CC119</f>
        <v>32.081718541621264</v>
      </c>
      <c r="F125" s="68">
        <f>'[1]MA 15'!CD119</f>
        <v>0.5895330254492378</v>
      </c>
      <c r="G125" s="69">
        <f>'[1]MA 15'!CE119</f>
        <v>7.1006436337267319E-3</v>
      </c>
      <c r="H125" s="114">
        <f>'[1]MA 15'!CH119</f>
        <v>31.991754592370569</v>
      </c>
      <c r="I125" s="68">
        <f>'[1]MA 15'!CI119</f>
        <v>0.63992717404932387</v>
      </c>
      <c r="J125" s="69">
        <f>'[1]MA 15'!CJ119</f>
        <v>4.2479186108763858E-3</v>
      </c>
      <c r="K125" s="114">
        <f>'[1]MA 15'!BS119</f>
        <v>32.035914972482132</v>
      </c>
      <c r="L125" s="68">
        <f>'[1]MA 15'!BT119</f>
        <v>0.61679671055202068</v>
      </c>
      <c r="M125" s="69">
        <f>'[1]MA 15'!BU119</f>
        <v>2.1906503499382977E-2</v>
      </c>
      <c r="N125" s="70"/>
      <c r="O125" s="97">
        <f>'[1]MA 30'!BX119</f>
        <v>32.193468298963332</v>
      </c>
      <c r="P125" s="68">
        <f>'[1]MA 30'!BY119</f>
        <v>0.64667829172581148</v>
      </c>
      <c r="Q125" s="69">
        <f>'[1]MA 30'!BZ119</f>
        <v>1.9167743293964493E-2</v>
      </c>
      <c r="R125" s="114">
        <f>'[1]MA 30'!CC119</f>
        <v>31.938631577909899</v>
      </c>
      <c r="S125" s="68">
        <f>'[1]MA 30'!CD119</f>
        <v>0.63405092286744014</v>
      </c>
      <c r="T125" s="69">
        <f>'[1]MA 30'!CE119</f>
        <v>2.0229749826674571E-2</v>
      </c>
      <c r="U125" s="114">
        <f>'[1]MA 30'!CH119</f>
        <v>32.057348597207785</v>
      </c>
      <c r="V125" s="68">
        <f>'[1]MA 30'!CI119</f>
        <v>0.63014520982475941</v>
      </c>
      <c r="W125" s="69">
        <f>'[1]MA 30'!CJ119</f>
        <v>3.3676128522798447E-3</v>
      </c>
      <c r="X125" s="114">
        <f>'[1]MA 30'!BS119</f>
        <v>32.063149491360342</v>
      </c>
      <c r="Y125" s="68">
        <f>'[1]MA 30'!BT119</f>
        <v>0.63695814147267027</v>
      </c>
      <c r="Z125" s="69">
        <f>'[1]MA 30'!BU119</f>
        <v>1.7676116239692327E-2</v>
      </c>
      <c r="AA125" s="70"/>
      <c r="AB125" s="97">
        <f>'[1]MA 45'!BX119</f>
        <v>31.88399794314169</v>
      </c>
      <c r="AC125" s="68">
        <f>'[1]MA 45'!BY119</f>
        <v>0.63777685692329189</v>
      </c>
      <c r="AD125" s="69">
        <f>'[1]MA 45'!BZ119</f>
        <v>8.9717210722172463E-3</v>
      </c>
      <c r="AE125" s="114">
        <f>'[1]MA 45'!CC119</f>
        <v>32.208199461717356</v>
      </c>
      <c r="AF125" s="68">
        <f>'[1]MA 45'!CD119</f>
        <v>0.66275159636146797</v>
      </c>
      <c r="AG125" s="69">
        <f>'[1]MA 45'!CE119</f>
        <v>9.1356216623714494E-3</v>
      </c>
      <c r="AH125" s="114">
        <f>'[1]MA 45'!CH119</f>
        <v>31.926092309182405</v>
      </c>
      <c r="AI125" s="68">
        <f>'[1]MA 45'!CI119</f>
        <v>0.64943067028312729</v>
      </c>
      <c r="AJ125" s="69">
        <f>'[1]MA 45'!CJ119</f>
        <v>6.8810524573403161E-3</v>
      </c>
      <c r="AK125" s="114">
        <f>'[1]MA 45'!BS119</f>
        <v>32.00609657134715</v>
      </c>
      <c r="AL125" s="68">
        <f>'[1]MA 45'!BT119</f>
        <v>0.64998637452262897</v>
      </c>
      <c r="AM125" s="69">
        <f>'[1]MA 45'!BU119</f>
        <v>1.3211513424300559E-2</v>
      </c>
      <c r="BD125" s="5"/>
      <c r="BF125" s="5"/>
      <c r="BI125" s="5"/>
      <c r="BK125" s="70">
        <f t="shared" si="17"/>
        <v>0.61679671055202068</v>
      </c>
      <c r="BL125" s="70">
        <f t="shared" si="18"/>
        <v>0.61824106943414991</v>
      </c>
      <c r="BM125" s="33">
        <f t="shared" si="19"/>
        <v>-0.14443588821292375</v>
      </c>
      <c r="BO125" s="70">
        <f t="shared" si="20"/>
        <v>0.63695814147267027</v>
      </c>
      <c r="BP125" s="70">
        <f t="shared" si="21"/>
        <v>0.63862472844070239</v>
      </c>
      <c r="BQ125" s="33">
        <f t="shared" si="22"/>
        <v>-0.16665869680321244</v>
      </c>
      <c r="BS125" s="70">
        <f t="shared" si="23"/>
        <v>0.64998637452262897</v>
      </c>
      <c r="BT125">
        <f t="shared" si="24"/>
        <v>0.65233592220327496</v>
      </c>
      <c r="BU125" s="33">
        <f t="shared" si="25"/>
        <v>-0.23495476806459914</v>
      </c>
    </row>
    <row r="126" spans="1:73" x14ac:dyDescent="0.25">
      <c r="A126" s="11">
        <v>32.5</v>
      </c>
      <c r="B126" s="94">
        <f>'[1]MA 15'!BX120</f>
        <v>32.54010678530836</v>
      </c>
      <c r="C126" s="68">
        <f>'[1]MA 15'!BY120</f>
        <v>0.62007325939297353</v>
      </c>
      <c r="D126" s="69">
        <f>'[1]MA 15'!BZ120</f>
        <v>8.6529049548604957E-3</v>
      </c>
      <c r="E126" s="114">
        <f>'[1]MA 15'!CC120</f>
        <v>32.58562612852517</v>
      </c>
      <c r="F126" s="68">
        <f>'[1]MA 15'!CD120</f>
        <v>0.58875620960488639</v>
      </c>
      <c r="G126" s="69">
        <f>'[1]MA 15'!CE120</f>
        <v>7.0453114567109653E-3</v>
      </c>
      <c r="H126" s="114">
        <f>'[1]MA 15'!CH120</f>
        <v>32.496900526248609</v>
      </c>
      <c r="I126" s="68">
        <f>'[1]MA 15'!CI120</f>
        <v>0.63902157664672055</v>
      </c>
      <c r="J126" s="69">
        <f>'[1]MA 15'!CJ120</f>
        <v>4.3126573305069128E-3</v>
      </c>
      <c r="K126" s="114">
        <f>'[1]MA 15'!BS120</f>
        <v>32.540877813360709</v>
      </c>
      <c r="L126" s="68">
        <f>'[1]MA 15'!BT120</f>
        <v>0.61595034854819353</v>
      </c>
      <c r="M126" s="69">
        <f>'[1]MA 15'!BU120</f>
        <v>2.1847267896363671E-2</v>
      </c>
      <c r="N126" s="70"/>
      <c r="O126" s="97">
        <f>'[1]MA 30'!BX120</f>
        <v>32.528529933530528</v>
      </c>
      <c r="P126" s="68">
        <f>'[1]MA 30'!BY120</f>
        <v>0.64599117480280144</v>
      </c>
      <c r="Q126" s="69">
        <f>'[1]MA 30'!BZ120</f>
        <v>1.8843923834479824E-2</v>
      </c>
      <c r="R126" s="114">
        <f>'[1]MA 30'!CC120</f>
        <v>32.445593983908466</v>
      </c>
      <c r="S126" s="68">
        <f>'[1]MA 30'!CD120</f>
        <v>0.6331163424262759</v>
      </c>
      <c r="T126" s="69">
        <f>'[1]MA 30'!CE120</f>
        <v>2.0120306097601015E-2</v>
      </c>
      <c r="U126" s="114">
        <f>'[1]MA 30'!CH120</f>
        <v>32.558244669039162</v>
      </c>
      <c r="V126" s="68">
        <f>'[1]MA 30'!CI120</f>
        <v>0.62915003927411028</v>
      </c>
      <c r="W126" s="69">
        <f>'[1]MA 30'!CJ120</f>
        <v>3.3776735588097982E-3</v>
      </c>
      <c r="X126" s="114">
        <f>'[1]MA 30'!BS120</f>
        <v>32.510789528826052</v>
      </c>
      <c r="Y126" s="68">
        <f>'[1]MA 30'!BT120</f>
        <v>0.63608585216772928</v>
      </c>
      <c r="Z126" s="69">
        <f>'[1]MA 30'!BU120</f>
        <v>1.7572400392997636E-2</v>
      </c>
      <c r="AA126" s="70"/>
      <c r="AB126" s="97">
        <f>'[1]MA 45'!BX120</f>
        <v>32.38745216654565</v>
      </c>
      <c r="AC126" s="68">
        <f>'[1]MA 45'!BY120</f>
        <v>0.63679265119363382</v>
      </c>
      <c r="AD126" s="69">
        <f>'[1]MA 45'!BZ120</f>
        <v>8.9734272404104632E-3</v>
      </c>
      <c r="AE126" s="114">
        <f>'[1]MA 45'!CC120</f>
        <v>32.711452578306691</v>
      </c>
      <c r="AF126" s="68">
        <f>'[1]MA 45'!CD120</f>
        <v>0.66172431097770679</v>
      </c>
      <c r="AG126" s="69">
        <f>'[1]MA 45'!CE120</f>
        <v>9.0734532459083948E-3</v>
      </c>
      <c r="AH126" s="114">
        <f>'[1]MA 45'!CH120</f>
        <v>32.424937501513377</v>
      </c>
      <c r="AI126" s="68">
        <f>'[1]MA 45'!CI120</f>
        <v>0.64838182594890925</v>
      </c>
      <c r="AJ126" s="69">
        <f>'[1]MA 45'!CJ120</f>
        <v>6.8536820478061712E-3</v>
      </c>
      <c r="AK126" s="114">
        <f>'[1]MA 45'!BS120</f>
        <v>32.507947415455241</v>
      </c>
      <c r="AL126" s="68">
        <f>'[1]MA 45'!BT120</f>
        <v>0.64896626270674995</v>
      </c>
      <c r="AM126" s="69">
        <f>'[1]MA 45'!BU120</f>
        <v>1.3179897409025365E-2</v>
      </c>
      <c r="BC126" s="20"/>
      <c r="BD126" s="5"/>
      <c r="BF126" s="5"/>
      <c r="BI126" s="5"/>
      <c r="BK126" s="70">
        <f t="shared" si="17"/>
        <v>0.61595034854819353</v>
      </c>
      <c r="BL126" s="70">
        <f t="shared" si="18"/>
        <v>0.61744599914719644</v>
      </c>
      <c r="BM126" s="33">
        <f t="shared" si="19"/>
        <v>-0.14956505990029179</v>
      </c>
      <c r="BO126" s="70">
        <f t="shared" si="20"/>
        <v>0.63608585216772928</v>
      </c>
      <c r="BP126" s="70">
        <f t="shared" si="21"/>
        <v>0.63778366742314241</v>
      </c>
      <c r="BQ126" s="33">
        <f t="shared" si="22"/>
        <v>-0.16978152554131265</v>
      </c>
      <c r="BS126" s="70">
        <f t="shared" si="23"/>
        <v>0.64896626270674995</v>
      </c>
      <c r="BT126">
        <f t="shared" si="24"/>
        <v>0.65145660278734008</v>
      </c>
      <c r="BU126" s="33">
        <f t="shared" si="25"/>
        <v>-0.24903400805901255</v>
      </c>
    </row>
    <row r="127" spans="1:73" x14ac:dyDescent="0.25">
      <c r="A127" s="11">
        <v>33</v>
      </c>
      <c r="B127" s="94">
        <f>'[1]MA 15'!BX121</f>
        <v>33.045941787162128</v>
      </c>
      <c r="C127" s="68">
        <f>'[1]MA 15'!BY121</f>
        <v>0.61922848470108427</v>
      </c>
      <c r="D127" s="69">
        <f>'[1]MA 15'!BZ121</f>
        <v>8.6413514718781375E-3</v>
      </c>
      <c r="E127" s="114">
        <f>'[1]MA 15'!CC121</f>
        <v>33.089533715429077</v>
      </c>
      <c r="F127" s="68">
        <f>'[1]MA 15'!CD121</f>
        <v>0.58796752937362051</v>
      </c>
      <c r="G127" s="69">
        <f>'[1]MA 15'!CE121</f>
        <v>7.0056220291310357E-3</v>
      </c>
      <c r="H127" s="114">
        <f>'[1]MA 15'!CH121</f>
        <v>33.00204646012665</v>
      </c>
      <c r="I127" s="68">
        <f>'[1]MA 15'!CI121</f>
        <v>0.63806020106595651</v>
      </c>
      <c r="J127" s="69">
        <f>'[1]MA 15'!CJ121</f>
        <v>4.380990755675827E-3</v>
      </c>
      <c r="K127" s="114">
        <f>'[1]MA 15'!BS121</f>
        <v>33.045840654239292</v>
      </c>
      <c r="L127" s="68">
        <f>'[1]MA 15'!BT121</f>
        <v>0.61508540504688713</v>
      </c>
      <c r="M127" s="69">
        <f>'[1]MA 15'!BU121</f>
        <v>2.17817225936985E-2</v>
      </c>
      <c r="N127" s="70"/>
      <c r="O127" s="97">
        <f>'[1]MA 30'!BX121</f>
        <v>33.031552875701827</v>
      </c>
      <c r="P127" s="68">
        <f>'[1]MA 30'!BY121</f>
        <v>0.64498620893792202</v>
      </c>
      <c r="Q127" s="69">
        <f>'[1]MA 30'!BZ121</f>
        <v>1.877334231184145E-2</v>
      </c>
      <c r="R127" s="114">
        <f>'[1]MA 30'!CC121</f>
        <v>32.952556389907038</v>
      </c>
      <c r="S127" s="68">
        <f>'[1]MA 30'!CD121</f>
        <v>0.63218344924142145</v>
      </c>
      <c r="T127" s="69">
        <f>'[1]MA 30'!CE121</f>
        <v>2.0000480198698028E-2</v>
      </c>
      <c r="U127" s="114">
        <f>'[1]MA 30'!CH121</f>
        <v>33.059140740870532</v>
      </c>
      <c r="V127" s="68">
        <f>'[1]MA 30'!CI121</f>
        <v>0.62816582727618664</v>
      </c>
      <c r="W127" s="69">
        <f>'[1]MA 30'!CJ121</f>
        <v>3.3653810319701884E-3</v>
      </c>
      <c r="X127" s="114">
        <f>'[1]MA 30'!BS121</f>
        <v>33.014416668826463</v>
      </c>
      <c r="Y127" s="68">
        <f>'[1]MA 30'!BT121</f>
        <v>0.63511182848517667</v>
      </c>
      <c r="Z127" s="69">
        <f>'[1]MA 30'!BU121</f>
        <v>1.7493895186059823E-2</v>
      </c>
      <c r="AA127" s="70"/>
      <c r="AB127" s="97">
        <f>'[1]MA 45'!BX121</f>
        <v>32.890906389949613</v>
      </c>
      <c r="AC127" s="68">
        <f>'[1]MA 45'!BY121</f>
        <v>0.63584659997533499</v>
      </c>
      <c r="AD127" s="69">
        <f>'[1]MA 45'!BZ121</f>
        <v>8.9677184886947092E-3</v>
      </c>
      <c r="AE127" s="114">
        <f>'[1]MA 45'!CC121</f>
        <v>33.214705694896018</v>
      </c>
      <c r="AF127" s="68">
        <f>'[1]MA 45'!CD121</f>
        <v>0.66072898572748018</v>
      </c>
      <c r="AG127" s="69">
        <f>'[1]MA 45'!CE121</f>
        <v>8.9879138898842446E-3</v>
      </c>
      <c r="AH127" s="114">
        <f>'[1]MA 45'!CH121</f>
        <v>32.923782693844352</v>
      </c>
      <c r="AI127" s="68">
        <f>'[1]MA 45'!CI121</f>
        <v>0.64733392527130829</v>
      </c>
      <c r="AJ127" s="69">
        <f>'[1]MA 45'!CJ121</f>
        <v>6.8522141251098458E-3</v>
      </c>
      <c r="AK127" s="114">
        <f>'[1]MA 45'!BS121</f>
        <v>33.009798259563325</v>
      </c>
      <c r="AL127" s="68">
        <f>'[1]MA 45'!BT121</f>
        <v>0.64796983699137456</v>
      </c>
      <c r="AM127" s="69">
        <f>'[1]MA 45'!BU121</f>
        <v>1.3144435392130289E-2</v>
      </c>
      <c r="BD127" s="5"/>
      <c r="BF127" s="5"/>
      <c r="BI127" s="5"/>
      <c r="BK127" s="70">
        <f t="shared" si="17"/>
        <v>0.61508540504688713</v>
      </c>
      <c r="BL127" s="70">
        <f t="shared" si="18"/>
        <v>0.61666406699862175</v>
      </c>
      <c r="BM127" s="33">
        <f t="shared" si="19"/>
        <v>-0.15786619517346168</v>
      </c>
      <c r="BO127" s="70">
        <f t="shared" si="20"/>
        <v>0.63511182848517667</v>
      </c>
      <c r="BP127" s="70">
        <f t="shared" si="21"/>
        <v>0.63695652997062302</v>
      </c>
      <c r="BQ127" s="33">
        <f t="shared" si="22"/>
        <v>-0.18447014854463539</v>
      </c>
      <c r="BS127" s="70">
        <f t="shared" si="23"/>
        <v>0.64796983699137456</v>
      </c>
      <c r="BT127">
        <f t="shared" si="24"/>
        <v>0.65059186690498561</v>
      </c>
      <c r="BU127" s="33">
        <f t="shared" si="25"/>
        <v>-0.26220299136110459</v>
      </c>
    </row>
    <row r="128" spans="1:73" x14ac:dyDescent="0.25">
      <c r="A128" s="11">
        <v>33.5</v>
      </c>
      <c r="B128" s="94">
        <f>'[1]MA 15'!BX122</f>
        <v>33.551776789015911</v>
      </c>
      <c r="C128" s="68">
        <f>'[1]MA 15'!BY122</f>
        <v>0.61839140739004517</v>
      </c>
      <c r="D128" s="69">
        <f>'[1]MA 15'!BZ122</f>
        <v>8.6077894437790077E-3</v>
      </c>
      <c r="E128" s="114">
        <f>'[1]MA 15'!CC122</f>
        <v>33.593441302332984</v>
      </c>
      <c r="F128" s="68">
        <f>'[1]MA 15'!CD122</f>
        <v>0.58719536210705192</v>
      </c>
      <c r="G128" s="69">
        <f>'[1]MA 15'!CE122</f>
        <v>6.9400486732338574E-3</v>
      </c>
      <c r="H128" s="114">
        <f>'[1]MA 15'!CH122</f>
        <v>33.507192394004683</v>
      </c>
      <c r="I128" s="68">
        <f>'[1]MA 15'!CI122</f>
        <v>0.63711547644278621</v>
      </c>
      <c r="J128" s="69">
        <f>'[1]MA 15'!CJ122</f>
        <v>4.3590788426190871E-3</v>
      </c>
      <c r="K128" s="114">
        <f>'[1]MA 15'!BS122</f>
        <v>33.550803495117854</v>
      </c>
      <c r="L128" s="68">
        <f>'[1]MA 15'!BT122</f>
        <v>0.61423408197996121</v>
      </c>
      <c r="M128" s="69">
        <f>'[1]MA 15'!BU122</f>
        <v>2.1704022841751738E-2</v>
      </c>
      <c r="N128" s="70"/>
      <c r="O128" s="97">
        <f>'[1]MA 30'!BX122</f>
        <v>33.534575817873133</v>
      </c>
      <c r="P128" s="68">
        <f>'[1]MA 30'!BY122</f>
        <v>0.64400413938609469</v>
      </c>
      <c r="Q128" s="69">
        <f>'[1]MA 30'!BZ122</f>
        <v>1.8685843273028094E-2</v>
      </c>
      <c r="R128" s="114">
        <f>'[1]MA 30'!CC122</f>
        <v>33.459518795905609</v>
      </c>
      <c r="S128" s="68">
        <f>'[1]MA 30'!CD122</f>
        <v>0.63127317579223108</v>
      </c>
      <c r="T128" s="69">
        <f>'[1]MA 30'!CE122</f>
        <v>1.9884483345690165E-2</v>
      </c>
      <c r="U128" s="114">
        <f>'[1]MA 30'!CH122</f>
        <v>33.392114955795918</v>
      </c>
      <c r="V128" s="68">
        <f>'[1]MA 30'!CI122</f>
        <v>0.62750931073115257</v>
      </c>
      <c r="W128" s="69">
        <f>'[1]MA 30'!CJ122</f>
        <v>3.7336614536397561E-3</v>
      </c>
      <c r="X128" s="114">
        <f>'[1]MA 30'!BS122</f>
        <v>33.462069856524892</v>
      </c>
      <c r="Y128" s="68">
        <f>'[1]MA 30'!BT122</f>
        <v>0.63426220863649285</v>
      </c>
      <c r="Z128" s="69">
        <f>'[1]MA 30'!BU122</f>
        <v>1.7396693237448482E-2</v>
      </c>
      <c r="AA128" s="70"/>
      <c r="AB128" s="97">
        <f>'[1]MA 45'!BX122</f>
        <v>33.394360613353591</v>
      </c>
      <c r="AC128" s="68">
        <f>'[1]MA 45'!BY122</f>
        <v>0.63489258832465123</v>
      </c>
      <c r="AD128" s="69">
        <f>'[1]MA 45'!BZ122</f>
        <v>8.9641862113889297E-3</v>
      </c>
      <c r="AE128" s="114">
        <f>'[1]MA 45'!CC122</f>
        <v>33.717958811485353</v>
      </c>
      <c r="AF128" s="68">
        <f>'[1]MA 45'!CD122</f>
        <v>0.65975409295424237</v>
      </c>
      <c r="AG128" s="69">
        <f>'[1]MA 45'!CE122</f>
        <v>8.9318968861270189E-3</v>
      </c>
      <c r="AH128" s="114">
        <f>'[1]MA 45'!CH122</f>
        <v>33.422627886175327</v>
      </c>
      <c r="AI128" s="68">
        <f>'[1]MA 45'!CI122</f>
        <v>0.64629104808404791</v>
      </c>
      <c r="AJ128" s="69">
        <f>'[1]MA 45'!CJ122</f>
        <v>6.8140552085064893E-3</v>
      </c>
      <c r="AK128" s="114">
        <f>'[1]MA 45'!BS122</f>
        <v>33.511649103671431</v>
      </c>
      <c r="AL128" s="68">
        <f>'[1]MA 45'!BT122</f>
        <v>0.64697924312098054</v>
      </c>
      <c r="AM128" s="69">
        <f>'[1]MA 45'!BU122</f>
        <v>1.3118998813912519E-2</v>
      </c>
      <c r="BD128" s="5"/>
      <c r="BF128" s="5"/>
      <c r="BI128" s="5"/>
      <c r="BK128" s="70">
        <f t="shared" si="17"/>
        <v>0.61423408197996121</v>
      </c>
      <c r="BL128" s="70">
        <f t="shared" si="18"/>
        <v>0.61589486169289076</v>
      </c>
      <c r="BM128" s="33">
        <f t="shared" si="19"/>
        <v>-0.16607797129295498</v>
      </c>
      <c r="BO128" s="70">
        <f t="shared" si="20"/>
        <v>0.63426220863649285</v>
      </c>
      <c r="BP128" s="70">
        <f t="shared" si="21"/>
        <v>0.63614287978753992</v>
      </c>
      <c r="BQ128" s="33">
        <f t="shared" si="22"/>
        <v>-0.18806711510470642</v>
      </c>
      <c r="BS128" s="70">
        <f t="shared" si="23"/>
        <v>0.64697924312098054</v>
      </c>
      <c r="BT128">
        <f t="shared" si="24"/>
        <v>0.64974125714902642</v>
      </c>
      <c r="BU128" s="33">
        <f t="shared" si="25"/>
        <v>-0.27620140280458783</v>
      </c>
    </row>
    <row r="129" spans="1:73" x14ac:dyDescent="0.25">
      <c r="A129" s="11">
        <v>34</v>
      </c>
      <c r="B129" s="94">
        <f>'[1]MA 15'!BX123</f>
        <v>34.057611790869686</v>
      </c>
      <c r="C129" s="68">
        <f>'[1]MA 15'!BY123</f>
        <v>0.61753956344922389</v>
      </c>
      <c r="D129" s="69">
        <f>'[1]MA 15'!BZ123</f>
        <v>8.586843264708658E-3</v>
      </c>
      <c r="E129" s="114">
        <f>'[1]MA 15'!CC123</f>
        <v>34.097348889236883</v>
      </c>
      <c r="F129" s="68">
        <f>'[1]MA 15'!CD123</f>
        <v>0.58631291209406156</v>
      </c>
      <c r="G129" s="69">
        <f>'[1]MA 15'!CE123</f>
        <v>6.9596818921334718E-3</v>
      </c>
      <c r="H129" s="114">
        <f>'[1]MA 15'!CH123</f>
        <v>34.01233832788273</v>
      </c>
      <c r="I129" s="68">
        <f>'[1]MA 15'!CI123</f>
        <v>0.63620207833189235</v>
      </c>
      <c r="J129" s="69">
        <f>'[1]MA 15'!CJ123</f>
        <v>4.3768924082668624E-3</v>
      </c>
      <c r="K129" s="114">
        <f>'[1]MA 15'!BS123</f>
        <v>34.055766335996431</v>
      </c>
      <c r="L129" s="68">
        <f>'[1]MA 15'!BT123</f>
        <v>0.61335151795839249</v>
      </c>
      <c r="M129" s="69">
        <f>'[1]MA 15'!BU123</f>
        <v>2.1695639177407466E-2</v>
      </c>
      <c r="N129" s="70"/>
      <c r="O129" s="97">
        <f>'[1]MA 30'!BX123</f>
        <v>34.037598760044432</v>
      </c>
      <c r="P129" s="68">
        <f>'[1]MA 30'!BY123</f>
        <v>0.64301474949961845</v>
      </c>
      <c r="Q129" s="69">
        <f>'[1]MA 30'!BZ123</f>
        <v>1.8598233444145931E-2</v>
      </c>
      <c r="R129" s="114">
        <f>'[1]MA 30'!CC123</f>
        <v>33.966481201904173</v>
      </c>
      <c r="S129" s="68">
        <f>'[1]MA 30'!CD123</f>
        <v>0.63038508226023382</v>
      </c>
      <c r="T129" s="69">
        <f>'[1]MA 30'!CE123</f>
        <v>1.9788105589868897E-2</v>
      </c>
      <c r="U129" s="114">
        <f>'[1]MA 30'!CH123</f>
        <v>33.893011027627288</v>
      </c>
      <c r="V129" s="68">
        <f>'[1]MA 30'!CI123</f>
        <v>0.62652559279256292</v>
      </c>
      <c r="W129" s="69">
        <f>'[1]MA 30'!CJ123</f>
        <v>3.7078016431895265E-3</v>
      </c>
      <c r="X129" s="114">
        <f>'[1]MA 30'!BS123</f>
        <v>33.965696996525303</v>
      </c>
      <c r="Y129" s="68">
        <f>'[1]MA 30'!BT123</f>
        <v>0.6333084748508051</v>
      </c>
      <c r="Z129" s="69">
        <f>'[1]MA 30'!BU123</f>
        <v>1.7320283715120604E-2</v>
      </c>
      <c r="AA129" s="70"/>
      <c r="AB129" s="97">
        <f>'[1]MA 45'!BX123</f>
        <v>33.897814836757554</v>
      </c>
      <c r="AC129" s="68">
        <f>'[1]MA 45'!BY123</f>
        <v>0.63397433549184001</v>
      </c>
      <c r="AD129" s="69">
        <f>'[1]MA 45'!BZ123</f>
        <v>8.9731888315185623E-3</v>
      </c>
      <c r="AE129" s="114">
        <f>'[1]MA 45'!CC123</f>
        <v>34.221211928074688</v>
      </c>
      <c r="AF129" s="68">
        <f>'[1]MA 45'!CD123</f>
        <v>0.65878638139879009</v>
      </c>
      <c r="AG129" s="69">
        <f>'[1]MA 45'!CE123</f>
        <v>8.9060076008371288E-3</v>
      </c>
      <c r="AH129" s="114">
        <f>'[1]MA 45'!CH123</f>
        <v>33.92147307850631</v>
      </c>
      <c r="AI129" s="68">
        <f>'[1]MA 45'!CI123</f>
        <v>0.64531824992095976</v>
      </c>
      <c r="AJ129" s="69">
        <f>'[1]MA 45'!CJ123</f>
        <v>6.787337375481161E-3</v>
      </c>
      <c r="AK129" s="114">
        <f>'[1]MA 45'!BS123</f>
        <v>34.013499947779515</v>
      </c>
      <c r="AL129" s="68">
        <f>'[1]MA 45'!BT123</f>
        <v>0.64602632227052992</v>
      </c>
      <c r="AM129" s="69">
        <f>'[1]MA 45'!BU123</f>
        <v>1.3095468663670149E-2</v>
      </c>
      <c r="BD129" s="5"/>
      <c r="BF129" s="5"/>
      <c r="BI129" s="5"/>
      <c r="BK129" s="70">
        <f t="shared" si="17"/>
        <v>0.61335151795839249</v>
      </c>
      <c r="BL129" s="70">
        <f t="shared" si="18"/>
        <v>0.61513799070978337</v>
      </c>
      <c r="BM129" s="33">
        <f t="shared" si="19"/>
        <v>-0.17864727513908774</v>
      </c>
      <c r="BO129" s="70">
        <f t="shared" si="20"/>
        <v>0.6333084748508051</v>
      </c>
      <c r="BP129" s="70">
        <f t="shared" si="21"/>
        <v>0.63534230050746021</v>
      </c>
      <c r="BQ129" s="33">
        <f t="shared" si="22"/>
        <v>-0.20338256566551083</v>
      </c>
      <c r="BS129" s="70">
        <f t="shared" si="23"/>
        <v>0.64602632227052992</v>
      </c>
      <c r="BT129">
        <f t="shared" si="24"/>
        <v>0.64890433701901962</v>
      </c>
      <c r="BU129" s="33">
        <f t="shared" si="25"/>
        <v>-0.2878014748489699</v>
      </c>
    </row>
    <row r="130" spans="1:73" x14ac:dyDescent="0.25">
      <c r="A130" s="11">
        <v>34.5</v>
      </c>
      <c r="B130" s="94">
        <f>'[1]MA 15'!BX124</f>
        <v>34.563446792723461</v>
      </c>
      <c r="C130" s="68">
        <f>'[1]MA 15'!BY124</f>
        <v>0.61671079037662357</v>
      </c>
      <c r="D130" s="69">
        <f>'[1]MA 15'!BZ124</f>
        <v>8.5607508833913486E-3</v>
      </c>
      <c r="E130" s="114">
        <f>'[1]MA 15'!CC124</f>
        <v>34.433356087754255</v>
      </c>
      <c r="F130" s="68">
        <f>'[1]MA 15'!CD124</f>
        <v>0.58576249671996727</v>
      </c>
      <c r="G130" s="69">
        <f>'[1]MA 15'!CE124</f>
        <v>6.6000196716610995E-3</v>
      </c>
      <c r="H130" s="114">
        <f>'[1]MA 15'!CH124</f>
        <v>34.517484261760764</v>
      </c>
      <c r="I130" s="68">
        <f>'[1]MA 15'!CI124</f>
        <v>0.63529152271183731</v>
      </c>
      <c r="J130" s="69">
        <f>'[1]MA 15'!CJ124</f>
        <v>4.400477389270541E-3</v>
      </c>
      <c r="K130" s="114">
        <f>'[1]MA 15'!BS124</f>
        <v>34.504762380746158</v>
      </c>
      <c r="L130" s="68">
        <f>'[1]MA 15'!BT124</f>
        <v>0.61258826993614268</v>
      </c>
      <c r="M130" s="69">
        <f>'[1]MA 15'!BU124</f>
        <v>2.1511747849583842E-2</v>
      </c>
      <c r="N130" s="70"/>
      <c r="O130" s="97">
        <f>'[1]MA 30'!BX124</f>
        <v>34.540621702215731</v>
      </c>
      <c r="P130" s="68">
        <f>'[1]MA 30'!BY124</f>
        <v>0.64207440610433208</v>
      </c>
      <c r="Q130" s="69">
        <f>'[1]MA 30'!BZ124</f>
        <v>1.8515305443417906E-2</v>
      </c>
      <c r="R130" s="114">
        <f>'[1]MA 30'!CC124</f>
        <v>34.473443607902745</v>
      </c>
      <c r="S130" s="68">
        <f>'[1]MA 30'!CD124</f>
        <v>0.62949553702871963</v>
      </c>
      <c r="T130" s="69">
        <f>'[1]MA 30'!CE124</f>
        <v>1.9662878111265308E-2</v>
      </c>
      <c r="U130" s="114">
        <f>'[1]MA 30'!CH124</f>
        <v>34.393907099458666</v>
      </c>
      <c r="V130" s="68">
        <f>'[1]MA 30'!CI124</f>
        <v>0.62556938258112516</v>
      </c>
      <c r="W130" s="69">
        <f>'[1]MA 30'!CJ124</f>
        <v>3.7033838623167048E-3</v>
      </c>
      <c r="X130" s="114">
        <f>'[1]MA 30'!BS124</f>
        <v>34.469324136525714</v>
      </c>
      <c r="Y130" s="68">
        <f>'[1]MA 30'!BT124</f>
        <v>0.63237977523805899</v>
      </c>
      <c r="Z130" s="69">
        <f>'[1]MA 30'!BU124</f>
        <v>1.7241872569767776E-2</v>
      </c>
      <c r="AA130" s="70"/>
      <c r="AB130" s="97">
        <f>'[1]MA 45'!BX124</f>
        <v>34.401269060161518</v>
      </c>
      <c r="AC130" s="68">
        <f>'[1]MA 45'!BY124</f>
        <v>0.63300275785549354</v>
      </c>
      <c r="AD130" s="69">
        <f>'[1]MA 45'!BZ124</f>
        <v>8.9565046586437842E-3</v>
      </c>
      <c r="AE130" s="114">
        <f>'[1]MA 45'!CC124</f>
        <v>34.724465044664029</v>
      </c>
      <c r="AF130" s="68">
        <f>'[1]MA 45'!CD124</f>
        <v>0.65780465806251587</v>
      </c>
      <c r="AG130" s="69">
        <f>'[1]MA 45'!CE124</f>
        <v>8.833036861568451E-3</v>
      </c>
      <c r="AH130" s="114">
        <f>'[1]MA 45'!CH124</f>
        <v>34.420318270837278</v>
      </c>
      <c r="AI130" s="68">
        <f>'[1]MA 45'!CI124</f>
        <v>0.6442775914646216</v>
      </c>
      <c r="AJ130" s="69">
        <f>'[1]MA 45'!CJ124</f>
        <v>6.7642334538182856E-3</v>
      </c>
      <c r="AK130" s="114">
        <f>'[1]MA 45'!BS124</f>
        <v>34.515350791887613</v>
      </c>
      <c r="AL130" s="68">
        <f>'[1]MA 45'!BT124</f>
        <v>0.64502833579421048</v>
      </c>
      <c r="AM130" s="69">
        <f>'[1]MA 45'!BU124</f>
        <v>1.3069161189967416E-2</v>
      </c>
      <c r="BD130" s="5"/>
      <c r="BF130" s="5"/>
      <c r="BI130" s="5"/>
      <c r="BK130" s="70">
        <f t="shared" si="17"/>
        <v>0.61258826993614268</v>
      </c>
      <c r="BL130" s="70">
        <f t="shared" si="18"/>
        <v>0.61439307918585795</v>
      </c>
      <c r="BM130" s="33">
        <f t="shared" si="19"/>
        <v>-0.18048092497152668</v>
      </c>
      <c r="BO130" s="70">
        <f t="shared" si="20"/>
        <v>0.63237977523805899</v>
      </c>
      <c r="BP130" s="70">
        <f t="shared" si="21"/>
        <v>0.63455439450528039</v>
      </c>
      <c r="BQ130" s="33">
        <f t="shared" si="22"/>
        <v>-0.21746192672214004</v>
      </c>
      <c r="BS130" s="70">
        <f t="shared" si="23"/>
        <v>0.64502833579421048</v>
      </c>
      <c r="BT130">
        <f t="shared" si="24"/>
        <v>0.64808068967456456</v>
      </c>
      <c r="BU130" s="33">
        <f t="shared" si="25"/>
        <v>-0.30523538803540751</v>
      </c>
    </row>
    <row r="131" spans="1:73" x14ac:dyDescent="0.25">
      <c r="A131" s="11">
        <v>35</v>
      </c>
      <c r="B131" s="94">
        <f>'[1]MA 15'!BX125</f>
        <v>35.069281794577243</v>
      </c>
      <c r="C131" s="68">
        <f>'[1]MA 15'!BY125</f>
        <v>0.61588842938779909</v>
      </c>
      <c r="D131" s="69">
        <f>'[1]MA 15'!BZ125</f>
        <v>8.5113697399591681E-3</v>
      </c>
      <c r="E131" s="114">
        <f>'[1]MA 15'!CC125</f>
        <v>34.937263674658162</v>
      </c>
      <c r="F131" s="68">
        <f>'[1]MA 15'!CD125</f>
        <v>0.5850116211960521</v>
      </c>
      <c r="G131" s="69">
        <f>'[1]MA 15'!CE125</f>
        <v>6.534563036566879E-3</v>
      </c>
      <c r="H131" s="114">
        <f>'[1]MA 15'!CH125</f>
        <v>35.022630195638811</v>
      </c>
      <c r="I131" s="68">
        <f>'[1]MA 15'!CI125</f>
        <v>0.63441728837549516</v>
      </c>
      <c r="J131" s="69">
        <f>'[1]MA 15'!CJ125</f>
        <v>4.3975984630610417E-3</v>
      </c>
      <c r="K131" s="114">
        <f>'[1]MA 15'!BS125</f>
        <v>35.009725221624741</v>
      </c>
      <c r="L131" s="68">
        <f>'[1]MA 15'!BT125</f>
        <v>0.611772446319782</v>
      </c>
      <c r="M131" s="69">
        <f>'[1]MA 15'!BU125</f>
        <v>2.1450367136086734E-2</v>
      </c>
      <c r="N131" s="70"/>
      <c r="O131" s="97">
        <f>'[1]MA 30'!BX125</f>
        <v>35.043644644387037</v>
      </c>
      <c r="P131" s="68">
        <f>'[1]MA 30'!BY125</f>
        <v>0.64111209055617502</v>
      </c>
      <c r="Q131" s="69">
        <f>'[1]MA 30'!BZ125</f>
        <v>1.8402930823704013E-2</v>
      </c>
      <c r="R131" s="114">
        <f>'[1]MA 30'!CC125</f>
        <v>34.980406013901309</v>
      </c>
      <c r="S131" s="68">
        <f>'[1]MA 30'!CD125</f>
        <v>0.62860635542085685</v>
      </c>
      <c r="T131" s="69">
        <f>'[1]MA 30'!CE125</f>
        <v>1.9541598292289776E-2</v>
      </c>
      <c r="U131" s="114">
        <f>'[1]MA 30'!CH125</f>
        <v>34.894803171290029</v>
      </c>
      <c r="V131" s="68">
        <f>'[1]MA 30'!CI125</f>
        <v>0.62461506566060876</v>
      </c>
      <c r="W131" s="69">
        <f>'[1]MA 30'!CJ125</f>
        <v>3.6936049005681891E-3</v>
      </c>
      <c r="X131" s="114">
        <f>'[1]MA 30'!BS125</f>
        <v>34.972951276526125</v>
      </c>
      <c r="Y131" s="68">
        <f>'[1]MA 30'!BT125</f>
        <v>0.63144450387921358</v>
      </c>
      <c r="Z131" s="69">
        <f>'[1]MA 30'!BU125</f>
        <v>1.7149763740751008E-2</v>
      </c>
      <c r="AA131" s="70"/>
      <c r="AB131" s="97">
        <f>'[1]MA 45'!BX125</f>
        <v>34.904723283565488</v>
      </c>
      <c r="AC131" s="68">
        <f>'[1]MA 45'!BY125</f>
        <v>0.6320942606550809</v>
      </c>
      <c r="AD131" s="69">
        <f>'[1]MA 45'!BZ125</f>
        <v>8.9471088192785136E-3</v>
      </c>
      <c r="AE131" s="114">
        <f>'[1]MA 45'!CC125</f>
        <v>35.227718161253357</v>
      </c>
      <c r="AF131" s="68">
        <f>'[1]MA 45'!CD125</f>
        <v>0.65680666627102013</v>
      </c>
      <c r="AG131" s="69">
        <f>'[1]MA 45'!CE125</f>
        <v>8.8127696078753055E-3</v>
      </c>
      <c r="AH131" s="114">
        <f>'[1]MA 45'!CH125</f>
        <v>34.919163463168253</v>
      </c>
      <c r="AI131" s="68">
        <f>'[1]MA 45'!CI125</f>
        <v>0.64329055697229365</v>
      </c>
      <c r="AJ131" s="69">
        <f>'[1]MA 45'!CJ125</f>
        <v>6.7615655494620633E-3</v>
      </c>
      <c r="AK131" s="114">
        <f>'[1]MA 45'!BS125</f>
        <v>35.017201635995697</v>
      </c>
      <c r="AL131" s="68">
        <f>'[1]MA 45'!BT125</f>
        <v>0.6440638279661316</v>
      </c>
      <c r="AM131" s="69">
        <f>'[1]MA 45'!BU125</f>
        <v>1.3034350140729322E-2</v>
      </c>
      <c r="BD131" s="5"/>
      <c r="BF131" s="5"/>
      <c r="BI131" s="5"/>
      <c r="BK131" s="70">
        <f t="shared" si="17"/>
        <v>0.611772446319782</v>
      </c>
      <c r="BL131" s="70">
        <f t="shared" si="18"/>
        <v>0.61365976887768037</v>
      </c>
      <c r="BM131" s="33">
        <f t="shared" si="19"/>
        <v>-0.18873225578983632</v>
      </c>
      <c r="BO131" s="70">
        <f t="shared" si="20"/>
        <v>0.63144450387921358</v>
      </c>
      <c r="BP131" s="70">
        <f t="shared" si="21"/>
        <v>0.63377878179625002</v>
      </c>
      <c r="BQ131" s="33">
        <f t="shared" si="22"/>
        <v>-0.23342779170364425</v>
      </c>
      <c r="BS131" s="70">
        <f t="shared" si="23"/>
        <v>0.6440638279661316</v>
      </c>
      <c r="BT131">
        <f t="shared" si="24"/>
        <v>0.64726991677980761</v>
      </c>
      <c r="BU131" s="33">
        <f t="shared" si="25"/>
        <v>-0.32060888136760113</v>
      </c>
    </row>
    <row r="132" spans="1:73" x14ac:dyDescent="0.25">
      <c r="A132" s="11">
        <v>35.5</v>
      </c>
      <c r="B132" s="94">
        <f>'[1]MA 15'!BX126</f>
        <v>35.575116796431011</v>
      </c>
      <c r="C132" s="68">
        <f>'[1]MA 15'!BY126</f>
        <v>0.61507908543787393</v>
      </c>
      <c r="D132" s="69">
        <f>'[1]MA 15'!BZ126</f>
        <v>8.488582393827878E-3</v>
      </c>
      <c r="E132" s="114">
        <f>'[1]MA 15'!CC126</f>
        <v>35.441171261562069</v>
      </c>
      <c r="F132" s="68">
        <f>'[1]MA 15'!CD126</f>
        <v>0.5842164311978385</v>
      </c>
      <c r="G132" s="69">
        <f>'[1]MA 15'!CE126</f>
        <v>6.53812849486259E-3</v>
      </c>
      <c r="H132" s="114">
        <f>'[1]MA 15'!CH126</f>
        <v>35.527776129516852</v>
      </c>
      <c r="I132" s="68">
        <f>'[1]MA 15'!CI126</f>
        <v>0.63344470853743362</v>
      </c>
      <c r="J132" s="69">
        <f>'[1]MA 15'!CJ126</f>
        <v>4.4334580347344214E-3</v>
      </c>
      <c r="K132" s="114">
        <f>'[1]MA 15'!BS126</f>
        <v>35.514688062503318</v>
      </c>
      <c r="L132" s="68">
        <f>'[1]MA 15'!BT126</f>
        <v>0.61091340839104857</v>
      </c>
      <c r="M132" s="69">
        <f>'[1]MA 15'!BU126</f>
        <v>2.1386909144128351E-2</v>
      </c>
      <c r="N132" s="70"/>
      <c r="O132" s="97">
        <f>'[1]MA 30'!BX126</f>
        <v>35.378810362993384</v>
      </c>
      <c r="P132" s="68">
        <f>'[1]MA 30'!BY126</f>
        <v>0.64052972747411563</v>
      </c>
      <c r="Q132" s="69">
        <f>'[1]MA 30'!BZ126</f>
        <v>1.8814560500338483E-2</v>
      </c>
      <c r="R132" s="114">
        <f>'[1]MA 30'!CC126</f>
        <v>35.487368419899887</v>
      </c>
      <c r="S132" s="68">
        <f>'[1]MA 30'!CD126</f>
        <v>0.62775088994815775</v>
      </c>
      <c r="T132" s="69">
        <f>'[1]MA 30'!CE126</f>
        <v>1.9472312678389284E-2</v>
      </c>
      <c r="U132" s="114">
        <f>'[1]MA 30'!CH126</f>
        <v>35.395699243121406</v>
      </c>
      <c r="V132" s="68">
        <f>'[1]MA 30'!CI126</f>
        <v>0.62366251968157471</v>
      </c>
      <c r="W132" s="69">
        <f>'[1]MA 30'!CJ126</f>
        <v>3.651619949887885E-3</v>
      </c>
      <c r="X132" s="114">
        <f>'[1]MA 30'!BS126</f>
        <v>35.420626008671562</v>
      </c>
      <c r="Y132" s="68">
        <f>'[1]MA 30'!BT126</f>
        <v>0.63064771236794948</v>
      </c>
      <c r="Z132" s="69">
        <f>'[1]MA 30'!BU126</f>
        <v>1.7333317586662997E-2</v>
      </c>
      <c r="AA132" s="70"/>
      <c r="AB132" s="97">
        <f>'[1]MA 45'!BX126</f>
        <v>35.408177506969452</v>
      </c>
      <c r="AC132" s="68">
        <f>'[1]MA 45'!BY126</f>
        <v>0.63118896848037209</v>
      </c>
      <c r="AD132" s="69">
        <f>'[1]MA 45'!BZ126</f>
        <v>8.9532292391837232E-3</v>
      </c>
      <c r="AE132" s="114">
        <f>'[1]MA 45'!CC126</f>
        <v>35.563119786809018</v>
      </c>
      <c r="AF132" s="68">
        <f>'[1]MA 45'!CD126</f>
        <v>0.656191655668663</v>
      </c>
      <c r="AG132" s="69">
        <f>'[1]MA 45'!CE126</f>
        <v>8.7219876523255101E-3</v>
      </c>
      <c r="AH132" s="114">
        <f>'[1]MA 45'!CH126</f>
        <v>35.418008655499229</v>
      </c>
      <c r="AI132" s="68">
        <f>'[1]MA 45'!CI126</f>
        <v>0.64230160523560409</v>
      </c>
      <c r="AJ132" s="69">
        <f>'[1]MA 45'!CJ126</f>
        <v>6.7288502457604768E-3</v>
      </c>
      <c r="AK132" s="114">
        <f>'[1]MA 45'!BS126</f>
        <v>35.463101983092571</v>
      </c>
      <c r="AL132" s="68">
        <f>'[1]MA 45'!BT126</f>
        <v>0.6432274097948798</v>
      </c>
      <c r="AM132" s="69">
        <f>'[1]MA 45'!BU126</f>
        <v>1.3106787840495571E-2</v>
      </c>
      <c r="BD132" s="5"/>
      <c r="BF132" s="5"/>
      <c r="BI132" s="5"/>
      <c r="BK132" s="70">
        <f t="shared" si="17"/>
        <v>0.61091340839104857</v>
      </c>
      <c r="BL132" s="70">
        <f t="shared" si="18"/>
        <v>0.61293771719976753</v>
      </c>
      <c r="BM132" s="33">
        <f t="shared" si="19"/>
        <v>-0.20243088087189554</v>
      </c>
      <c r="BO132" s="70">
        <f t="shared" si="20"/>
        <v>0.63064771236794948</v>
      </c>
      <c r="BP132" s="70">
        <f t="shared" si="21"/>
        <v>0.6330150990143667</v>
      </c>
      <c r="BQ132" s="33">
        <f t="shared" si="22"/>
        <v>-0.23673866464172244</v>
      </c>
      <c r="BS132" s="70">
        <f t="shared" si="23"/>
        <v>0.6432274097948798</v>
      </c>
      <c r="BT132">
        <f t="shared" si="24"/>
        <v>0.64647163743127878</v>
      </c>
      <c r="BU132" s="33">
        <f t="shared" si="25"/>
        <v>-0.32442276363989775</v>
      </c>
    </row>
    <row r="133" spans="1:73" x14ac:dyDescent="0.25">
      <c r="A133" s="11">
        <v>36</v>
      </c>
      <c r="B133" s="94">
        <f>'[1]MA 15'!BX127</f>
        <v>36.080951798284794</v>
      </c>
      <c r="C133" s="68">
        <f>'[1]MA 15'!BY127</f>
        <v>0.61428424725364195</v>
      </c>
      <c r="D133" s="69">
        <f>'[1]MA 15'!BZ127</f>
        <v>8.4904580068492011E-3</v>
      </c>
      <c r="E133" s="114">
        <f>'[1]MA 15'!CC127</f>
        <v>35.945078848465975</v>
      </c>
      <c r="F133" s="68">
        <f>'[1]MA 15'!CD127</f>
        <v>0.58347058734202539</v>
      </c>
      <c r="G133" s="69">
        <f>'[1]MA 15'!CE127</f>
        <v>6.5117902601170312E-3</v>
      </c>
      <c r="H133" s="114">
        <f>'[1]MA 15'!CH127</f>
        <v>36.032922063394899</v>
      </c>
      <c r="I133" s="68">
        <f>'[1]MA 15'!CI127</f>
        <v>0.63261266124605964</v>
      </c>
      <c r="J133" s="69">
        <f>'[1]MA 15'!CJ127</f>
        <v>4.4263901696426607E-3</v>
      </c>
      <c r="K133" s="114">
        <f>'[1]MA 15'!BS127</f>
        <v>36.019650903381887</v>
      </c>
      <c r="L133" s="68">
        <f>'[1]MA 15'!BT127</f>
        <v>0.61012249861390899</v>
      </c>
      <c r="M133" s="69">
        <f>'[1]MA 15'!BU127</f>
        <v>2.1350535987784088E-2</v>
      </c>
      <c r="N133" s="70"/>
      <c r="O133" s="97">
        <f>'[1]MA 30'!BX127</f>
        <v>35.88183330516469</v>
      </c>
      <c r="P133" s="68">
        <f>'[1]MA 30'!BY127</f>
        <v>0.63958205949546965</v>
      </c>
      <c r="Q133" s="69">
        <f>'[1]MA 30'!BZ127</f>
        <v>1.8727090793464036E-2</v>
      </c>
      <c r="R133" s="114">
        <f>'[1]MA 30'!CC127</f>
        <v>35.994330825898459</v>
      </c>
      <c r="S133" s="68">
        <f>'[1]MA 30'!CD127</f>
        <v>0.62688075286906164</v>
      </c>
      <c r="T133" s="69">
        <f>'[1]MA 30'!CE127</f>
        <v>1.934618868600247E-2</v>
      </c>
      <c r="U133" s="114">
        <f>'[1]MA 30'!CH127</f>
        <v>35.896595314952776</v>
      </c>
      <c r="V133" s="68">
        <f>'[1]MA 30'!CI127</f>
        <v>0.62271301723934558</v>
      </c>
      <c r="W133" s="69">
        <f>'[1]MA 30'!CJ127</f>
        <v>3.6334351756590558E-3</v>
      </c>
      <c r="X133" s="114">
        <f>'[1]MA 30'!BS127</f>
        <v>35.924253148671973</v>
      </c>
      <c r="Y133" s="68">
        <f>'[1]MA 30'!BT127</f>
        <v>0.62972527653462551</v>
      </c>
      <c r="Z133" s="69">
        <f>'[1]MA 30'!BU127</f>
        <v>1.7249155178173728E-2</v>
      </c>
      <c r="AA133" s="70"/>
      <c r="AB133" s="97">
        <f>'[1]MA 45'!BX127</f>
        <v>35.911631730373422</v>
      </c>
      <c r="AC133" s="68">
        <f>'[1]MA 45'!BY127</f>
        <v>0.63028094831062342</v>
      </c>
      <c r="AD133" s="69">
        <f>'[1]MA 45'!BZ127</f>
        <v>8.9260544966007806E-3</v>
      </c>
      <c r="AE133" s="114">
        <f>'[1]MA 45'!CC127</f>
        <v>36.066372903398353</v>
      </c>
      <c r="AF133" s="68">
        <f>'[1]MA 45'!CD127</f>
        <v>0.65526176053521656</v>
      </c>
      <c r="AG133" s="69">
        <f>'[1]MA 45'!CE127</f>
        <v>8.6713763637595708E-3</v>
      </c>
      <c r="AH133" s="114">
        <f>'[1]MA 45'!CH127</f>
        <v>35.916853847830204</v>
      </c>
      <c r="AI133" s="68">
        <f>'[1]MA 45'!CI127</f>
        <v>0.64133584924642084</v>
      </c>
      <c r="AJ133" s="69">
        <f>'[1]MA 45'!CJ127</f>
        <v>6.6952016401626924E-3</v>
      </c>
      <c r="AK133" s="114">
        <f>'[1]MA 45'!BS127</f>
        <v>35.964952827200662</v>
      </c>
      <c r="AL133" s="68">
        <f>'[1]MA 45'!BT127</f>
        <v>0.64229285269742031</v>
      </c>
      <c r="AM133" s="69">
        <f>'[1]MA 45'!BU127</f>
        <v>1.3077808366704269E-2</v>
      </c>
      <c r="BD133" s="5"/>
      <c r="BF133" s="5"/>
      <c r="BI133" s="5"/>
      <c r="BK133" s="70">
        <f t="shared" si="17"/>
        <v>0.61012249861390899</v>
      </c>
      <c r="BL133" s="70">
        <f t="shared" si="18"/>
        <v>0.61222659633088983</v>
      </c>
      <c r="BM133" s="33">
        <f t="shared" si="19"/>
        <v>-0.2104097716980835</v>
      </c>
      <c r="BO133" s="70">
        <f t="shared" si="20"/>
        <v>0.62972527653462551</v>
      </c>
      <c r="BP133" s="70">
        <f t="shared" si="21"/>
        <v>0.63226299846338829</v>
      </c>
      <c r="BQ133" s="33">
        <f t="shared" si="22"/>
        <v>-0.25377219287627817</v>
      </c>
      <c r="BS133" s="70">
        <f t="shared" si="23"/>
        <v>0.64229285269742031</v>
      </c>
      <c r="BT133">
        <f t="shared" si="24"/>
        <v>0.64568548716197072</v>
      </c>
      <c r="BU133" s="33">
        <f t="shared" si="25"/>
        <v>-0.33926344645504036</v>
      </c>
    </row>
    <row r="134" spans="1:73" x14ac:dyDescent="0.25">
      <c r="A134" s="11">
        <v>36.5</v>
      </c>
      <c r="B134" s="94">
        <f>'[1]MA 15'!BX128</f>
        <v>36.586786800138569</v>
      </c>
      <c r="C134" s="68">
        <f>'[1]MA 15'!BY128</f>
        <v>0.61349551263976354</v>
      </c>
      <c r="D134" s="69">
        <f>'[1]MA 15'!BZ128</f>
        <v>8.4685708232258312E-3</v>
      </c>
      <c r="E134" s="114">
        <f>'[1]MA 15'!CC128</f>
        <v>36.448986435369882</v>
      </c>
      <c r="F134" s="68">
        <f>'[1]MA 15'!CD128</f>
        <v>0.5826726804590755</v>
      </c>
      <c r="G134" s="69">
        <f>'[1]MA 15'!CE128</f>
        <v>6.4703249546932328E-3</v>
      </c>
      <c r="H134" s="114">
        <f>'[1]MA 15'!CH128</f>
        <v>36.538067997272933</v>
      </c>
      <c r="I134" s="68">
        <f>'[1]MA 15'!CI128</f>
        <v>0.63170128023863015</v>
      </c>
      <c r="J134" s="69">
        <f>'[1]MA 15'!CJ128</f>
        <v>4.4096059522007753E-3</v>
      </c>
      <c r="K134" s="114">
        <f>'[1]MA 15'!BS128</f>
        <v>36.524613744260456</v>
      </c>
      <c r="L134" s="68">
        <f>'[1]MA 15'!BT128</f>
        <v>0.60928982444582314</v>
      </c>
      <c r="M134" s="69">
        <f>'[1]MA 15'!BU128</f>
        <v>2.1303050950586495E-2</v>
      </c>
      <c r="N134" s="70"/>
      <c r="O134" s="97">
        <f>'[1]MA 30'!BX128</f>
        <v>36.384856247335996</v>
      </c>
      <c r="P134" s="68">
        <f>'[1]MA 30'!BY128</f>
        <v>0.63863789570082741</v>
      </c>
      <c r="Q134" s="69">
        <f>'[1]MA 30'!BZ128</f>
        <v>1.8640188458771845E-2</v>
      </c>
      <c r="R134" s="114">
        <f>'[1]MA 30'!CC128</f>
        <v>36.501293231897023</v>
      </c>
      <c r="S134" s="68">
        <f>'[1]MA 30'!CD128</f>
        <v>0.62602499018962698</v>
      </c>
      <c r="T134" s="69">
        <f>'[1]MA 30'!CE128</f>
        <v>1.9273719321105418E-2</v>
      </c>
      <c r="U134" s="114">
        <f>'[1]MA 30'!CH128</f>
        <v>36.397491386784147</v>
      </c>
      <c r="V134" s="68">
        <f>'[1]MA 30'!CI128</f>
        <v>0.62180370917927152</v>
      </c>
      <c r="W134" s="69">
        <f>'[1]MA 30'!CJ128</f>
        <v>3.6433675702251772E-3</v>
      </c>
      <c r="X134" s="114">
        <f>'[1]MA 30'!BS128</f>
        <v>36.427880288672398</v>
      </c>
      <c r="Y134" s="68">
        <f>'[1]MA 30'!BT128</f>
        <v>0.62882219835657527</v>
      </c>
      <c r="Z134" s="69">
        <f>'[1]MA 30'!BU128</f>
        <v>1.7181758618897581E-2</v>
      </c>
      <c r="AA134" s="70"/>
      <c r="AB134" s="97">
        <f>'[1]MA 45'!BX128</f>
        <v>36.415085953777385</v>
      </c>
      <c r="AC134" s="68">
        <f>'[1]MA 45'!BY128</f>
        <v>0.62941100623577262</v>
      </c>
      <c r="AD134" s="69">
        <f>'[1]MA 45'!BZ128</f>
        <v>8.9519072363207081E-3</v>
      </c>
      <c r="AE134" s="114">
        <f>'[1]MA 45'!CC128</f>
        <v>36.569626019987687</v>
      </c>
      <c r="AF134" s="68">
        <f>'[1]MA 45'!CD128</f>
        <v>0.65430843764120761</v>
      </c>
      <c r="AG134" s="69">
        <f>'[1]MA 45'!CE128</f>
        <v>8.6393483463509998E-3</v>
      </c>
      <c r="AH134" s="114">
        <f>'[1]MA 45'!CH128</f>
        <v>36.415699040161179</v>
      </c>
      <c r="AI134" s="68">
        <f>'[1]MA 45'!CI128</f>
        <v>0.64032685140469381</v>
      </c>
      <c r="AJ134" s="69">
        <f>'[1]MA 45'!CJ128</f>
        <v>6.6775019596250536E-3</v>
      </c>
      <c r="AK134" s="114">
        <f>'[1]MA 45'!BS128</f>
        <v>36.466803671308753</v>
      </c>
      <c r="AL134" s="68">
        <f>'[1]MA 45'!BT128</f>
        <v>0.64134876509389138</v>
      </c>
      <c r="AM134" s="69">
        <f>'[1]MA 45'!BU128</f>
        <v>1.3049540504228612E-2</v>
      </c>
      <c r="BD134" s="5"/>
      <c r="BF134" s="5"/>
      <c r="BI134" s="5"/>
      <c r="BK134" s="70">
        <f t="shared" si="17"/>
        <v>0.60928982444582314</v>
      </c>
      <c r="BL134" s="70">
        <f t="shared" si="18"/>
        <v>0.61152609238300237</v>
      </c>
      <c r="BM134" s="33">
        <f t="shared" si="19"/>
        <v>-0.22362679371792371</v>
      </c>
      <c r="BO134" s="70">
        <f t="shared" si="20"/>
        <v>0.62882219835657527</v>
      </c>
      <c r="BP134" s="70">
        <f t="shared" si="21"/>
        <v>0.63152214723437428</v>
      </c>
      <c r="BQ134" s="33">
        <f t="shared" si="22"/>
        <v>-0.26999488777990077</v>
      </c>
      <c r="BS134" s="70">
        <f t="shared" si="23"/>
        <v>0.64134876509389138</v>
      </c>
      <c r="BT134">
        <f t="shared" si="24"/>
        <v>0.64491111701526038</v>
      </c>
      <c r="BU134" s="33">
        <f t="shared" si="25"/>
        <v>-0.35623519213690003</v>
      </c>
    </row>
    <row r="135" spans="1:73" x14ac:dyDescent="0.25">
      <c r="A135" s="11">
        <v>37</v>
      </c>
      <c r="B135" s="94">
        <f>'[1]MA 15'!BX129</f>
        <v>37.092621801992344</v>
      </c>
      <c r="C135" s="68">
        <f>'[1]MA 15'!BY129</f>
        <v>0.61271998779347736</v>
      </c>
      <c r="D135" s="69">
        <f>'[1]MA 15'!BZ129</f>
        <v>8.460161782872443E-3</v>
      </c>
      <c r="E135" s="114">
        <f>'[1]MA 15'!CC129</f>
        <v>36.952894022273789</v>
      </c>
      <c r="F135" s="68">
        <f>'[1]MA 15'!CD129</f>
        <v>0.58191581565451744</v>
      </c>
      <c r="G135" s="69">
        <f>'[1]MA 15'!CE129</f>
        <v>6.4634271403477177E-3</v>
      </c>
      <c r="H135" s="114">
        <f>'[1]MA 15'!CH129</f>
        <v>37.043213931150973</v>
      </c>
      <c r="I135" s="68">
        <f>'[1]MA 15'!CI129</f>
        <v>0.63082478505858541</v>
      </c>
      <c r="J135" s="69">
        <f>'[1]MA 15'!CJ129</f>
        <v>4.4230312905427522E-3</v>
      </c>
      <c r="K135" s="114">
        <f>'[1]MA 15'!BS129</f>
        <v>37.02957658513904</v>
      </c>
      <c r="L135" s="68">
        <f>'[1]MA 15'!BT129</f>
        <v>0.60848686283552667</v>
      </c>
      <c r="M135" s="69">
        <f>'[1]MA 15'!BU129</f>
        <v>2.1259006703328871E-2</v>
      </c>
      <c r="N135" s="70"/>
      <c r="O135" s="97">
        <f>'[1]MA 30'!BX129</f>
        <v>36.887879189507295</v>
      </c>
      <c r="P135" s="68">
        <f>'[1]MA 30'!BY129</f>
        <v>0.63771913723409046</v>
      </c>
      <c r="Q135" s="69">
        <f>'[1]MA 30'!BZ129</f>
        <v>1.854563721501145E-2</v>
      </c>
      <c r="R135" s="114">
        <f>'[1]MA 30'!CC129</f>
        <v>37.008255637895594</v>
      </c>
      <c r="S135" s="68">
        <f>'[1]MA 30'!CD129</f>
        <v>0.62520869902740894</v>
      </c>
      <c r="T135" s="69">
        <f>'[1]MA 30'!CE129</f>
        <v>1.9170734342969585E-2</v>
      </c>
      <c r="U135" s="114">
        <f>'[1]MA 30'!CH129</f>
        <v>36.898387458615524</v>
      </c>
      <c r="V135" s="68">
        <f>'[1]MA 30'!CI129</f>
        <v>0.62091746628143796</v>
      </c>
      <c r="W135" s="69">
        <f>'[1]MA 30'!CJ129</f>
        <v>3.6190695218994533E-3</v>
      </c>
      <c r="X135" s="114">
        <f>'[1]MA 30'!BS129</f>
        <v>36.931507428672802</v>
      </c>
      <c r="Y135" s="68">
        <f>'[1]MA 30'!BT129</f>
        <v>0.62794843418097923</v>
      </c>
      <c r="Z135" s="69">
        <f>'[1]MA 30'!BU129</f>
        <v>1.7097394300809282E-2</v>
      </c>
      <c r="AA135" s="70"/>
      <c r="AB135" s="97">
        <f>'[1]MA 45'!BX129</f>
        <v>36.918540177181349</v>
      </c>
      <c r="AC135" s="68">
        <f>'[1]MA 45'!BY129</f>
        <v>0.62852514437060536</v>
      </c>
      <c r="AD135" s="69">
        <f>'[1]MA 45'!BZ129</f>
        <v>8.9326889229134343E-3</v>
      </c>
      <c r="AE135" s="114">
        <f>'[1]MA 45'!CC129</f>
        <v>37.072879136577022</v>
      </c>
      <c r="AF135" s="68">
        <f>'[1]MA 45'!CD129</f>
        <v>0.65335419490073388</v>
      </c>
      <c r="AG135" s="69">
        <f>'[1]MA 45'!CE129</f>
        <v>8.6177017594693192E-3</v>
      </c>
      <c r="AH135" s="114">
        <f>'[1]MA 45'!CH129</f>
        <v>36.914544232492155</v>
      </c>
      <c r="AI135" s="68">
        <f>'[1]MA 45'!CI129</f>
        <v>0.63933705588945566</v>
      </c>
      <c r="AJ135" s="69">
        <f>'[1]MA 45'!CJ129</f>
        <v>6.6495727275752564E-3</v>
      </c>
      <c r="AK135" s="114">
        <f>'[1]MA 45'!BS129</f>
        <v>36.968654515416837</v>
      </c>
      <c r="AL135" s="68">
        <f>'[1]MA 45'!BT129</f>
        <v>0.6404054650535983</v>
      </c>
      <c r="AM135" s="69">
        <f>'[1]MA 45'!BU129</f>
        <v>1.3015729647813156E-2</v>
      </c>
      <c r="BD135" s="5"/>
      <c r="BF135" s="5"/>
      <c r="BI135" s="5"/>
      <c r="BK135" s="70">
        <f t="shared" si="17"/>
        <v>0.60848686283552667</v>
      </c>
      <c r="BL135" s="70">
        <f t="shared" si="18"/>
        <v>0.6108359046276215</v>
      </c>
      <c r="BM135" s="33">
        <f t="shared" si="19"/>
        <v>-0.23490417920948303</v>
      </c>
      <c r="BO135" s="70">
        <f t="shared" si="20"/>
        <v>0.62794843418097923</v>
      </c>
      <c r="BP135" s="70">
        <f t="shared" si="21"/>
        <v>0.63079222638424703</v>
      </c>
      <c r="BQ135" s="33">
        <f t="shared" si="22"/>
        <v>-0.28437922032678031</v>
      </c>
      <c r="BS135" s="70">
        <f t="shared" si="23"/>
        <v>0.6404054650535983</v>
      </c>
      <c r="BT135">
        <f t="shared" si="24"/>
        <v>0.64414819268289469</v>
      </c>
      <c r="BU135" s="33">
        <f t="shared" si="25"/>
        <v>-0.3742727629296394</v>
      </c>
    </row>
    <row r="136" spans="1:73" x14ac:dyDescent="0.25">
      <c r="A136" s="11">
        <v>37.499722222222225</v>
      </c>
      <c r="B136" s="94">
        <f>'[1]MA 15'!BX130</f>
        <v>37.598364211253532</v>
      </c>
      <c r="C136" s="68">
        <f>'[1]MA 15'!BY130</f>
        <v>0.61194459703884319</v>
      </c>
      <c r="D136" s="69">
        <f>'[1]MA 15'!BZ130</f>
        <v>8.4314662958391278E-3</v>
      </c>
      <c r="E136" s="114">
        <f>'[1]MA 15'!CC130</f>
        <v>37.456708475745309</v>
      </c>
      <c r="F136" s="68">
        <f>'[1]MA 15'!CD130</f>
        <v>0.58117330797878142</v>
      </c>
      <c r="G136" s="69">
        <f>'[1]MA 15'!CE130</f>
        <v>6.4628111572862055E-3</v>
      </c>
      <c r="H136" s="114">
        <f>'[1]MA 15'!CH130</f>
        <v>37.548266775718986</v>
      </c>
      <c r="I136" s="68">
        <f>'[1]MA 15'!CI130</f>
        <v>0.62996846709499676</v>
      </c>
      <c r="J136" s="69">
        <f>'[1]MA 15'!CJ130</f>
        <v>4.4139281566274073E-3</v>
      </c>
      <c r="K136" s="114">
        <f>'[1]MA 15'!BS130</f>
        <v>37.534446487572602</v>
      </c>
      <c r="L136" s="68">
        <f>'[1]MA 15'!BT130</f>
        <v>0.60769545737087383</v>
      </c>
      <c r="M136" s="69">
        <f>'[1]MA 15'!BU130</f>
        <v>2.1212471741797988E-2</v>
      </c>
      <c r="N136" s="70"/>
      <c r="O136" s="97">
        <f>'[1]MA 30'!BX130</f>
        <v>37.390809240339152</v>
      </c>
      <c r="P136" s="68">
        <f>'[1]MA 30'!BY130</f>
        <v>0.6368298136040641</v>
      </c>
      <c r="Q136" s="69">
        <f>'[1]MA 30'!BZ130</f>
        <v>1.8460382554560836E-2</v>
      </c>
      <c r="R136" s="114">
        <f>'[1]MA 30'!CC130</f>
        <v>37.515218043894158</v>
      </c>
      <c r="S136" s="68">
        <f>'[1]MA 30'!CD130</f>
        <v>0.62437171998535812</v>
      </c>
      <c r="T136" s="69">
        <f>'[1]MA 30'!CE130</f>
        <v>1.9055295427181883E-2</v>
      </c>
      <c r="U136" s="114">
        <f>'[1]MA 30'!CH130</f>
        <v>37.399098544771938</v>
      </c>
      <c r="V136" s="68">
        <f>'[1]MA 30'!CI130</f>
        <v>0.62001033351357149</v>
      </c>
      <c r="W136" s="69">
        <f>'[1]MA 30'!CJ130</f>
        <v>3.6001386535576894E-3</v>
      </c>
      <c r="X136" s="114">
        <f>'[1]MA 30'!BS130</f>
        <v>37.435041943001757</v>
      </c>
      <c r="Y136" s="68">
        <f>'[1]MA 30'!BT130</f>
        <v>0.62707062236766453</v>
      </c>
      <c r="Z136" s="69">
        <f>'[1]MA 30'!BU130</f>
        <v>1.7021795562981595E-2</v>
      </c>
      <c r="AA136" s="70"/>
      <c r="AB136" s="97">
        <f>'[1]MA 45'!BX130</f>
        <v>37.421901966213824</v>
      </c>
      <c r="AC136" s="68">
        <f>'[1]MA 45'!BY130</f>
        <v>0.62767458276854127</v>
      </c>
      <c r="AD136" s="69">
        <f>'[1]MA 45'!BZ130</f>
        <v>8.9357287315859953E-3</v>
      </c>
      <c r="AE136" s="114">
        <f>'[1]MA 45'!CC130</f>
        <v>37.408251384504972</v>
      </c>
      <c r="AF136" s="68">
        <f>'[1]MA 45'!CD130</f>
        <v>0.65271714439315554</v>
      </c>
      <c r="AG136" s="69">
        <f>'[1]MA 45'!CE130</f>
        <v>8.2665625211567756E-3</v>
      </c>
      <c r="AH136" s="114">
        <f>'[1]MA 45'!CH130</f>
        <v>37.41311228860517</v>
      </c>
      <c r="AI136" s="68">
        <f>'[1]MA 45'!CI130</f>
        <v>0.63844143395301822</v>
      </c>
      <c r="AJ136" s="69">
        <f>'[1]MA 45'!CJ130</f>
        <v>6.6230620205510529E-3</v>
      </c>
      <c r="AK136" s="114">
        <f>'[1]MA 45'!BS130</f>
        <v>37.414421879774657</v>
      </c>
      <c r="AL136" s="68">
        <f>'[1]MA 45'!BT130</f>
        <v>0.63961105370490501</v>
      </c>
      <c r="AM136" s="69">
        <f>'[1]MA 45'!BU130</f>
        <v>1.300852561868634E-2</v>
      </c>
      <c r="BD136" s="5"/>
      <c r="BF136" s="5"/>
      <c r="BI136" s="5"/>
      <c r="BK136" s="70">
        <f t="shared" si="17"/>
        <v>0.60769545737087383</v>
      </c>
      <c r="BL136" s="70">
        <f t="shared" si="18"/>
        <v>0.61015611990925589</v>
      </c>
      <c r="BM136" s="33">
        <f t="shared" si="19"/>
        <v>-0.24606625383820635</v>
      </c>
      <c r="BO136" s="70">
        <f t="shared" si="20"/>
        <v>0.62707062236766453</v>
      </c>
      <c r="BP136" s="70">
        <f t="shared" si="21"/>
        <v>0.6300733268845754</v>
      </c>
      <c r="BQ136" s="33">
        <f t="shared" si="22"/>
        <v>-0.30027045169108701</v>
      </c>
      <c r="BS136" s="70">
        <f t="shared" si="23"/>
        <v>0.63961105370490501</v>
      </c>
      <c r="BT136">
        <f t="shared" si="24"/>
        <v>0.64339680833670632</v>
      </c>
      <c r="BU136" s="33">
        <f t="shared" si="25"/>
        <v>-0.3785754631801308</v>
      </c>
    </row>
    <row r="137" spans="1:73" x14ac:dyDescent="0.25">
      <c r="A137" s="11">
        <v>38</v>
      </c>
      <c r="B137" s="94">
        <f>'[1]MA 15'!BX131</f>
        <v>38.104103378847014</v>
      </c>
      <c r="C137" s="68">
        <f>'[1]MA 15'!BY131</f>
        <v>0.61120005773255059</v>
      </c>
      <c r="D137" s="69">
        <f>'[1]MA 15'!BZ131</f>
        <v>8.3958738140991231E-3</v>
      </c>
      <c r="E137" s="114">
        <f>'[1]MA 15'!CC131</f>
        <v>37.960522380854592</v>
      </c>
      <c r="F137" s="68">
        <f>'[1]MA 15'!CD131</f>
        <v>0.58046498171873984</v>
      </c>
      <c r="G137" s="69">
        <f>'[1]MA 15'!CE131</f>
        <v>6.445415791638493E-3</v>
      </c>
      <c r="H137" s="114">
        <f>'[1]MA 15'!CH131</f>
        <v>38.053318251587157</v>
      </c>
      <c r="I137" s="68">
        <f>'[1]MA 15'!CI131</f>
        <v>0.62914303163461438</v>
      </c>
      <c r="J137" s="69">
        <f>'[1]MA 15'!CJ131</f>
        <v>4.4619426204010699E-3</v>
      </c>
      <c r="K137" s="114">
        <f>'[1]MA 15'!BS131</f>
        <v>38.03931467042959</v>
      </c>
      <c r="L137" s="68">
        <f>'[1]MA 15'!BT131</f>
        <v>0.60693602369530153</v>
      </c>
      <c r="M137" s="69">
        <f>'[1]MA 15'!BU131</f>
        <v>2.1165949580946787E-2</v>
      </c>
      <c r="N137" s="70"/>
      <c r="O137" s="97">
        <f>'[1]MA 30'!BX131</f>
        <v>37.893738507999252</v>
      </c>
      <c r="P137" s="68">
        <f>'[1]MA 30'!BY131</f>
        <v>0.63592867363516004</v>
      </c>
      <c r="Q137" s="69">
        <f>'[1]MA 30'!BZ131</f>
        <v>1.8354156605442085E-2</v>
      </c>
      <c r="R137" s="114">
        <f>'[1]MA 30'!CC131</f>
        <v>38.021898804111629</v>
      </c>
      <c r="S137" s="68">
        <f>'[1]MA 30'!CD131</f>
        <v>0.62355464358921553</v>
      </c>
      <c r="T137" s="69">
        <f>'[1]MA 30'!CE131</f>
        <v>1.8916991292439306E-2</v>
      </c>
      <c r="U137" s="114">
        <f>'[1]MA 30'!CH131</f>
        <v>37.900086312357764</v>
      </c>
      <c r="V137" s="68">
        <f>'[1]MA 30'!CI131</f>
        <v>0.61913220180416739</v>
      </c>
      <c r="W137" s="69">
        <f>'[1]MA 30'!CJ131</f>
        <v>3.5715287583747727E-3</v>
      </c>
      <c r="X137" s="114">
        <f>'[1]MA 30'!BS131</f>
        <v>37.938574541489544</v>
      </c>
      <c r="Y137" s="68">
        <f>'[1]MA 30'!BT131</f>
        <v>0.62620517300951439</v>
      </c>
      <c r="Z137" s="69">
        <f>'[1]MA 30'!BU131</f>
        <v>1.6922195821107128E-2</v>
      </c>
      <c r="AA137" s="70"/>
      <c r="AB137" s="97">
        <f>'[1]MA 45'!BX131</f>
        <v>37.925261361570001</v>
      </c>
      <c r="AC137" s="68">
        <f>'[1]MA 45'!BY131</f>
        <v>0.62682932358014387</v>
      </c>
      <c r="AD137" s="69">
        <f>'[1]MA 45'!BZ131</f>
        <v>8.927969841655406E-3</v>
      </c>
      <c r="AE137" s="114">
        <f>'[1]MA 45'!CC131</f>
        <v>37.911411153669214</v>
      </c>
      <c r="AF137" s="68">
        <f>'[1]MA 45'!CD131</f>
        <v>0.65180178335957784</v>
      </c>
      <c r="AG137" s="69">
        <f>'[1]MA 45'!CE131</f>
        <v>8.254591953623552E-3</v>
      </c>
      <c r="AH137" s="114">
        <f>'[1]MA 45'!CH131</f>
        <v>37.912234617154105</v>
      </c>
      <c r="AI137" s="68">
        <f>'[1]MA 45'!CI131</f>
        <v>0.63748455258078851</v>
      </c>
      <c r="AJ137" s="69">
        <f>'[1]MA 45'!CJ131</f>
        <v>6.6086403775901916E-3</v>
      </c>
      <c r="AK137" s="114">
        <f>'[1]MA 45'!BS131</f>
        <v>37.91630237746444</v>
      </c>
      <c r="AL137" s="68">
        <f>'[1]MA 45'!BT131</f>
        <v>0.63870521984017004</v>
      </c>
      <c r="AM137" s="69">
        <f>'[1]MA 45'!BU131</f>
        <v>1.2981627761437331E-2</v>
      </c>
      <c r="BD137" s="5"/>
      <c r="BF137" s="5"/>
      <c r="BI137" s="5"/>
      <c r="BK137" s="70">
        <f t="shared" si="17"/>
        <v>0.60693602369530153</v>
      </c>
      <c r="BL137" s="70">
        <f t="shared" si="18"/>
        <v>0.60948533630157131</v>
      </c>
      <c r="BM137" s="33">
        <f t="shared" si="19"/>
        <v>-0.25493126062697824</v>
      </c>
      <c r="BO137" s="70">
        <f t="shared" si="20"/>
        <v>0.62620517300951439</v>
      </c>
      <c r="BP137" s="70">
        <f t="shared" si="21"/>
        <v>0.62936396533680217</v>
      </c>
      <c r="BQ137" s="33">
        <f t="shared" si="22"/>
        <v>-0.31587923272877738</v>
      </c>
      <c r="BS137" s="70">
        <f t="shared" si="23"/>
        <v>0.63870521984017004</v>
      </c>
      <c r="BT137">
        <f t="shared" si="24"/>
        <v>0.64265541270501603</v>
      </c>
      <c r="BU137" s="33">
        <f t="shared" si="25"/>
        <v>-0.39501928648459916</v>
      </c>
    </row>
    <row r="138" spans="1:73" x14ac:dyDescent="0.25">
      <c r="A138" s="11">
        <v>38.499722222222225</v>
      </c>
      <c r="B138" s="94">
        <f>'[1]MA 15'!BX132</f>
        <v>38.610034214961082</v>
      </c>
      <c r="C138" s="68">
        <f>'[1]MA 15'!BY132</f>
        <v>0.61043303263182447</v>
      </c>
      <c r="D138" s="69">
        <f>'[1]MA 15'!BZ132</f>
        <v>8.3865762973927005E-3</v>
      </c>
      <c r="E138" s="114">
        <f>'[1]MA 15'!CC132</f>
        <v>38.464523649553122</v>
      </c>
      <c r="F138" s="68">
        <f>'[1]MA 15'!CD132</f>
        <v>0.57976846532414816</v>
      </c>
      <c r="G138" s="69">
        <f>'[1]MA 15'!CE132</f>
        <v>6.4281477680122687E-3</v>
      </c>
      <c r="H138" s="114">
        <f>'[1]MA 15'!CH132</f>
        <v>38.558558643475067</v>
      </c>
      <c r="I138" s="68">
        <f>'[1]MA 15'!CI132</f>
        <v>0.6283155417212215</v>
      </c>
      <c r="J138" s="69">
        <f>'[1]MA 15'!CJ132</f>
        <v>4.4995117092009171E-3</v>
      </c>
      <c r="K138" s="114">
        <f>'[1]MA 15'!BS132</f>
        <v>38.544372169329755</v>
      </c>
      <c r="L138" s="68">
        <f>'[1]MA 15'!BT132</f>
        <v>0.60617234655906482</v>
      </c>
      <c r="M138" s="69">
        <f>'[1]MA 15'!BU132</f>
        <v>2.1115088076287869E-2</v>
      </c>
      <c r="N138" s="70"/>
      <c r="O138" s="97">
        <f>'[1]MA 30'!BX132</f>
        <v>38.396855124681757</v>
      </c>
      <c r="P138" s="68">
        <f>'[1]MA 30'!BY132</f>
        <v>0.63505502066713992</v>
      </c>
      <c r="Q138" s="69">
        <f>'[1]MA 30'!BZ132</f>
        <v>1.8279057033674793E-2</v>
      </c>
      <c r="R138" s="114">
        <f>'[1]MA 30'!CC132</f>
        <v>38.529142855891301</v>
      </c>
      <c r="S138" s="68">
        <f>'[1]MA 30'!CD132</f>
        <v>0.6227617590294886</v>
      </c>
      <c r="T138" s="69">
        <f>'[1]MA 30'!CE132</f>
        <v>1.880955350104532E-2</v>
      </c>
      <c r="U138" s="114">
        <f>'[1]MA 30'!CH132</f>
        <v>38.400890688434679</v>
      </c>
      <c r="V138" s="68">
        <f>'[1]MA 30'!CI132</f>
        <v>0.61826057979643201</v>
      </c>
      <c r="W138" s="69">
        <f>'[1]MA 30'!CJ132</f>
        <v>3.5515452743030895E-3</v>
      </c>
      <c r="X138" s="114">
        <f>'[1]MA 30'!BS132</f>
        <v>38.442296223002572</v>
      </c>
      <c r="Y138" s="68">
        <f>'[1]MA 30'!BT132</f>
        <v>0.62535911983102022</v>
      </c>
      <c r="Z138" s="69">
        <f>'[1]MA 30'!BU132</f>
        <v>1.6849161695905401E-2</v>
      </c>
      <c r="AA138" s="70"/>
      <c r="AB138" s="97">
        <f>'[1]MA 45'!BX132</f>
        <v>38.428810413021758</v>
      </c>
      <c r="AC138" s="68">
        <f>'[1]MA 45'!BY132</f>
        <v>0.6259991924930205</v>
      </c>
      <c r="AD138" s="69">
        <f>'[1]MA 45'!BZ132</f>
        <v>8.9262340281577989E-3</v>
      </c>
      <c r="AE138" s="114">
        <f>'[1]MA 45'!CC132</f>
        <v>38.414757617683641</v>
      </c>
      <c r="AF138" s="68">
        <f>'[1]MA 45'!CD132</f>
        <v>0.65086082918727683</v>
      </c>
      <c r="AG138" s="69">
        <f>'[1]MA 45'!CE132</f>
        <v>8.2140458665028761E-3</v>
      </c>
      <c r="AH138" s="114">
        <f>'[1]MA 45'!CH132</f>
        <v>38.410802673267121</v>
      </c>
      <c r="AI138" s="68">
        <f>'[1]MA 45'!CI132</f>
        <v>0.63659100576102068</v>
      </c>
      <c r="AJ138" s="69">
        <f>'[1]MA 45'!CJ132</f>
        <v>6.5858122579774961E-3</v>
      </c>
      <c r="AK138" s="114">
        <f>'[1]MA 45'!BS132</f>
        <v>38.41812356799084</v>
      </c>
      <c r="AL138" s="68">
        <f>'[1]MA 45'!BT132</f>
        <v>0.63781700914710582</v>
      </c>
      <c r="AM138" s="69">
        <f>'[1]MA 45'!BU132</f>
        <v>1.2933499687921807E-2</v>
      </c>
      <c r="BD138" s="5"/>
      <c r="BF138" s="5"/>
      <c r="BI138" s="5"/>
      <c r="BK138" s="70">
        <f t="shared" si="17"/>
        <v>0.60617234655906482</v>
      </c>
      <c r="BL138" s="70">
        <f t="shared" si="18"/>
        <v>0.60882477841589344</v>
      </c>
      <c r="BM138" s="33">
        <f t="shared" si="19"/>
        <v>-0.26524318568286187</v>
      </c>
      <c r="BO138" s="70">
        <f t="shared" si="20"/>
        <v>0.62535911983102022</v>
      </c>
      <c r="BP138" s="70">
        <f t="shared" si="21"/>
        <v>0.62866543599405411</v>
      </c>
      <c r="BQ138" s="33">
        <f t="shared" si="22"/>
        <v>-0.33063161630338955</v>
      </c>
      <c r="BS138" s="70">
        <f t="shared" si="23"/>
        <v>0.63781700914710582</v>
      </c>
      <c r="BT138">
        <f t="shared" si="24"/>
        <v>0.64192535766381997</v>
      </c>
      <c r="BU138" s="33">
        <f t="shared" si="25"/>
        <v>-0.41083485167141554</v>
      </c>
    </row>
    <row r="139" spans="1:73" x14ac:dyDescent="0.25">
      <c r="A139" s="11">
        <v>39</v>
      </c>
      <c r="B139" s="94">
        <f>'[1]MA 15'!BX133</f>
        <v>39.115773382554572</v>
      </c>
      <c r="C139" s="68">
        <f>'[1]MA 15'!BY133</f>
        <v>0.60967930375529844</v>
      </c>
      <c r="D139" s="69">
        <f>'[1]MA 15'!BZ133</f>
        <v>8.3606491346272949E-3</v>
      </c>
      <c r="E139" s="114">
        <f>'[1]MA 15'!CC133</f>
        <v>38.968337554662405</v>
      </c>
      <c r="F139" s="68">
        <f>'[1]MA 15'!CD133</f>
        <v>0.57908003903194738</v>
      </c>
      <c r="G139" s="69">
        <f>'[1]MA 15'!CE133</f>
        <v>6.3917139801182438E-3</v>
      </c>
      <c r="H139" s="114">
        <f>'[1]MA 15'!CH133</f>
        <v>39.063610119343231</v>
      </c>
      <c r="I139" s="68">
        <f>'[1]MA 15'!CI133</f>
        <v>0.62750509844562075</v>
      </c>
      <c r="J139" s="69">
        <f>'[1]MA 15'!CJ133</f>
        <v>4.4892302711502068E-3</v>
      </c>
      <c r="K139" s="114">
        <f>'[1]MA 15'!BS133</f>
        <v>39.049240352186743</v>
      </c>
      <c r="L139" s="68">
        <f>'[1]MA 15'!BT133</f>
        <v>0.60542148041095556</v>
      </c>
      <c r="M139" s="69">
        <f>'[1]MA 15'!BU133</f>
        <v>2.1060186996951835E-2</v>
      </c>
      <c r="N139" s="70"/>
      <c r="O139" s="97">
        <f>'[1]MA 30'!BX133</f>
        <v>38.899784392341857</v>
      </c>
      <c r="P139" s="68">
        <f>'[1]MA 30'!BY133</f>
        <v>0.63417262093897131</v>
      </c>
      <c r="Q139" s="69">
        <f>'[1]MA 30'!BZ133</f>
        <v>1.8190589546744473E-2</v>
      </c>
      <c r="R139" s="114">
        <f>'[1]MA 30'!CC133</f>
        <v>39.035823616108765</v>
      </c>
      <c r="S139" s="68">
        <f>'[1]MA 30'!CD133</f>
        <v>0.62195531676848359</v>
      </c>
      <c r="T139" s="69">
        <f>'[1]MA 30'!CE133</f>
        <v>1.8696078981121873E-2</v>
      </c>
      <c r="U139" s="114">
        <f>'[1]MA 30'!CH133</f>
        <v>38.901878456020505</v>
      </c>
      <c r="V139" s="68">
        <f>'[1]MA 30'!CI133</f>
        <v>0.61739616128756802</v>
      </c>
      <c r="W139" s="69">
        <f>'[1]MA 30'!CJ133</f>
        <v>3.5400394868959919E-3</v>
      </c>
      <c r="X139" s="114">
        <f>'[1]MA 30'!BS133</f>
        <v>38.94582882149038</v>
      </c>
      <c r="Y139" s="68">
        <f>'[1]MA 30'!BT133</f>
        <v>0.62450803299834101</v>
      </c>
      <c r="Z139" s="69">
        <f>'[1]MA 30'!BU133</f>
        <v>1.6767748172589209E-2</v>
      </c>
      <c r="AA139" s="70"/>
      <c r="AB139" s="97">
        <f>'[1]MA 45'!BX133</f>
        <v>38.932169808377942</v>
      </c>
      <c r="AC139" s="68">
        <f>'[1]MA 45'!BY133</f>
        <v>0.62518233357405917</v>
      </c>
      <c r="AD139" s="69">
        <f>'[1]MA 45'!BZ133</f>
        <v>8.919678780241606E-3</v>
      </c>
      <c r="AE139" s="114">
        <f>'[1]MA 45'!CC133</f>
        <v>38.917917386847883</v>
      </c>
      <c r="AF139" s="68">
        <f>'[1]MA 45'!CD133</f>
        <v>0.64995928653233159</v>
      </c>
      <c r="AG139" s="69">
        <f>'[1]MA 45'!CE133</f>
        <v>8.2004228731589104E-3</v>
      </c>
      <c r="AH139" s="114">
        <f>'[1]MA 45'!CH133</f>
        <v>38.909925001816056</v>
      </c>
      <c r="AI139" s="68">
        <f>'[1]MA 45'!CI133</f>
        <v>0.6356827400188868</v>
      </c>
      <c r="AJ139" s="69">
        <f>'[1]MA 45'!CJ133</f>
        <v>6.6053161865054734E-3</v>
      </c>
      <c r="AK139" s="114">
        <f>'[1]MA 45'!BS133</f>
        <v>38.920004065680622</v>
      </c>
      <c r="AL139" s="68">
        <f>'[1]MA 45'!BT133</f>
        <v>0.63694145337509256</v>
      </c>
      <c r="AM139" s="69">
        <f>'[1]MA 45'!BU133</f>
        <v>1.2906885044849622E-2</v>
      </c>
      <c r="BD139" s="5"/>
      <c r="BF139" s="5"/>
      <c r="BI139" s="5"/>
      <c r="BK139" s="70">
        <f t="shared" si="17"/>
        <v>0.60542148041095556</v>
      </c>
      <c r="BL139" s="70">
        <f t="shared" si="18"/>
        <v>0.60817272250547083</v>
      </c>
      <c r="BM139" s="33">
        <f t="shared" si="19"/>
        <v>-0.27512420945152716</v>
      </c>
      <c r="BO139" s="70">
        <f t="shared" si="20"/>
        <v>0.62450803299834101</v>
      </c>
      <c r="BP139" s="70">
        <f t="shared" si="21"/>
        <v>0.62797591526433993</v>
      </c>
      <c r="BQ139" s="33">
        <f t="shared" si="22"/>
        <v>-0.34678822659989228</v>
      </c>
      <c r="BS139" s="70">
        <f t="shared" si="23"/>
        <v>0.63694145337509256</v>
      </c>
      <c r="BT139">
        <f t="shared" si="24"/>
        <v>0.64120473652692178</v>
      </c>
      <c r="BU139" s="33">
        <f t="shared" si="25"/>
        <v>-0.42632831518292225</v>
      </c>
    </row>
    <row r="140" spans="1:73" x14ac:dyDescent="0.25">
      <c r="A140" s="11">
        <v>39.499722222222225</v>
      </c>
      <c r="B140" s="94">
        <f>'[1]MA 15'!BX134</f>
        <v>39.621704218668633</v>
      </c>
      <c r="C140" s="68">
        <f>'[1]MA 15'!BY134</f>
        <v>0.60896032775956355</v>
      </c>
      <c r="D140" s="69">
        <f>'[1]MA 15'!BZ134</f>
        <v>8.3298929493485514E-3</v>
      </c>
      <c r="E140" s="114">
        <f>'[1]MA 15'!CC134</f>
        <v>39.472338823360936</v>
      </c>
      <c r="F140" s="68">
        <f>'[1]MA 15'!CD134</f>
        <v>0.57839805194283411</v>
      </c>
      <c r="G140" s="69">
        <f>'[1]MA 15'!CE134</f>
        <v>6.3479688856846106E-3</v>
      </c>
      <c r="H140" s="114">
        <f>'[1]MA 15'!CH134</f>
        <v>39.568850511231147</v>
      </c>
      <c r="I140" s="68">
        <f>'[1]MA 15'!CI134</f>
        <v>0.62673930342692863</v>
      </c>
      <c r="J140" s="69">
        <f>'[1]MA 15'!CJ134</f>
        <v>4.4996722056652415E-3</v>
      </c>
      <c r="K140" s="114">
        <f>'[1]MA 15'!BS134</f>
        <v>39.554297851086908</v>
      </c>
      <c r="L140" s="68">
        <f>'[1]MA 15'!BT134</f>
        <v>0.60469922770977547</v>
      </c>
      <c r="M140" s="69">
        <f>'[1]MA 15'!BU134</f>
        <v>2.1020661529832601E-2</v>
      </c>
      <c r="N140" s="70"/>
      <c r="O140" s="97">
        <f>'[1]MA 30'!BX134</f>
        <v>39.402901009024362</v>
      </c>
      <c r="P140" s="68">
        <f>'[1]MA 30'!BY134</f>
        <v>0.63330330243799537</v>
      </c>
      <c r="Q140" s="69">
        <f>'[1]MA 30'!BZ134</f>
        <v>1.8078527855391924E-2</v>
      </c>
      <c r="R140" s="114">
        <f>'[1]MA 30'!CC134</f>
        <v>39.543067667888444</v>
      </c>
      <c r="S140" s="68">
        <f>'[1]MA 30'!CD134</f>
        <v>0.6211348324156073</v>
      </c>
      <c r="T140" s="69">
        <f>'[1]MA 30'!CE134</f>
        <v>1.8638745392100465E-2</v>
      </c>
      <c r="U140" s="114">
        <f>'[1]MA 30'!CH134</f>
        <v>39.402682832097419</v>
      </c>
      <c r="V140" s="68">
        <f>'[1]MA 30'!CI134</f>
        <v>0.61654921978089483</v>
      </c>
      <c r="W140" s="69">
        <f>'[1]MA 30'!CJ134</f>
        <v>3.5241078699568252E-3</v>
      </c>
      <c r="X140" s="114">
        <f>'[1]MA 30'!BS134</f>
        <v>39.449550503003401</v>
      </c>
      <c r="Y140" s="68">
        <f>'[1]MA 30'!BT134</f>
        <v>0.62366245154483257</v>
      </c>
      <c r="Z140" s="69">
        <f>'[1]MA 30'!BU134</f>
        <v>1.6699184271723538E-2</v>
      </c>
      <c r="AA140" s="70"/>
      <c r="AB140" s="97">
        <f>'[1]MA 45'!BX134</f>
        <v>39.435718859829691</v>
      </c>
      <c r="AC140" s="68">
        <f>'[1]MA 45'!BY134</f>
        <v>0.62435022762963432</v>
      </c>
      <c r="AD140" s="69">
        <f>'[1]MA 45'!BZ134</f>
        <v>8.9184526195577995E-3</v>
      </c>
      <c r="AE140" s="114">
        <f>'[1]MA 45'!CC134</f>
        <v>39.42126385086231</v>
      </c>
      <c r="AF140" s="68">
        <f>'[1]MA 45'!CD134</f>
        <v>0.64909857260278347</v>
      </c>
      <c r="AG140" s="69">
        <f>'[1]MA 45'!CE134</f>
        <v>8.1644142104046139E-3</v>
      </c>
      <c r="AH140" s="114">
        <f>'[1]MA 45'!CH134</f>
        <v>39.408493057929071</v>
      </c>
      <c r="AI140" s="68">
        <f>'[1]MA 45'!CI134</f>
        <v>0.63475779974917812</v>
      </c>
      <c r="AJ140" s="69">
        <f>'[1]MA 45'!CJ134</f>
        <v>6.5649532143925854E-3</v>
      </c>
      <c r="AK140" s="114">
        <f>'[1]MA 45'!BS134</f>
        <v>39.421825256207029</v>
      </c>
      <c r="AL140" s="68">
        <f>'[1]MA 45'!BT134</f>
        <v>0.63606886666053208</v>
      </c>
      <c r="AM140" s="69">
        <f>'[1]MA 45'!BU134</f>
        <v>1.2885569465589367E-2</v>
      </c>
      <c r="BD140" s="5"/>
      <c r="BF140" s="5"/>
      <c r="BI140" s="5"/>
      <c r="BK140" s="70">
        <f t="shared" si="17"/>
        <v>0.60469922770977547</v>
      </c>
      <c r="BL140" s="70">
        <f t="shared" si="18"/>
        <v>0.60753037212829653</v>
      </c>
      <c r="BM140" s="33">
        <f t="shared" si="19"/>
        <v>-0.28311444185210588</v>
      </c>
      <c r="BO140" s="70">
        <f t="shared" si="20"/>
        <v>0.62366245154483257</v>
      </c>
      <c r="BP140" s="70">
        <f t="shared" si="21"/>
        <v>0.62729667513114074</v>
      </c>
      <c r="BQ140" s="33">
        <f t="shared" si="22"/>
        <v>-0.36342235863081607</v>
      </c>
      <c r="BS140" s="70">
        <f t="shared" si="23"/>
        <v>0.63606886666053208</v>
      </c>
      <c r="BT140">
        <f t="shared" si="24"/>
        <v>0.64049487788941373</v>
      </c>
      <c r="BU140" s="33">
        <f t="shared" si="25"/>
        <v>-0.44260112288816433</v>
      </c>
    </row>
    <row r="141" spans="1:73" x14ac:dyDescent="0.25">
      <c r="A141" s="11">
        <v>40</v>
      </c>
      <c r="B141" s="94">
        <f>'[1]MA 15'!BX135</f>
        <v>40.127443386262122</v>
      </c>
      <c r="C141" s="68">
        <f>'[1]MA 15'!BY135</f>
        <v>0.60822772157283767</v>
      </c>
      <c r="D141" s="69">
        <f>'[1]MA 15'!BZ135</f>
        <v>8.3287693581332138E-3</v>
      </c>
      <c r="E141" s="114">
        <f>'[1]MA 15'!CC135</f>
        <v>39.976152728470218</v>
      </c>
      <c r="F141" s="68">
        <f>'[1]MA 15'!CD135</f>
        <v>0.57776080792858853</v>
      </c>
      <c r="G141" s="69">
        <f>'[1]MA 15'!CE135</f>
        <v>6.2827744304225722E-3</v>
      </c>
      <c r="H141" s="114">
        <f>'[1]MA 15'!CH135</f>
        <v>40.073901987099319</v>
      </c>
      <c r="I141" s="68">
        <f>'[1]MA 15'!CI135</f>
        <v>0.62593685134003063</v>
      </c>
      <c r="J141" s="69">
        <f>'[1]MA 15'!CJ135</f>
        <v>4.5151141125502701E-3</v>
      </c>
      <c r="K141" s="114">
        <f>'[1]MA 15'!BS135</f>
        <v>40.059166033943889</v>
      </c>
      <c r="L141" s="68">
        <f>'[1]MA 15'!BT135</f>
        <v>0.60397512694715216</v>
      </c>
      <c r="M141" s="69">
        <f>'[1]MA 15'!BU135</f>
        <v>2.0950897593978252E-2</v>
      </c>
      <c r="N141" s="70"/>
      <c r="O141" s="97">
        <f>'[1]MA 30'!BX135</f>
        <v>39.905830276684455</v>
      </c>
      <c r="P141" s="68">
        <f>'[1]MA 30'!BY135</f>
        <v>0.6324651999300005</v>
      </c>
      <c r="Q141" s="69">
        <f>'[1]MA 30'!BZ135</f>
        <v>1.7980133054651425E-2</v>
      </c>
      <c r="R141" s="114">
        <f>'[1]MA 30'!CC135</f>
        <v>40.0497484281059</v>
      </c>
      <c r="S141" s="68">
        <f>'[1]MA 30'!CD135</f>
        <v>0.62033757916540611</v>
      </c>
      <c r="T141" s="69">
        <f>'[1]MA 30'!CE135</f>
        <v>1.853839262440829E-2</v>
      </c>
      <c r="U141" s="114">
        <f>'[1]MA 30'!CH135</f>
        <v>39.903670599683245</v>
      </c>
      <c r="V141" s="68">
        <f>'[1]MA 30'!CI135</f>
        <v>0.6157105743833462</v>
      </c>
      <c r="W141" s="69">
        <f>'[1]MA 30'!CJ135</f>
        <v>3.499800951820274E-3</v>
      </c>
      <c r="X141" s="114">
        <f>'[1]MA 30'!BS135</f>
        <v>39.953083101491202</v>
      </c>
      <c r="Y141" s="68">
        <f>'[1]MA 30'!BT135</f>
        <v>0.62283778449291749</v>
      </c>
      <c r="Z141" s="69">
        <f>'[1]MA 30'!BU135</f>
        <v>1.6622686015261626E-2</v>
      </c>
      <c r="AA141" s="70"/>
      <c r="AB141" s="97">
        <f>'[1]MA 45'!BX135</f>
        <v>39.939078255185876</v>
      </c>
      <c r="AC141" s="68">
        <f>'[1]MA 45'!BY135</f>
        <v>0.62354934931732764</v>
      </c>
      <c r="AD141" s="69">
        <f>'[1]MA 45'!BZ135</f>
        <v>8.9062504627584697E-3</v>
      </c>
      <c r="AE141" s="114">
        <f>'[1]MA 45'!CC135</f>
        <v>39.924423620026545</v>
      </c>
      <c r="AF141" s="68">
        <f>'[1]MA 45'!CD135</f>
        <v>0.64817822615033127</v>
      </c>
      <c r="AG141" s="69">
        <f>'[1]MA 45'!CE135</f>
        <v>8.1245407038369188E-3</v>
      </c>
      <c r="AH141" s="114">
        <f>'[1]MA 45'!CH135</f>
        <v>39.907615386478007</v>
      </c>
      <c r="AI141" s="68">
        <f>'[1]MA 45'!CI135</f>
        <v>0.63386788002885641</v>
      </c>
      <c r="AJ141" s="69">
        <f>'[1]MA 45'!CJ135</f>
        <v>6.5250929205393779E-3</v>
      </c>
      <c r="AK141" s="114">
        <f>'[1]MA 45'!BS135</f>
        <v>39.923705753896805</v>
      </c>
      <c r="AL141" s="68">
        <f>'[1]MA 45'!BT135</f>
        <v>0.63519848516550514</v>
      </c>
      <c r="AM141" s="69">
        <f>'[1]MA 45'!BU135</f>
        <v>1.2830339676557098E-2</v>
      </c>
      <c r="BD141" s="5"/>
      <c r="BF141" s="5"/>
      <c r="BI141" s="5"/>
      <c r="BK141" s="70">
        <f t="shared" si="17"/>
        <v>0.60397512694715216</v>
      </c>
      <c r="BL141" s="70">
        <f t="shared" si="18"/>
        <v>0.60689606352943859</v>
      </c>
      <c r="BM141" s="33">
        <f t="shared" si="19"/>
        <v>-0.29209365822864264</v>
      </c>
      <c r="BO141" s="70">
        <f t="shared" si="20"/>
        <v>0.62283778449291749</v>
      </c>
      <c r="BP141" s="70">
        <f t="shared" si="21"/>
        <v>0.62662595559164991</v>
      </c>
      <c r="BQ141" s="33">
        <f t="shared" si="22"/>
        <v>-0.3788171098732418</v>
      </c>
      <c r="BS141" s="70">
        <f t="shared" si="23"/>
        <v>0.63519848516550514</v>
      </c>
      <c r="BT141">
        <f t="shared" si="24"/>
        <v>0.63979394167982462</v>
      </c>
      <c r="BU141" s="33">
        <f t="shared" si="25"/>
        <v>-0.45954565143194737</v>
      </c>
    </row>
    <row r="142" spans="1:73" x14ac:dyDescent="0.25">
      <c r="A142" s="11">
        <v>40.499722222222225</v>
      </c>
      <c r="B142" s="94">
        <f>'[1]MA 15'!BX136</f>
        <v>40.633374222376197</v>
      </c>
      <c r="C142" s="68">
        <f>'[1]MA 15'!BY136</f>
        <v>0.60753423642202564</v>
      </c>
      <c r="D142" s="69">
        <f>'[1]MA 15'!BZ136</f>
        <v>8.3037111754165616E-3</v>
      </c>
      <c r="E142" s="114">
        <f>'[1]MA 15'!CC136</f>
        <v>40.480153997168749</v>
      </c>
      <c r="F142" s="68">
        <f>'[1]MA 15'!CD136</f>
        <v>0.57704580013916262</v>
      </c>
      <c r="G142" s="69">
        <f>'[1]MA 15'!CE136</f>
        <v>6.3061360073157708E-3</v>
      </c>
      <c r="H142" s="114">
        <f>'[1]MA 15'!CH136</f>
        <v>40.579142378987228</v>
      </c>
      <c r="I142" s="68">
        <f>'[1]MA 15'!CI136</f>
        <v>0.62515169803076087</v>
      </c>
      <c r="J142" s="69">
        <f>'[1]MA 15'!CJ136</f>
        <v>4.5281854860643213E-3</v>
      </c>
      <c r="K142" s="114">
        <f>'[1]MA 15'!BS136</f>
        <v>40.564223532844068</v>
      </c>
      <c r="L142" s="68">
        <f>'[1]MA 15'!BT136</f>
        <v>0.60324391153064971</v>
      </c>
      <c r="M142" s="69">
        <f>'[1]MA 15'!BU136</f>
        <v>2.092783212146352E-2</v>
      </c>
      <c r="N142" s="70"/>
      <c r="O142" s="97">
        <f>'[1]MA 30'!BX136</f>
        <v>40.408946893366966</v>
      </c>
      <c r="P142" s="68">
        <f>'[1]MA 30'!BY136</f>
        <v>0.63161842608014129</v>
      </c>
      <c r="Q142" s="69">
        <f>'[1]MA 30'!BZ136</f>
        <v>1.7897026096197435E-2</v>
      </c>
      <c r="R142" s="114">
        <f>'[1]MA 30'!CC136</f>
        <v>40.556992479885579</v>
      </c>
      <c r="S142" s="68">
        <f>'[1]MA 30'!CD136</f>
        <v>0.61955368667328281</v>
      </c>
      <c r="T142" s="69">
        <f>'[1]MA 30'!CE136</f>
        <v>1.8436273383302417E-2</v>
      </c>
      <c r="U142" s="114">
        <f>'[1]MA 30'!CH136</f>
        <v>40.404474975760166</v>
      </c>
      <c r="V142" s="68">
        <f>'[1]MA 30'!CI136</f>
        <v>0.61486130859777477</v>
      </c>
      <c r="W142" s="69">
        <f>'[1]MA 30'!CJ136</f>
        <v>3.4668732909155391E-3</v>
      </c>
      <c r="X142" s="114">
        <f>'[1]MA 30'!BS136</f>
        <v>40.456804783004245</v>
      </c>
      <c r="Y142" s="68">
        <f>'[1]MA 30'!BT136</f>
        <v>0.62201114045039962</v>
      </c>
      <c r="Z142" s="69">
        <f>'[1]MA 30'!BU136</f>
        <v>1.6549703335971656E-2</v>
      </c>
      <c r="AA142" s="70"/>
      <c r="AB142" s="97">
        <f>'[1]MA 45'!BX136</f>
        <v>40.442627306637625</v>
      </c>
      <c r="AC142" s="68">
        <f>'[1]MA 45'!BY136</f>
        <v>0.6227344682383068</v>
      </c>
      <c r="AD142" s="69">
        <f>'[1]MA 45'!BZ136</f>
        <v>8.9041900811722731E-3</v>
      </c>
      <c r="AE142" s="114">
        <f>'[1]MA 45'!CC136</f>
        <v>40.427770084040965</v>
      </c>
      <c r="AF142" s="68">
        <f>'[1]MA 45'!CD136</f>
        <v>0.64730266971639028</v>
      </c>
      <c r="AG142" s="69">
        <f>'[1]MA 45'!CE136</f>
        <v>8.1045312232991482E-3</v>
      </c>
      <c r="AH142" s="114">
        <f>'[1]MA 45'!CH136</f>
        <v>40.406183442591022</v>
      </c>
      <c r="AI142" s="68">
        <f>'[1]MA 45'!CI136</f>
        <v>0.63298523057983047</v>
      </c>
      <c r="AJ142" s="69">
        <f>'[1]MA 45'!CJ136</f>
        <v>6.4886677472072709E-3</v>
      </c>
      <c r="AK142" s="114">
        <f>'[1]MA 45'!BS136</f>
        <v>40.425526944423204</v>
      </c>
      <c r="AL142" s="68">
        <f>'[1]MA 45'!BT136</f>
        <v>0.63434078951150907</v>
      </c>
      <c r="AM142" s="69">
        <f>'[1]MA 45'!BU136</f>
        <v>1.2801372432210228E-2</v>
      </c>
      <c r="BD142" s="5"/>
      <c r="BF142" s="5"/>
      <c r="BI142" s="5"/>
      <c r="BK142" s="70">
        <f t="shared" si="17"/>
        <v>0.60324391153064971</v>
      </c>
      <c r="BL142" s="70">
        <f t="shared" si="18"/>
        <v>0.6062709793357054</v>
      </c>
      <c r="BM142" s="33">
        <f t="shared" si="19"/>
        <v>-0.30270678050556832</v>
      </c>
      <c r="BO142" s="70">
        <f t="shared" si="20"/>
        <v>0.62201114045039962</v>
      </c>
      <c r="BP142" s="70">
        <f t="shared" si="21"/>
        <v>0.62596500648674824</v>
      </c>
      <c r="BQ142" s="33">
        <f t="shared" si="22"/>
        <v>-0.39538660363486189</v>
      </c>
      <c r="BS142" s="70">
        <f t="shared" si="23"/>
        <v>0.63434078951150907</v>
      </c>
      <c r="BT142">
        <f t="shared" si="24"/>
        <v>0.63910323334288466</v>
      </c>
      <c r="BU142" s="33">
        <f t="shared" si="25"/>
        <v>-0.47624438313755846</v>
      </c>
    </row>
    <row r="143" spans="1:73" x14ac:dyDescent="0.25">
      <c r="A143" s="11">
        <v>41</v>
      </c>
      <c r="B143" s="94">
        <f>'[1]MA 15'!BX137</f>
        <v>41.13911338996968</v>
      </c>
      <c r="C143" s="68">
        <f>'[1]MA 15'!BY137</f>
        <v>0.60677011017500293</v>
      </c>
      <c r="D143" s="69">
        <f>'[1]MA 15'!BZ137</f>
        <v>8.2906991996184853E-3</v>
      </c>
      <c r="E143" s="114">
        <f>'[1]MA 15'!CC137</f>
        <v>40.983967902278032</v>
      </c>
      <c r="F143" s="68">
        <f>'[1]MA 15'!CD137</f>
        <v>0.57636284394519022</v>
      </c>
      <c r="G143" s="69">
        <f>'[1]MA 15'!CE137</f>
        <v>6.2895747542672355E-3</v>
      </c>
      <c r="H143" s="114">
        <f>'[1]MA 15'!CH137</f>
        <v>41.084193854855407</v>
      </c>
      <c r="I143" s="68">
        <f>'[1]MA 15'!CI137</f>
        <v>0.62434164065363484</v>
      </c>
      <c r="J143" s="69">
        <f>'[1]MA 15'!CJ137</f>
        <v>4.5150805086397764E-3</v>
      </c>
      <c r="K143" s="114">
        <f>'[1]MA 15'!BS137</f>
        <v>41.069091715701035</v>
      </c>
      <c r="L143" s="68">
        <f>'[1]MA 15'!BT137</f>
        <v>0.602491531591276</v>
      </c>
      <c r="M143" s="69">
        <f>'[1]MA 15'!BU137</f>
        <v>2.0873605459594075E-2</v>
      </c>
      <c r="N143" s="70"/>
      <c r="O143" s="97">
        <f>'[1]MA 30'!BX137</f>
        <v>40.911876161027067</v>
      </c>
      <c r="P143" s="68">
        <f>'[1]MA 30'!BY137</f>
        <v>0.63076599527901589</v>
      </c>
      <c r="Q143" s="69">
        <f>'[1]MA 30'!BZ137</f>
        <v>1.7797272457056222E-2</v>
      </c>
      <c r="R143" s="114">
        <f>'[1]MA 30'!CC137</f>
        <v>41.063673240103043</v>
      </c>
      <c r="S143" s="68">
        <f>'[1]MA 30'!CD137</f>
        <v>0.6187569046780057</v>
      </c>
      <c r="T143" s="69">
        <f>'[1]MA 30'!CE137</f>
        <v>1.8377352439601584E-2</v>
      </c>
      <c r="U143" s="114">
        <f>'[1]MA 30'!CH137</f>
        <v>40.905462743345986</v>
      </c>
      <c r="V143" s="68">
        <f>'[1]MA 30'!CI137</f>
        <v>0.61403680364542434</v>
      </c>
      <c r="W143" s="69">
        <f>'[1]MA 30'!CJ137</f>
        <v>3.4460922740068632E-3</v>
      </c>
      <c r="X143" s="114">
        <f>'[1]MA 30'!BS137</f>
        <v>40.960337381492039</v>
      </c>
      <c r="Y143" s="68">
        <f>'[1]MA 30'!BT137</f>
        <v>0.62118656786748194</v>
      </c>
      <c r="Z143" s="69">
        <f>'[1]MA 30'!BU137</f>
        <v>1.6483662242142986E-2</v>
      </c>
      <c r="AA143" s="70"/>
      <c r="AB143" s="97">
        <f>'[1]MA 45'!BX137</f>
        <v>40.945986701993803</v>
      </c>
      <c r="AC143" s="68">
        <f>'[1]MA 45'!BY137</f>
        <v>0.62193860710694215</v>
      </c>
      <c r="AD143" s="69">
        <f>'[1]MA 45'!BZ137</f>
        <v>8.8916904394339136E-3</v>
      </c>
      <c r="AE143" s="114">
        <f>'[1]MA 45'!CC137</f>
        <v>40.930929853205221</v>
      </c>
      <c r="AF143" s="68">
        <f>'[1]MA 45'!CD137</f>
        <v>0.6464336211344498</v>
      </c>
      <c r="AG143" s="69">
        <f>'[1]MA 45'!CE137</f>
        <v>8.085678036429237E-3</v>
      </c>
      <c r="AH143" s="114">
        <f>'[1]MA 45'!CH137</f>
        <v>40.905305771139957</v>
      </c>
      <c r="AI143" s="68">
        <f>'[1]MA 45'!CI137</f>
        <v>0.63212065990661259</v>
      </c>
      <c r="AJ143" s="69">
        <f>'[1]MA 45'!CJ137</f>
        <v>6.4724671280334718E-3</v>
      </c>
      <c r="AK143" s="114">
        <f>'[1]MA 45'!BS137</f>
        <v>40.927407442112994</v>
      </c>
      <c r="AL143" s="68">
        <f>'[1]MA 45'!BT137</f>
        <v>0.63349762938266818</v>
      </c>
      <c r="AM143" s="69">
        <f>'[1]MA 45'!BU137</f>
        <v>1.2769496236655395E-2</v>
      </c>
      <c r="BD143" s="5"/>
      <c r="BF143" s="5"/>
      <c r="BI143" s="5"/>
      <c r="BK143" s="70">
        <f t="shared" si="17"/>
        <v>0.602491531591276</v>
      </c>
      <c r="BL143" s="70">
        <f t="shared" si="18"/>
        <v>0.60565351176263649</v>
      </c>
      <c r="BM143" s="33">
        <f t="shared" si="19"/>
        <v>-0.316198017136049</v>
      </c>
      <c r="BO143" s="70">
        <f t="shared" si="20"/>
        <v>0.62118656786748194</v>
      </c>
      <c r="BP143" s="70">
        <f t="shared" si="21"/>
        <v>0.62531212713624618</v>
      </c>
      <c r="BQ143" s="33">
        <f t="shared" si="22"/>
        <v>-0.4125559268764234</v>
      </c>
      <c r="BS143" s="70">
        <f t="shared" si="23"/>
        <v>0.63349762938266818</v>
      </c>
      <c r="BT143">
        <f t="shared" si="24"/>
        <v>0.63842097494800243</v>
      </c>
      <c r="BU143" s="33">
        <f t="shared" si="25"/>
        <v>-0.49233455653342473</v>
      </c>
    </row>
    <row r="144" spans="1:73" x14ac:dyDescent="0.25">
      <c r="A144" s="11">
        <v>41.499722222222225</v>
      </c>
      <c r="B144" s="94">
        <f>'[1]MA 15'!BX138</f>
        <v>41.645044226083741</v>
      </c>
      <c r="C144" s="68">
        <f>'[1]MA 15'!BY138</f>
        <v>0.60609157916794887</v>
      </c>
      <c r="D144" s="69">
        <f>'[1]MA 15'!BZ138</f>
        <v>8.2569674739509588E-3</v>
      </c>
      <c r="E144" s="114">
        <f>'[1]MA 15'!CC138</f>
        <v>41.487969170976562</v>
      </c>
      <c r="F144" s="68">
        <f>'[1]MA 15'!CD138</f>
        <v>0.57568375705696806</v>
      </c>
      <c r="G144" s="69">
        <f>'[1]MA 15'!CE138</f>
        <v>6.2732688751505703E-3</v>
      </c>
      <c r="H144" s="114">
        <f>'[1]MA 15'!CH138</f>
        <v>41.589434246743309</v>
      </c>
      <c r="I144" s="68">
        <f>'[1]MA 15'!CI138</f>
        <v>0.62356668875568233</v>
      </c>
      <c r="J144" s="69">
        <f>'[1]MA 15'!CJ138</f>
        <v>4.5258734851104888E-3</v>
      </c>
      <c r="K144" s="114">
        <f>'[1]MA 15'!BS138</f>
        <v>41.574149214601192</v>
      </c>
      <c r="L144" s="68">
        <f>'[1]MA 15'!BT138</f>
        <v>0.60178067499353316</v>
      </c>
      <c r="M144" s="69">
        <f>'[1]MA 15'!BU138</f>
        <v>2.0834893498507118E-2</v>
      </c>
      <c r="N144" s="70"/>
      <c r="O144" s="97">
        <f>'[1]MA 30'!BX138</f>
        <v>41.414992777709564</v>
      </c>
      <c r="P144" s="68">
        <f>'[1]MA 30'!BY138</f>
        <v>0.62995893654720403</v>
      </c>
      <c r="Q144" s="69">
        <f>'[1]MA 30'!BZ138</f>
        <v>1.7713785398533893E-2</v>
      </c>
      <c r="R144" s="114">
        <f>'[1]MA 30'!CC138</f>
        <v>41.570917291882722</v>
      </c>
      <c r="S144" s="68">
        <f>'[1]MA 30'!CD138</f>
        <v>0.61798272397663578</v>
      </c>
      <c r="T144" s="69">
        <f>'[1]MA 30'!CE138</f>
        <v>1.8287089129875218E-2</v>
      </c>
      <c r="U144" s="114">
        <f>'[1]MA 30'!CH138</f>
        <v>41.4062671194229</v>
      </c>
      <c r="V144" s="68">
        <f>'[1]MA 30'!CI138</f>
        <v>0.61324335034012112</v>
      </c>
      <c r="W144" s="69">
        <f>'[1]MA 30'!CJ138</f>
        <v>3.4196490375061079E-3</v>
      </c>
      <c r="X144" s="114">
        <f>'[1]MA 30'!BS138</f>
        <v>41.464059063005067</v>
      </c>
      <c r="Y144" s="68">
        <f>'[1]MA 30'!BT138</f>
        <v>0.62039500362132027</v>
      </c>
      <c r="Z144" s="69">
        <f>'[1]MA 30'!BU138</f>
        <v>1.6414666940254764E-2</v>
      </c>
      <c r="AA144" s="70"/>
      <c r="AB144" s="97">
        <f>'[1]MA 45'!BX138</f>
        <v>41.449535753445559</v>
      </c>
      <c r="AC144" s="68">
        <f>'[1]MA 45'!BY138</f>
        <v>0.62115735148894502</v>
      </c>
      <c r="AD144" s="69">
        <f>'[1]MA 45'!BZ138</f>
        <v>8.8811311236809982E-3</v>
      </c>
      <c r="AE144" s="114">
        <f>'[1]MA 45'!CC138</f>
        <v>41.434276317219641</v>
      </c>
      <c r="AF144" s="68">
        <f>'[1]MA 45'!CD138</f>
        <v>0.64557889004657365</v>
      </c>
      <c r="AG144" s="69">
        <f>'[1]MA 45'!CE138</f>
        <v>8.0668179647545267E-3</v>
      </c>
      <c r="AH144" s="114">
        <f>'[1]MA 45'!CH138</f>
        <v>41.403873827252973</v>
      </c>
      <c r="AI144" s="68">
        <f>'[1]MA 45'!CI138</f>
        <v>0.63126089590263146</v>
      </c>
      <c r="AJ144" s="69">
        <f>'[1]MA 45'!CJ138</f>
        <v>6.4754539678562898E-3</v>
      </c>
      <c r="AK144" s="114">
        <f>'[1]MA 45'!BS138</f>
        <v>41.429228632639393</v>
      </c>
      <c r="AL144" s="68">
        <f>'[1]MA 45'!BT138</f>
        <v>0.63266571247938341</v>
      </c>
      <c r="AM144" s="69">
        <f>'[1]MA 45'!BU138</f>
        <v>1.2741606170137695E-2</v>
      </c>
      <c r="BD144" s="5"/>
      <c r="BF144" s="5"/>
      <c r="BI144" s="5"/>
      <c r="BK144" s="70">
        <f t="shared" ref="BK144:BK178" si="26">L144</f>
        <v>0.60178067499353316</v>
      </c>
      <c r="BL144" s="70">
        <f t="shared" ref="BL144:BL178" si="27">0.8243*A144^(-0.083)</f>
        <v>0.60504482271330451</v>
      </c>
      <c r="BM144" s="33">
        <f t="shared" ref="BM144:BM178" si="28">(BK144-BL144)*100</f>
        <v>-0.32641477197713487</v>
      </c>
      <c r="BO144" s="70">
        <f t="shared" ref="BO144:BO178" si="29">Y144</f>
        <v>0.62039500362132027</v>
      </c>
      <c r="BP144" s="70">
        <f t="shared" ref="BP144:BP178" si="30">0.8574*A144^(-0.085)</f>
        <v>0.62466854545621531</v>
      </c>
      <c r="BQ144" s="33">
        <f t="shared" ref="BQ144:BQ178" si="31">(BO144-BP144)*100</f>
        <v>-0.42735418348950338</v>
      </c>
      <c r="BS144" s="70">
        <f t="shared" ref="BS144:BS178" si="32">AL144</f>
        <v>0.63266571247938341</v>
      </c>
      <c r="BT144">
        <f t="shared" ref="BT144:BT178" si="33" xml:space="preserve"> 0.8819*A144^(-0.087)</f>
        <v>0.63774844901550043</v>
      </c>
      <c r="BU144" s="33">
        <f t="shared" ref="BU144:BU178" si="34">(BS144-BT144)*100</f>
        <v>-0.50827365361170163</v>
      </c>
    </row>
    <row r="145" spans="1:73" x14ac:dyDescent="0.25">
      <c r="A145" s="11">
        <v>42</v>
      </c>
      <c r="B145" s="94">
        <f>'[1]MA 15'!BX139</f>
        <v>42.150783393677223</v>
      </c>
      <c r="C145" s="68">
        <f>'[1]MA 15'!BY139</f>
        <v>0.60537277148323254</v>
      </c>
      <c r="D145" s="69">
        <f>'[1]MA 15'!BZ139</f>
        <v>8.2680483825068995E-3</v>
      </c>
      <c r="E145" s="114">
        <f>'[1]MA 15'!CC139</f>
        <v>41.991783076085845</v>
      </c>
      <c r="F145" s="68">
        <f>'[1]MA 15'!CD139</f>
        <v>0.5750010574459119</v>
      </c>
      <c r="G145" s="69">
        <f>'[1]MA 15'!CE139</f>
        <v>6.2399268640668942E-3</v>
      </c>
      <c r="H145" s="114">
        <f>'[1]MA 15'!CH139</f>
        <v>42.094485722611481</v>
      </c>
      <c r="I145" s="68">
        <f>'[1]MA 15'!CI139</f>
        <v>0.62278518100732394</v>
      </c>
      <c r="J145" s="69">
        <f>'[1]MA 15'!CJ139</f>
        <v>4.5330063551094757E-3</v>
      </c>
      <c r="K145" s="114">
        <f>'[1]MA 15'!BS139</f>
        <v>42.07901739745818</v>
      </c>
      <c r="L145" s="68">
        <f>'[1]MA 15'!BT139</f>
        <v>0.60105300331215616</v>
      </c>
      <c r="M145" s="69">
        <f>'[1]MA 15'!BU139</f>
        <v>2.0796612591026744E-2</v>
      </c>
      <c r="N145" s="70"/>
      <c r="O145" s="97">
        <f>'[1]MA 30'!BX139</f>
        <v>41.917922045369664</v>
      </c>
      <c r="P145" s="68">
        <f>'[1]MA 30'!BY139</f>
        <v>0.62913537917427909</v>
      </c>
      <c r="Q145" s="69">
        <f>'[1]MA 30'!BZ139</f>
        <v>1.7629781818443373E-2</v>
      </c>
      <c r="R145" s="114">
        <f>'[1]MA 30'!CC139</f>
        <v>42.077598052100186</v>
      </c>
      <c r="S145" s="68">
        <f>'[1]MA 30'!CD139</f>
        <v>0.6171908388217977</v>
      </c>
      <c r="T145" s="69">
        <f>'[1]MA 30'!CE139</f>
        <v>1.8185305090100641E-2</v>
      </c>
      <c r="U145" s="114">
        <f>'[1]MA 30'!CH139</f>
        <v>41.90725488700874</v>
      </c>
      <c r="V145" s="68">
        <f>'[1]MA 30'!CI139</f>
        <v>0.61244350012361659</v>
      </c>
      <c r="W145" s="69">
        <f>'[1]MA 30'!CJ139</f>
        <v>3.4155924567938127E-3</v>
      </c>
      <c r="X145" s="114">
        <f>'[1]MA 30'!BS139</f>
        <v>41.967591661492854</v>
      </c>
      <c r="Y145" s="68">
        <f>'[1]MA 30'!BT139</f>
        <v>0.61958990603989783</v>
      </c>
      <c r="Z145" s="69">
        <f>'[1]MA 30'!BU139</f>
        <v>1.6341394253176812E-2</v>
      </c>
      <c r="AA145" s="70"/>
      <c r="AB145" s="97">
        <f>'[1]MA 45'!BX139</f>
        <v>41.952895148801737</v>
      </c>
      <c r="AC145" s="68">
        <f>'[1]MA 45'!BY139</f>
        <v>0.62037520176151839</v>
      </c>
      <c r="AD145" s="69">
        <f>'[1]MA 45'!BZ139</f>
        <v>8.8822811436623638E-3</v>
      </c>
      <c r="AE145" s="114">
        <f>'[1]MA 45'!CC139</f>
        <v>41.93743608638389</v>
      </c>
      <c r="AF145" s="68">
        <f>'[1]MA 45'!CD139</f>
        <v>0.64473728958733567</v>
      </c>
      <c r="AG145" s="69">
        <f>'[1]MA 45'!CE139</f>
        <v>8.039409350461265E-3</v>
      </c>
      <c r="AH145" s="114">
        <f>'[1]MA 45'!CH139</f>
        <v>41.902996155801908</v>
      </c>
      <c r="AI145" s="68">
        <f>'[1]MA 45'!CI139</f>
        <v>0.63038905377942744</v>
      </c>
      <c r="AJ145" s="69">
        <f>'[1]MA 45'!CJ139</f>
        <v>6.4395835723889492E-3</v>
      </c>
      <c r="AK145" s="114">
        <f>'[1]MA 45'!BS139</f>
        <v>41.931109130329169</v>
      </c>
      <c r="AL145" s="68">
        <f>'[1]MA 45'!BT139</f>
        <v>0.6318338483760938</v>
      </c>
      <c r="AM145" s="69">
        <f>'[1]MA 45'!BU139</f>
        <v>1.2713274772999753E-2</v>
      </c>
      <c r="BD145" s="5"/>
      <c r="BF145" s="5"/>
      <c r="BI145" s="5"/>
      <c r="BK145" s="70">
        <f t="shared" si="26"/>
        <v>0.60105300331215616</v>
      </c>
      <c r="BL145" s="70">
        <f t="shared" si="27"/>
        <v>0.60444335674032756</v>
      </c>
      <c r="BM145" s="33">
        <f t="shared" si="28"/>
        <v>-0.33903534281713998</v>
      </c>
      <c r="BO145" s="70">
        <f t="shared" si="29"/>
        <v>0.61958990603989783</v>
      </c>
      <c r="BP145" s="70">
        <f t="shared" si="30"/>
        <v>0.62403261623437556</v>
      </c>
      <c r="BQ145" s="33">
        <f t="shared" si="31"/>
        <v>-0.44427101944777281</v>
      </c>
      <c r="BS145" s="70">
        <f t="shared" si="32"/>
        <v>0.6318338483760938</v>
      </c>
      <c r="BT145">
        <f t="shared" si="33"/>
        <v>0.63708393571395183</v>
      </c>
      <c r="BU145" s="33">
        <f t="shared" si="34"/>
        <v>-0.52500873378580337</v>
      </c>
    </row>
    <row r="146" spans="1:73" x14ac:dyDescent="0.25">
      <c r="A146" s="11">
        <v>42.5</v>
      </c>
      <c r="B146" s="94">
        <f>'[1]MA 15'!BX140</f>
        <v>42.656806822383885</v>
      </c>
      <c r="C146" s="68">
        <f>'[1]MA 15'!BY140</f>
        <v>0.60467146400532934</v>
      </c>
      <c r="D146" s="69">
        <f>'[1]MA 15'!BZ140</f>
        <v>8.254056335974912E-3</v>
      </c>
      <c r="E146" s="114">
        <f>'[1]MA 15'!CC140</f>
        <v>42.495877478216755</v>
      </c>
      <c r="F146" s="68">
        <f>'[1]MA 15'!CD140</f>
        <v>0.57441501913059423</v>
      </c>
      <c r="G146" s="69">
        <f>'[1]MA 15'!CE140</f>
        <v>6.1006939749501396E-3</v>
      </c>
      <c r="H146" s="114">
        <f>'[1]MA 15'!CH140</f>
        <v>42.599819203809425</v>
      </c>
      <c r="I146" s="68">
        <f>'[1]MA 15'!CI140</f>
        <v>0.6219967617902874</v>
      </c>
      <c r="J146" s="69">
        <f>'[1]MA 15'!CJ140</f>
        <v>4.5189986252906472E-3</v>
      </c>
      <c r="K146" s="114">
        <f>'[1]MA 15'!BS140</f>
        <v>42.584167834803367</v>
      </c>
      <c r="L146" s="68">
        <f>'[1]MA 15'!BT140</f>
        <v>0.60036108164207036</v>
      </c>
      <c r="M146" s="69">
        <f>'[1]MA 15'!BU140</f>
        <v>2.070144498170514E-2</v>
      </c>
      <c r="N146" s="70"/>
      <c r="O146" s="97">
        <f>'[1]MA 30'!BX140</f>
        <v>42.421131553391611</v>
      </c>
      <c r="P146" s="68">
        <f>'[1]MA 30'!BY140</f>
        <v>0.6283277761839382</v>
      </c>
      <c r="Q146" s="69">
        <f>'[1]MA 30'!BZ140</f>
        <v>1.7530383922240548E-2</v>
      </c>
      <c r="R146" s="114">
        <f>'[1]MA 30'!CC140</f>
        <v>42.584842103879858</v>
      </c>
      <c r="S146" s="68">
        <f>'[1]MA 30'!CD140</f>
        <v>0.61642917868755831</v>
      </c>
      <c r="T146" s="69">
        <f>'[1]MA 30'!CE140</f>
        <v>1.805734945250239E-2</v>
      </c>
      <c r="U146" s="114">
        <f>'[1]MA 30'!CH140</f>
        <v>42.40824424876061</v>
      </c>
      <c r="V146" s="68">
        <f>'[1]MA 30'!CI140</f>
        <v>0.61163075577068238</v>
      </c>
      <c r="W146" s="69">
        <f>'[1]MA 30'!CJ140</f>
        <v>3.3758474698078701E-3</v>
      </c>
      <c r="X146" s="114">
        <f>'[1]MA 30'!BS140</f>
        <v>42.47140596867736</v>
      </c>
      <c r="Y146" s="68">
        <f>'[1]MA 30'!BT140</f>
        <v>0.618795903547393</v>
      </c>
      <c r="Z146" s="69">
        <f>'[1]MA 30'!BU140</f>
        <v>1.6253983112188519E-2</v>
      </c>
      <c r="AA146" s="70"/>
      <c r="AB146" s="97">
        <f>'[1]MA 45'!BX140</f>
        <v>42.456536634624989</v>
      </c>
      <c r="AC146" s="68">
        <f>'[1]MA 45'!BY140</f>
        <v>0.61961081588126343</v>
      </c>
      <c r="AD146" s="69">
        <f>'[1]MA 45'!BZ140</f>
        <v>8.8714282297065392E-3</v>
      </c>
      <c r="AE146" s="114">
        <f>'[1]MA 45'!CC140</f>
        <v>42.440875669218151</v>
      </c>
      <c r="AF146" s="68">
        <f>'[1]MA 45'!CD140</f>
        <v>0.64386752106318645</v>
      </c>
      <c r="AG146" s="69">
        <f>'[1]MA 45'!CE140</f>
        <v>8.0380714465769412E-3</v>
      </c>
      <c r="AH146" s="114">
        <f>'[1]MA 45'!CH140</f>
        <v>42.401841348132876</v>
      </c>
      <c r="AI146" s="68">
        <f>'[1]MA 45'!CI140</f>
        <v>0.62948930972925299</v>
      </c>
      <c r="AJ146" s="69">
        <f>'[1]MA 45'!CJ140</f>
        <v>6.3945130517668574E-3</v>
      </c>
      <c r="AK146" s="114">
        <f>'[1]MA 45'!BS140</f>
        <v>42.43308455065867</v>
      </c>
      <c r="AL146" s="68">
        <f>'[1]MA 45'!BT140</f>
        <v>0.630989215557901</v>
      </c>
      <c r="AM146" s="69">
        <f>'[1]MA 45'!BU140</f>
        <v>1.2672425155535015E-2</v>
      </c>
      <c r="BD146" s="5"/>
      <c r="BF146" s="5"/>
      <c r="BI146" s="5"/>
      <c r="BK146" s="70">
        <f t="shared" si="26"/>
        <v>0.60036108164207036</v>
      </c>
      <c r="BL146" s="70">
        <f t="shared" si="27"/>
        <v>0.60384992771648838</v>
      </c>
      <c r="BM146" s="33">
        <f t="shared" si="28"/>
        <v>-0.34888460744180172</v>
      </c>
      <c r="BO146" s="70">
        <f t="shared" si="29"/>
        <v>0.618795903547393</v>
      </c>
      <c r="BP146" s="70">
        <f t="shared" si="30"/>
        <v>0.62340519941242911</v>
      </c>
      <c r="BQ146" s="33">
        <f t="shared" si="31"/>
        <v>-0.46092958650361116</v>
      </c>
      <c r="BS146" s="70">
        <f t="shared" si="32"/>
        <v>0.630989215557901</v>
      </c>
      <c r="BT146">
        <f t="shared" si="33"/>
        <v>0.63642833304703705</v>
      </c>
      <c r="BU146" s="33">
        <f t="shared" si="34"/>
        <v>-0.54391174891360583</v>
      </c>
    </row>
    <row r="147" spans="1:73" x14ac:dyDescent="0.25">
      <c r="A147" s="11">
        <v>43</v>
      </c>
      <c r="B147" s="94">
        <f>'[1]MA 15'!BX141</f>
        <v>43.16264182423766</v>
      </c>
      <c r="C147" s="68">
        <f>'[1]MA 15'!BY141</f>
        <v>0.60400015611788505</v>
      </c>
      <c r="D147" s="69">
        <f>'[1]MA 15'!BZ141</f>
        <v>8.2252378520846457E-3</v>
      </c>
      <c r="E147" s="114">
        <f>'[1]MA 15'!CC141</f>
        <v>42.999785065120669</v>
      </c>
      <c r="F147" s="68">
        <f>'[1]MA 15'!CD141</f>
        <v>0.57364248456066347</v>
      </c>
      <c r="G147" s="69">
        <f>'[1]MA 15'!CE141</f>
        <v>6.2530849341237886E-3</v>
      </c>
      <c r="H147" s="114">
        <f>'[1]MA 15'!CH141</f>
        <v>43.104965137687458</v>
      </c>
      <c r="I147" s="68">
        <f>'[1]MA 15'!CI141</f>
        <v>0.62124058420786377</v>
      </c>
      <c r="J147" s="69">
        <f>'[1]MA 15'!CJ141</f>
        <v>4.5275610511785859E-3</v>
      </c>
      <c r="K147" s="114">
        <f>'[1]MA 15'!BS141</f>
        <v>43.089130675681929</v>
      </c>
      <c r="L147" s="68">
        <f>'[1]MA 15'!BT141</f>
        <v>0.59962774162880406</v>
      </c>
      <c r="M147" s="69">
        <f>'[1]MA 15'!BU141</f>
        <v>2.0726158799110047E-2</v>
      </c>
      <c r="N147" s="70"/>
      <c r="O147" s="97">
        <f>'[1]MA 30'!BX141</f>
        <v>42.924154495562924</v>
      </c>
      <c r="P147" s="68">
        <f>'[1]MA 30'!BY141</f>
        <v>0.62754625031092015</v>
      </c>
      <c r="Q147" s="69">
        <f>'[1]MA 30'!BZ141</f>
        <v>1.7452678849748222E-2</v>
      </c>
      <c r="R147" s="114">
        <f>'[1]MA 30'!CC141</f>
        <v>43.091804509878436</v>
      </c>
      <c r="S147" s="68">
        <f>'[1]MA 30'!CD141</f>
        <v>0.61573649271002007</v>
      </c>
      <c r="T147" s="69">
        <f>'[1]MA 30'!CE141</f>
        <v>1.7938091594087741E-2</v>
      </c>
      <c r="U147" s="114">
        <f>'[1]MA 30'!CH141</f>
        <v>42.90914032059198</v>
      </c>
      <c r="V147" s="68">
        <f>'[1]MA 30'!CI141</f>
        <v>0.61085855980727477</v>
      </c>
      <c r="W147" s="69">
        <f>'[1]MA 30'!CJ141</f>
        <v>3.3778381052865236E-3</v>
      </c>
      <c r="X147" s="114">
        <f>'[1]MA 30'!BS141</f>
        <v>42.975033108677778</v>
      </c>
      <c r="Y147" s="68">
        <f>'[1]MA 30'!BT141</f>
        <v>0.6180471009427384</v>
      </c>
      <c r="Z147" s="69">
        <f>'[1]MA 30'!BU141</f>
        <v>1.6176410727931825E-2</v>
      </c>
      <c r="AA147" s="70"/>
      <c r="AB147" s="97">
        <f>'[1]MA 45'!BX141</f>
        <v>42.959990858028959</v>
      </c>
      <c r="AC147" s="68">
        <f>'[1]MA 45'!BY141</f>
        <v>0.61885465836234577</v>
      </c>
      <c r="AD147" s="69">
        <f>'[1]MA 45'!BZ141</f>
        <v>8.8699377328605982E-3</v>
      </c>
      <c r="AE147" s="114">
        <f>'[1]MA 45'!CC141</f>
        <v>42.944128785807486</v>
      </c>
      <c r="AF147" s="68">
        <f>'[1]MA 45'!CD141</f>
        <v>0.64303739155565165</v>
      </c>
      <c r="AG147" s="69">
        <f>'[1]MA 45'!CE141</f>
        <v>8.0183201147749454E-3</v>
      </c>
      <c r="AH147" s="114">
        <f>'[1]MA 45'!CH141</f>
        <v>42.900686540463859</v>
      </c>
      <c r="AI147" s="68">
        <f>'[1]MA 45'!CI141</f>
        <v>0.62863021082817516</v>
      </c>
      <c r="AJ147" s="69">
        <f>'[1]MA 45'!CJ141</f>
        <v>6.3599137529537688E-3</v>
      </c>
      <c r="AK147" s="114">
        <f>'[1]MA 45'!BS141</f>
        <v>42.934935394766761</v>
      </c>
      <c r="AL147" s="68">
        <f>'[1]MA 45'!BT141</f>
        <v>0.6301740869153909</v>
      </c>
      <c r="AM147" s="69">
        <f>'[1]MA 45'!BU141</f>
        <v>1.2641141538658128E-2</v>
      </c>
      <c r="BD147" s="5"/>
      <c r="BF147" s="5"/>
      <c r="BI147" s="5"/>
      <c r="BK147" s="70">
        <f t="shared" si="26"/>
        <v>0.59962774162880406</v>
      </c>
      <c r="BL147" s="70">
        <f t="shared" si="27"/>
        <v>0.60326401197805135</v>
      </c>
      <c r="BM147" s="33">
        <f t="shared" si="28"/>
        <v>-0.36362703492472948</v>
      </c>
      <c r="BO147" s="70">
        <f t="shared" si="29"/>
        <v>0.6180471009427384</v>
      </c>
      <c r="BP147" s="70">
        <f t="shared" si="30"/>
        <v>0.62278574076492399</v>
      </c>
      <c r="BQ147" s="33">
        <f t="shared" si="31"/>
        <v>-0.47386398221855863</v>
      </c>
      <c r="BS147" s="70">
        <f t="shared" si="32"/>
        <v>0.6301740869153909</v>
      </c>
      <c r="BT147">
        <f t="shared" si="33"/>
        <v>0.6357810612955318</v>
      </c>
      <c r="BU147" s="33">
        <f t="shared" si="34"/>
        <v>-0.56069743801409055</v>
      </c>
    </row>
    <row r="148" spans="1:73" x14ac:dyDescent="0.25">
      <c r="A148" s="11">
        <v>43.499722222222225</v>
      </c>
      <c r="B148" s="94">
        <f>'[1]MA 15'!BX142</f>
        <v>43.498765724499663</v>
      </c>
      <c r="C148" s="68">
        <f>'[1]MA 15'!BY142</f>
        <v>0.60356341258595103</v>
      </c>
      <c r="D148" s="69">
        <f>'[1]MA 15'!BZ142</f>
        <v>8.5295517424576472E-3</v>
      </c>
      <c r="E148" s="114">
        <f>'[1]MA 15'!CC142</f>
        <v>43.33605247373594</v>
      </c>
      <c r="F148" s="68">
        <f>'[1]MA 15'!CD142</f>
        <v>0.57334484042920086</v>
      </c>
      <c r="G148" s="69">
        <f>'[1]MA 15'!CE142</f>
        <v>6.3981949652563127E-3</v>
      </c>
      <c r="H148" s="114">
        <f>'[1]MA 15'!CH142</f>
        <v>43.610017982255478</v>
      </c>
      <c r="I148" s="68">
        <f>'[1]MA 15'!CI142</f>
        <v>0.6204882759260606</v>
      </c>
      <c r="J148" s="69">
        <f>'[1]MA 15'!CJ142</f>
        <v>4.5378275631991595E-3</v>
      </c>
      <c r="K148" s="114">
        <f>'[1]MA 15'!BS142</f>
        <v>43.481612060163691</v>
      </c>
      <c r="L148" s="68">
        <f>'[1]MA 15'!BT142</f>
        <v>0.5991321763137375</v>
      </c>
      <c r="M148" s="69">
        <f>'[1]MA 15'!BU142</f>
        <v>2.0615427623566999E-2</v>
      </c>
      <c r="N148" s="70"/>
      <c r="O148" s="97">
        <f>'[1]MA 30'!BX142</f>
        <v>43.427084546394781</v>
      </c>
      <c r="P148" s="68">
        <f>'[1]MA 30'!BY142</f>
        <v>0.62675042346457055</v>
      </c>
      <c r="Q148" s="69">
        <f>'[1]MA 30'!BZ142</f>
        <v>1.7349062505293684E-2</v>
      </c>
      <c r="R148" s="114">
        <f>'[1]MA 30'!CC142</f>
        <v>43.598766915877</v>
      </c>
      <c r="S148" s="68">
        <f>'[1]MA 30'!CD142</f>
        <v>0.61497968770549516</v>
      </c>
      <c r="T148" s="69">
        <f>'[1]MA 30'!CE142</f>
        <v>1.7860163134129754E-2</v>
      </c>
      <c r="U148" s="114">
        <f>'[1]MA 30'!CH142</f>
        <v>43.409851406748395</v>
      </c>
      <c r="V148" s="68">
        <f>'[1]MA 30'!CI142</f>
        <v>0.61007493336311824</v>
      </c>
      <c r="W148" s="69">
        <f>'[1]MA 30'!CJ142</f>
        <v>3.3470729433806774E-3</v>
      </c>
      <c r="X148" s="114">
        <f>'[1]MA 30'!BS142</f>
        <v>43.478567623006725</v>
      </c>
      <c r="Y148" s="68">
        <f>'[1]MA 30'!BT142</f>
        <v>0.61726834817772802</v>
      </c>
      <c r="Z148" s="69">
        <f>'[1]MA 30'!BU142</f>
        <v>1.6104566945188616E-2</v>
      </c>
      <c r="AA148" s="70"/>
      <c r="AB148" s="97">
        <f>'[1]MA 45'!BX142</f>
        <v>43.46335264706142</v>
      </c>
      <c r="AC148" s="68">
        <f>'[1]MA 45'!BY142</f>
        <v>0.61811821707069858</v>
      </c>
      <c r="AD148" s="69">
        <f>'[1]MA 45'!BZ142</f>
        <v>8.8523504322198607E-3</v>
      </c>
      <c r="AE148" s="114">
        <f>'[1]MA 45'!CC142</f>
        <v>43.447288783576973</v>
      </c>
      <c r="AF148" s="68">
        <f>'[1]MA 45'!CD142</f>
        <v>0.64216541530024596</v>
      </c>
      <c r="AG148" s="69">
        <f>'[1]MA 45'!CE142</f>
        <v>7.9996536643904288E-3</v>
      </c>
      <c r="AH148" s="114">
        <f>'[1]MA 45'!CH142</f>
        <v>43.399254596576874</v>
      </c>
      <c r="AI148" s="68">
        <f>'[1]MA 45'!CI142</f>
        <v>0.62780663453198704</v>
      </c>
      <c r="AJ148" s="69">
        <f>'[1]MA 45'!CJ142</f>
        <v>6.3493233789293415E-3</v>
      </c>
      <c r="AK148" s="114">
        <f>'[1]MA 45'!BS142</f>
        <v>43.436632009071758</v>
      </c>
      <c r="AL148" s="68">
        <f>'[1]MA 45'!BT142</f>
        <v>0.6293634223009773</v>
      </c>
      <c r="AM148" s="69">
        <f>'[1]MA 45'!BU142</f>
        <v>1.2588906861165865E-2</v>
      </c>
      <c r="BD148" s="5"/>
      <c r="BF148" s="5"/>
      <c r="BI148" s="5"/>
      <c r="BK148" s="70">
        <f t="shared" si="26"/>
        <v>0.5991321763137375</v>
      </c>
      <c r="BL148" s="70">
        <f t="shared" si="27"/>
        <v>0.60268574811123687</v>
      </c>
      <c r="BM148" s="33">
        <f t="shared" si="28"/>
        <v>-0.35535717974993775</v>
      </c>
      <c r="BO148" s="70">
        <f t="shared" si="29"/>
        <v>0.61726834817772802</v>
      </c>
      <c r="BP148" s="70">
        <f t="shared" si="30"/>
        <v>0.62217438626315258</v>
      </c>
      <c r="BQ148" s="33">
        <f t="shared" si="31"/>
        <v>-0.49060380854245578</v>
      </c>
      <c r="BS148" s="70">
        <f t="shared" si="32"/>
        <v>0.6293634223009773</v>
      </c>
      <c r="BT148">
        <f t="shared" si="33"/>
        <v>0.635142272410543</v>
      </c>
      <c r="BU148" s="33">
        <f t="shared" si="34"/>
        <v>-0.57788501095656919</v>
      </c>
    </row>
    <row r="149" spans="1:73" x14ac:dyDescent="0.25">
      <c r="A149" s="11">
        <v>44</v>
      </c>
      <c r="B149" s="94">
        <f>'[1]MA 15'!BX143</f>
        <v>44.004599124598144</v>
      </c>
      <c r="C149" s="68">
        <f>'[1]MA 15'!BY143</f>
        <v>0.60288028763743595</v>
      </c>
      <c r="D149" s="69">
        <f>'[1]MA 15'!BZ143</f>
        <v>8.5210777230673666E-3</v>
      </c>
      <c r="E149" s="114">
        <f>'[1]MA 15'!CC143</f>
        <v>43.839680111980449</v>
      </c>
      <c r="F149" s="68">
        <f>'[1]MA 15'!CD143</f>
        <v>0.57272342495433859</v>
      </c>
      <c r="G149" s="69">
        <f>'[1]MA 15'!CE143</f>
        <v>6.3773181079841241E-3</v>
      </c>
      <c r="H149" s="114">
        <f>'[1]MA 15'!CH143</f>
        <v>44.115069458123649</v>
      </c>
      <c r="I149" s="68">
        <f>'[1]MA 15'!CI143</f>
        <v>0.61975442193854136</v>
      </c>
      <c r="J149" s="69">
        <f>'[1]MA 15'!CJ143</f>
        <v>4.5396756299999012E-3</v>
      </c>
      <c r="K149" s="114">
        <f>'[1]MA 15'!BS143</f>
        <v>43.986449564900745</v>
      </c>
      <c r="L149" s="68">
        <f>'[1]MA 15'!BT143</f>
        <v>0.59845271151010537</v>
      </c>
      <c r="M149" s="69">
        <f>'[1]MA 15'!BU143</f>
        <v>2.0568990340215164E-2</v>
      </c>
      <c r="N149" s="70"/>
      <c r="O149" s="97">
        <f>'[1]MA 30'!BX143</f>
        <v>43.930013814054881</v>
      </c>
      <c r="P149" s="68">
        <f>'[1]MA 30'!BY143</f>
        <v>0.62596651562924666</v>
      </c>
      <c r="Q149" s="69">
        <f>'[1]MA 30'!BZ143</f>
        <v>1.7277094595055956E-2</v>
      </c>
      <c r="R149" s="114">
        <f>'[1]MA 30'!CC143</f>
        <v>44.105447676094457</v>
      </c>
      <c r="S149" s="68">
        <f>'[1]MA 30'!CD143</f>
        <v>0.61423953349361693</v>
      </c>
      <c r="T149" s="69">
        <f>'[1]MA 30'!CE143</f>
        <v>1.7801167509969906E-2</v>
      </c>
      <c r="U149" s="114">
        <f>'[1]MA 30'!CH143</f>
        <v>43.910839174334221</v>
      </c>
      <c r="V149" s="68">
        <f>'[1]MA 30'!CI143</f>
        <v>0.60929710395295456</v>
      </c>
      <c r="W149" s="69">
        <f>'[1]MA 30'!CJ143</f>
        <v>3.3254057728442483E-3</v>
      </c>
      <c r="X149" s="114">
        <f>'[1]MA 30'!BS143</f>
        <v>43.98210022149452</v>
      </c>
      <c r="Y149" s="68">
        <f>'[1]MA 30'!BT143</f>
        <v>0.61650105102527275</v>
      </c>
      <c r="Z149" s="69">
        <f>'[1]MA 30'!BU143</f>
        <v>1.6052457974345832E-2</v>
      </c>
      <c r="AA149" s="70"/>
      <c r="AB149" s="97">
        <f>'[1]MA 45'!BX143</f>
        <v>43.966712042417605</v>
      </c>
      <c r="AC149" s="68">
        <f>'[1]MA 45'!BY143</f>
        <v>0.61739001331963606</v>
      </c>
      <c r="AD149" s="69">
        <f>'[1]MA 45'!BZ143</f>
        <v>8.8557884137052852E-3</v>
      </c>
      <c r="AE149" s="114">
        <f>'[1]MA 45'!CC143</f>
        <v>43.950448552741221</v>
      </c>
      <c r="AF149" s="68">
        <f>'[1]MA 45'!CD143</f>
        <v>0.64134885639434114</v>
      </c>
      <c r="AG149" s="69">
        <f>'[1]MA 45'!CE143</f>
        <v>7.9773287258865528E-3</v>
      </c>
      <c r="AH149" s="114">
        <f>'[1]MA 45'!CH143</f>
        <v>43.89837692512581</v>
      </c>
      <c r="AI149" s="68">
        <f>'[1]MA 45'!CI143</f>
        <v>0.62701969137104518</v>
      </c>
      <c r="AJ149" s="69">
        <f>'[1]MA 45'!CJ143</f>
        <v>6.3332970806260006E-3</v>
      </c>
      <c r="AK149" s="114">
        <f>'[1]MA 45'!BS143</f>
        <v>43.938512506761541</v>
      </c>
      <c r="AL149" s="68">
        <f>'[1]MA 45'!BT143</f>
        <v>0.62858618702834079</v>
      </c>
      <c r="AM149" s="69">
        <f>'[1]MA 45'!BU143</f>
        <v>1.2554778076444294E-2</v>
      </c>
      <c r="BD149" s="5"/>
      <c r="BF149" s="5"/>
      <c r="BI149" s="5"/>
      <c r="BK149" s="70">
        <f t="shared" si="26"/>
        <v>0.59845271151010537</v>
      </c>
      <c r="BL149" s="70">
        <f t="shared" si="27"/>
        <v>0.60211400334316778</v>
      </c>
      <c r="BM149" s="33">
        <f t="shared" si="28"/>
        <v>-0.36612918330624078</v>
      </c>
      <c r="BO149" s="70">
        <f t="shared" si="29"/>
        <v>0.61650105102527275</v>
      </c>
      <c r="BP149" s="70">
        <f t="shared" si="30"/>
        <v>0.62156993780591008</v>
      </c>
      <c r="BQ149" s="33">
        <f t="shared" si="31"/>
        <v>-0.50688867806373272</v>
      </c>
      <c r="BS149" s="70">
        <f t="shared" si="32"/>
        <v>0.62858618702834079</v>
      </c>
      <c r="BT149">
        <f t="shared" si="33"/>
        <v>0.6345107139965519</v>
      </c>
      <c r="BU149" s="33">
        <f t="shared" si="34"/>
        <v>-0.59245269682111079</v>
      </c>
    </row>
    <row r="150" spans="1:73" x14ac:dyDescent="0.25">
      <c r="A150" s="11">
        <v>44.5</v>
      </c>
      <c r="B150" s="94">
        <f>'[1]MA 15'!BX144</f>
        <v>44.340790067758995</v>
      </c>
      <c r="C150" s="68">
        <f>'[1]MA 15'!BY144</f>
        <v>0.60242625858406174</v>
      </c>
      <c r="D150" s="69">
        <f>'[1]MA 15'!BZ144</f>
        <v>8.3875179112637855E-3</v>
      </c>
      <c r="E150" s="114">
        <f>'[1]MA 15'!CC144</f>
        <v>44.343867647543753</v>
      </c>
      <c r="F150" s="68">
        <f>'[1]MA 15'!CD144</f>
        <v>0.57205644438950831</v>
      </c>
      <c r="G150" s="69">
        <f>'[1]MA 15'!CE144</f>
        <v>6.4056155664201997E-3</v>
      </c>
      <c r="H150" s="114">
        <f>'[1]MA 15'!CH144</f>
        <v>44.620402939321586</v>
      </c>
      <c r="I150" s="68">
        <f>'[1]MA 15'!CI144</f>
        <v>0.61897727861676721</v>
      </c>
      <c r="J150" s="69">
        <f>'[1]MA 15'!CJ144</f>
        <v>4.5470048084907165E-3</v>
      </c>
      <c r="K150" s="114">
        <f>'[1]MA 15'!BS144</f>
        <v>44.435020218208109</v>
      </c>
      <c r="L150" s="68">
        <f>'[1]MA 15'!BT144</f>
        <v>0.59781999386344575</v>
      </c>
      <c r="M150" s="69">
        <f>'[1]MA 15'!BU144</f>
        <v>2.0531816566250864E-2</v>
      </c>
      <c r="N150" s="70"/>
      <c r="O150" s="97">
        <f>'[1]MA 30'!BX144</f>
        <v>44.433223322076827</v>
      </c>
      <c r="P150" s="68">
        <f>'[1]MA 30'!BY144</f>
        <v>0.62519797460271309</v>
      </c>
      <c r="Q150" s="69">
        <f>'[1]MA 30'!BZ144</f>
        <v>1.7185167758678802E-2</v>
      </c>
      <c r="R150" s="114">
        <f>'[1]MA 30'!CC144</f>
        <v>44.612691727874143</v>
      </c>
      <c r="S150" s="68">
        <f>'[1]MA 30'!CD144</f>
        <v>0.61350160046419511</v>
      </c>
      <c r="T150" s="69">
        <f>'[1]MA 30'!CE144</f>
        <v>1.7735412473404506E-2</v>
      </c>
      <c r="U150" s="114">
        <f>'[1]MA 30'!CH144</f>
        <v>44.411828536086091</v>
      </c>
      <c r="V150" s="68">
        <f>'[1]MA 30'!CI144</f>
        <v>0.6085184883594833</v>
      </c>
      <c r="W150" s="69">
        <f>'[1]MA 30'!CJ144</f>
        <v>3.2944204259766105E-3</v>
      </c>
      <c r="X150" s="114">
        <f>'[1]MA 30'!BS144</f>
        <v>44.485914528679018</v>
      </c>
      <c r="Y150" s="68">
        <f>'[1]MA 30'!BT144</f>
        <v>0.61573935447546391</v>
      </c>
      <c r="Z150" s="69">
        <f>'[1]MA 30'!BU144</f>
        <v>1.5993144339896449E-2</v>
      </c>
      <c r="AA150" s="70"/>
      <c r="AB150" s="97">
        <f>'[1]MA 45'!BX144</f>
        <v>44.47035352824085</v>
      </c>
      <c r="AC150" s="68">
        <f>'[1]MA 45'!BY144</f>
        <v>0.61663889017323126</v>
      </c>
      <c r="AD150" s="69">
        <f>'[1]MA 45'!BZ144</f>
        <v>8.8428095555731639E-3</v>
      </c>
      <c r="AE150" s="114">
        <f>'[1]MA 45'!CC144</f>
        <v>44.286274259861365</v>
      </c>
      <c r="AF150" s="68">
        <f>'[1]MA 45'!CD144</f>
        <v>0.64082216065847031</v>
      </c>
      <c r="AG150" s="69">
        <f>'[1]MA 45'!CE144</f>
        <v>8.327774984170094E-3</v>
      </c>
      <c r="AH150" s="114">
        <f>'[1]MA 45'!CH144</f>
        <v>44.397222117456785</v>
      </c>
      <c r="AI150" s="68">
        <f>'[1]MA 45'!CI144</f>
        <v>0.62620807221950525</v>
      </c>
      <c r="AJ150" s="69">
        <f>'[1]MA 45'!CJ144</f>
        <v>6.3362483631380405E-3</v>
      </c>
      <c r="AK150" s="114">
        <f>'[1]MA 45'!BS144</f>
        <v>44.384616635186333</v>
      </c>
      <c r="AL150" s="68">
        <f>'[1]MA 45'!BT144</f>
        <v>0.62788970768373564</v>
      </c>
      <c r="AM150" s="69">
        <f>'[1]MA 45'!BU144</f>
        <v>1.2706327725132725E-2</v>
      </c>
      <c r="BD150" s="5"/>
      <c r="BF150" s="5"/>
      <c r="BI150" s="5"/>
      <c r="BK150" s="70">
        <f t="shared" si="26"/>
        <v>0.59781999386344575</v>
      </c>
      <c r="BL150" s="70">
        <f t="shared" si="27"/>
        <v>0.60154956756893363</v>
      </c>
      <c r="BM150" s="33">
        <f t="shared" si="28"/>
        <v>-0.37295737054878764</v>
      </c>
      <c r="BO150" s="70">
        <f t="shared" si="29"/>
        <v>0.61573935447546391</v>
      </c>
      <c r="BP150" s="70">
        <f t="shared" si="30"/>
        <v>0.6209732299816394</v>
      </c>
      <c r="BQ150" s="33">
        <f t="shared" si="31"/>
        <v>-0.52338755061754894</v>
      </c>
      <c r="BS150" s="70">
        <f t="shared" si="32"/>
        <v>0.62788970768373564</v>
      </c>
      <c r="BT150">
        <f t="shared" si="33"/>
        <v>0.63388725756284436</v>
      </c>
      <c r="BU150" s="33">
        <f t="shared" si="34"/>
        <v>-0.59975498791087212</v>
      </c>
    </row>
    <row r="151" spans="1:73" x14ac:dyDescent="0.25">
      <c r="A151" s="11">
        <v>45</v>
      </c>
      <c r="B151" s="94">
        <f>'[1]MA 15'!BX145</f>
        <v>44.846813496465664</v>
      </c>
      <c r="C151" s="68">
        <f>'[1]MA 15'!BY145</f>
        <v>0.6017931651202596</v>
      </c>
      <c r="D151" s="69">
        <f>'[1]MA 15'!BZ145</f>
        <v>8.3358793066227888E-3</v>
      </c>
      <c r="E151" s="114">
        <f>'[1]MA 15'!CC145</f>
        <v>44.847775234447653</v>
      </c>
      <c r="F151" s="68">
        <f>'[1]MA 15'!CD145</f>
        <v>0.57144724952963966</v>
      </c>
      <c r="G151" s="69">
        <f>'[1]MA 15'!CE145</f>
        <v>6.4375649335300517E-3</v>
      </c>
      <c r="H151" s="114">
        <f>'[1]MA 15'!CH145</f>
        <v>45.125548873199627</v>
      </c>
      <c r="I151" s="68">
        <f>'[1]MA 15'!CI145</f>
        <v>0.61822777986558342</v>
      </c>
      <c r="J151" s="69">
        <f>'[1]MA 15'!CJ145</f>
        <v>4.5643459292373902E-3</v>
      </c>
      <c r="K151" s="114">
        <f>'[1]MA 15'!BS145</f>
        <v>44.940045868037643</v>
      </c>
      <c r="L151" s="68">
        <f>'[1]MA 15'!BT145</f>
        <v>0.59715606483849426</v>
      </c>
      <c r="M151" s="69">
        <f>'[1]MA 15'!BU145</f>
        <v>2.0479464817556008E-2</v>
      </c>
      <c r="N151" s="70"/>
      <c r="O151" s="97">
        <f>'[1]MA 30'!BX145</f>
        <v>44.936246264248126</v>
      </c>
      <c r="P151" s="68">
        <f>'[1]MA 30'!BY145</f>
        <v>0.62443173241332695</v>
      </c>
      <c r="Q151" s="69">
        <f>'[1]MA 30'!BZ145</f>
        <v>1.710943071984539E-2</v>
      </c>
      <c r="R151" s="114">
        <f>'[1]MA 30'!CC145</f>
        <v>45.119654133872707</v>
      </c>
      <c r="S151" s="68">
        <f>'[1]MA 30'!CD145</f>
        <v>0.6127884630776167</v>
      </c>
      <c r="T151" s="69">
        <f>'[1]MA 30'!CE145</f>
        <v>1.7664660332126172E-2</v>
      </c>
      <c r="U151" s="114">
        <f>'[1]MA 30'!CH145</f>
        <v>44.912724607917461</v>
      </c>
      <c r="V151" s="68">
        <f>'[1]MA 30'!CI145</f>
        <v>0.6078060897848464</v>
      </c>
      <c r="W151" s="69">
        <f>'[1]MA 30'!CJ145</f>
        <v>3.2821320248913777E-3</v>
      </c>
      <c r="X151" s="114">
        <f>'[1]MA 30'!BS145</f>
        <v>44.989541668679436</v>
      </c>
      <c r="Y151" s="68">
        <f>'[1]MA 30'!BT145</f>
        <v>0.61500876175859664</v>
      </c>
      <c r="Z151" s="69">
        <f>'[1]MA 30'!BU145</f>
        <v>1.5928442281963374E-2</v>
      </c>
      <c r="AA151" s="70"/>
      <c r="AB151" s="97">
        <f>'[1]MA 45'!BX145</f>
        <v>44.97380775164482</v>
      </c>
      <c r="AC151" s="68">
        <f>'[1]MA 45'!BY145</f>
        <v>0.61591860499328532</v>
      </c>
      <c r="AD151" s="69">
        <f>'[1]MA 45'!BZ145</f>
        <v>8.8406673365687034E-3</v>
      </c>
      <c r="AE151" s="114">
        <f>'[1]MA 45'!CC145</f>
        <v>44.7895273764507</v>
      </c>
      <c r="AF151" s="68">
        <f>'[1]MA 45'!CD145</f>
        <v>0.64002875590564001</v>
      </c>
      <c r="AG151" s="69">
        <f>'[1]MA 45'!CE145</f>
        <v>8.2899360114556016E-3</v>
      </c>
      <c r="AH151" s="114">
        <f>'[1]MA 45'!CH145</f>
        <v>44.89606730978776</v>
      </c>
      <c r="AI151" s="68">
        <f>'[1]MA 45'!CI145</f>
        <v>0.62542698355363913</v>
      </c>
      <c r="AJ151" s="69">
        <f>'[1]MA 45'!CJ145</f>
        <v>6.3402072532356014E-3</v>
      </c>
      <c r="AK151" s="114">
        <f>'[1]MA 45'!BS145</f>
        <v>44.886467479294417</v>
      </c>
      <c r="AL151" s="68">
        <f>'[1]MA 45'!BT145</f>
        <v>0.62712478148418815</v>
      </c>
      <c r="AM151" s="69">
        <f>'[1]MA 45'!BU145</f>
        <v>1.2676121005938755E-2</v>
      </c>
      <c r="BD151" s="5"/>
      <c r="BF151" s="5"/>
      <c r="BI151" s="5"/>
      <c r="BK151" s="70">
        <f t="shared" si="26"/>
        <v>0.59715606483849426</v>
      </c>
      <c r="BL151" s="70">
        <f t="shared" si="27"/>
        <v>0.60099195875375122</v>
      </c>
      <c r="BM151" s="33">
        <f t="shared" si="28"/>
        <v>-0.38358939152569604</v>
      </c>
      <c r="BO151" s="70">
        <f t="shared" si="29"/>
        <v>0.61500876175859664</v>
      </c>
      <c r="BP151" s="70">
        <f t="shared" si="30"/>
        <v>0.62038375270047164</v>
      </c>
      <c r="BQ151" s="33">
        <f t="shared" si="31"/>
        <v>-0.53749909418749908</v>
      </c>
      <c r="BS151" s="70">
        <f t="shared" si="32"/>
        <v>0.62712478148418815</v>
      </c>
      <c r="BT151">
        <f t="shared" si="33"/>
        <v>0.6332713696365887</v>
      </c>
      <c r="BU151" s="33">
        <f t="shared" si="34"/>
        <v>-0.6146588152400545</v>
      </c>
    </row>
    <row r="152" spans="1:73" x14ac:dyDescent="0.25">
      <c r="A152" s="11">
        <v>45.5</v>
      </c>
      <c r="B152" s="94">
        <f>'[1]MA 15'!BX146</f>
        <v>45.352648498319432</v>
      </c>
      <c r="C152" s="68">
        <f>'[1]MA 15'!BY146</f>
        <v>0.60113921162143624</v>
      </c>
      <c r="D152" s="69">
        <f>'[1]MA 15'!BZ146</f>
        <v>8.319673106769964E-3</v>
      </c>
      <c r="E152" s="114">
        <f>'[1]MA 15'!CC146</f>
        <v>45.351682821351552</v>
      </c>
      <c r="F152" s="68">
        <f>'[1]MA 15'!CD146</f>
        <v>0.57085891520470056</v>
      </c>
      <c r="G152" s="69">
        <f>'[1]MA 15'!CE146</f>
        <v>6.3311623710845689E-3</v>
      </c>
      <c r="H152" s="114">
        <f>'[1]MA 15'!CH146</f>
        <v>45.630694807077667</v>
      </c>
      <c r="I152" s="68">
        <f>'[1]MA 15'!CI146</f>
        <v>0.61755279583328659</v>
      </c>
      <c r="J152" s="69">
        <f>'[1]MA 15'!CJ146</f>
        <v>4.5791838926090228E-3</v>
      </c>
      <c r="K152" s="114">
        <f>'[1]MA 15'!BS146</f>
        <v>45.44500870891622</v>
      </c>
      <c r="L152" s="68">
        <f>'[1]MA 15'!BT146</f>
        <v>0.59651697421980776</v>
      </c>
      <c r="M152" s="69">
        <f>'[1]MA 15'!BU146</f>
        <v>2.043262395181393E-2</v>
      </c>
      <c r="N152" s="70"/>
      <c r="O152" s="97">
        <f>'[1]MA 30'!BX146</f>
        <v>45.439269206419432</v>
      </c>
      <c r="P152" s="68">
        <f>'[1]MA 30'!BY146</f>
        <v>0.62367886750405732</v>
      </c>
      <c r="Q152" s="69">
        <f>'[1]MA 30'!BZ146</f>
        <v>1.7020341172326137E-2</v>
      </c>
      <c r="R152" s="114">
        <f>'[1]MA 30'!CC146</f>
        <v>45.626616539871272</v>
      </c>
      <c r="S152" s="68">
        <f>'[1]MA 30'!CD146</f>
        <v>0.61209813430682736</v>
      </c>
      <c r="T152" s="69">
        <f>'[1]MA 30'!CE146</f>
        <v>1.758796298174501E-2</v>
      </c>
      <c r="U152" s="114">
        <f>'[1]MA 30'!CH146</f>
        <v>45.413620679748838</v>
      </c>
      <c r="V152" s="68">
        <f>'[1]MA 30'!CI146</f>
        <v>0.60704874093139771</v>
      </c>
      <c r="W152" s="69">
        <f>'[1]MA 30'!CJ146</f>
        <v>3.2744985275604088E-3</v>
      </c>
      <c r="X152" s="114">
        <f>'[1]MA 30'!BS146</f>
        <v>45.493168808679847</v>
      </c>
      <c r="Y152" s="68">
        <f>'[1]MA 30'!BT146</f>
        <v>0.61427524758076091</v>
      </c>
      <c r="Z152" s="69">
        <f>'[1]MA 30'!BU146</f>
        <v>1.5865487536360755E-2</v>
      </c>
      <c r="AA152" s="70"/>
      <c r="AB152" s="97">
        <f>'[1]MA 45'!BX146</f>
        <v>45.477261975048783</v>
      </c>
      <c r="AC152" s="68">
        <f>'[1]MA 45'!BY146</f>
        <v>0.61520882006045807</v>
      </c>
      <c r="AD152" s="69">
        <f>'[1]MA 45'!BZ146</f>
        <v>8.8237623910519866E-3</v>
      </c>
      <c r="AE152" s="114">
        <f>'[1]MA 45'!CC146</f>
        <v>45.292780493040034</v>
      </c>
      <c r="AF152" s="68">
        <f>'[1]MA 45'!CD146</f>
        <v>0.63920238580820155</v>
      </c>
      <c r="AG152" s="69">
        <f>'[1]MA 45'!CE146</f>
        <v>8.3046354436843283E-3</v>
      </c>
      <c r="AH152" s="114">
        <f>'[1]MA 45'!CH146</f>
        <v>45.394912502118736</v>
      </c>
      <c r="AI152" s="68">
        <f>'[1]MA 45'!CI146</f>
        <v>0.62459697199524389</v>
      </c>
      <c r="AJ152" s="69">
        <f>'[1]MA 45'!CJ146</f>
        <v>6.2868021083708802E-3</v>
      </c>
      <c r="AK152" s="114">
        <f>'[1]MA 45'!BS146</f>
        <v>45.388318323402508</v>
      </c>
      <c r="AL152" s="68">
        <f>'[1]MA 45'!BT146</f>
        <v>0.62633605928796776</v>
      </c>
      <c r="AM152" s="69">
        <f>'[1]MA 45'!BU146</f>
        <v>1.2632390495590722E-2</v>
      </c>
      <c r="BD152" s="5"/>
      <c r="BF152" s="5"/>
      <c r="BI152" s="5"/>
      <c r="BK152" s="70">
        <f t="shared" si="26"/>
        <v>0.59651697421980776</v>
      </c>
      <c r="BL152" s="70">
        <f t="shared" si="27"/>
        <v>0.60044101983186415</v>
      </c>
      <c r="BM152" s="33">
        <f t="shared" si="28"/>
        <v>-0.39240456120563927</v>
      </c>
      <c r="BO152" s="70">
        <f t="shared" si="29"/>
        <v>0.61427524758076091</v>
      </c>
      <c r="BP152" s="70">
        <f t="shared" si="30"/>
        <v>0.61980133945363958</v>
      </c>
      <c r="BQ152" s="33">
        <f t="shared" si="31"/>
        <v>-0.5526091872878669</v>
      </c>
      <c r="BS152" s="70">
        <f t="shared" si="32"/>
        <v>0.62633605928796776</v>
      </c>
      <c r="BT152">
        <f t="shared" si="33"/>
        <v>0.63266287576094471</v>
      </c>
      <c r="BU152" s="33">
        <f t="shared" si="34"/>
        <v>-0.63268164729769483</v>
      </c>
    </row>
    <row r="153" spans="1:73" x14ac:dyDescent="0.25">
      <c r="A153" s="11">
        <v>46</v>
      </c>
      <c r="B153" s="94">
        <f>'[1]MA 15'!BX147</f>
        <v>45.858483500173207</v>
      </c>
      <c r="C153" s="68">
        <f>'[1]MA 15'!BY147</f>
        <v>0.60046737024699548</v>
      </c>
      <c r="D153" s="69">
        <f>'[1]MA 15'!BZ147</f>
        <v>8.3452472428764655E-3</v>
      </c>
      <c r="E153" s="114">
        <f>'[1]MA 15'!CC147</f>
        <v>45.855590408255466</v>
      </c>
      <c r="F153" s="68">
        <f>'[1]MA 15'!CD147</f>
        <v>0.57029568794242902</v>
      </c>
      <c r="G153" s="69">
        <f>'[1]MA 15'!CE147</f>
        <v>6.2924476918518454E-3</v>
      </c>
      <c r="H153" s="114">
        <f>'[1]MA 15'!CH147</f>
        <v>46.1358407409557</v>
      </c>
      <c r="I153" s="68">
        <f>'[1]MA 15'!CI147</f>
        <v>0.6168516386157481</v>
      </c>
      <c r="J153" s="69">
        <f>'[1]MA 15'!CJ147</f>
        <v>4.5873442145259093E-3</v>
      </c>
      <c r="K153" s="114">
        <f>'[1]MA 15'!BS147</f>
        <v>45.949971549794796</v>
      </c>
      <c r="L153" s="68">
        <f>'[1]MA 15'!BT147</f>
        <v>0.59587156560172416</v>
      </c>
      <c r="M153" s="69">
        <f>'[1]MA 15'!BU147</f>
        <v>2.037721095158742E-2</v>
      </c>
      <c r="N153" s="70"/>
      <c r="O153" s="97">
        <f>'[1]MA 30'!BX147</f>
        <v>45.942292148590731</v>
      </c>
      <c r="P153" s="68">
        <f>'[1]MA 30'!BY147</f>
        <v>0.62294933178122369</v>
      </c>
      <c r="Q153" s="69">
        <f>'[1]MA 30'!BZ147</f>
        <v>1.6941209738622905E-2</v>
      </c>
      <c r="R153" s="114">
        <f>'[1]MA 30'!CC147</f>
        <v>46.13357894586985</v>
      </c>
      <c r="S153" s="68">
        <f>'[1]MA 30'!CD147</f>
        <v>0.61139493975175774</v>
      </c>
      <c r="T153" s="69">
        <f>'[1]MA 30'!CE147</f>
        <v>1.7473254672962329E-2</v>
      </c>
      <c r="U153" s="114">
        <f>'[1]MA 30'!CH147</f>
        <v>45.914516751580209</v>
      </c>
      <c r="V153" s="68">
        <f>'[1]MA 30'!CI147</f>
        <v>0.60632838049843518</v>
      </c>
      <c r="W153" s="69">
        <f>'[1]MA 30'!CJ147</f>
        <v>3.2622233618991715E-3</v>
      </c>
      <c r="X153" s="114">
        <f>'[1]MA 30'!BS147</f>
        <v>45.996795948680266</v>
      </c>
      <c r="Y153" s="68">
        <f>'[1]MA 30'!BT147</f>
        <v>0.61355755067713891</v>
      </c>
      <c r="Z153" s="69">
        <f>'[1]MA 30'!BU147</f>
        <v>1.5791396996797675E-2</v>
      </c>
      <c r="AA153" s="70"/>
      <c r="AB153" s="97">
        <f>'[1]MA 45'!BX147</f>
        <v>45.980716198452761</v>
      </c>
      <c r="AC153" s="68">
        <f>'[1]MA 45'!BY147</f>
        <v>0.61450465950577648</v>
      </c>
      <c r="AD153" s="69">
        <f>'[1]MA 45'!BZ147</f>
        <v>8.8266539415448944E-3</v>
      </c>
      <c r="AE153" s="114">
        <f>'[1]MA 45'!CC147</f>
        <v>45.796033609629369</v>
      </c>
      <c r="AF153" s="68">
        <f>'[1]MA 45'!CD147</f>
        <v>0.63841434380307327</v>
      </c>
      <c r="AG153" s="69">
        <f>'[1]MA 45'!CE147</f>
        <v>8.2597545305410323E-3</v>
      </c>
      <c r="AH153" s="114">
        <f>'[1]MA 45'!CH147</f>
        <v>45.893757694449704</v>
      </c>
      <c r="AI153" s="68">
        <f>'[1]MA 45'!CI147</f>
        <v>0.62379161997552701</v>
      </c>
      <c r="AJ153" s="69">
        <f>'[1]MA 45'!CJ147</f>
        <v>6.2694998816890469E-3</v>
      </c>
      <c r="AK153" s="114">
        <f>'[1]MA 45'!BS147</f>
        <v>45.890169167510606</v>
      </c>
      <c r="AL153" s="68">
        <f>'[1]MA 45'!BT147</f>
        <v>0.62557020776145889</v>
      </c>
      <c r="AM153" s="69">
        <f>'[1]MA 45'!BU147</f>
        <v>1.2596580975826745E-2</v>
      </c>
      <c r="BD153" s="5"/>
      <c r="BF153" s="5"/>
      <c r="BI153" s="5"/>
      <c r="BK153" s="70">
        <f t="shared" si="26"/>
        <v>0.59587156560172416</v>
      </c>
      <c r="BL153" s="70">
        <f t="shared" si="27"/>
        <v>0.59989659902748915</v>
      </c>
      <c r="BM153" s="33">
        <f t="shared" si="28"/>
        <v>-0.402503342576499</v>
      </c>
      <c r="BO153" s="70">
        <f t="shared" si="29"/>
        <v>0.61355755067713891</v>
      </c>
      <c r="BP153" s="70">
        <f t="shared" si="30"/>
        <v>0.61922582934396642</v>
      </c>
      <c r="BQ153" s="33">
        <f t="shared" si="31"/>
        <v>-0.56682786668275087</v>
      </c>
      <c r="BS153" s="70">
        <f t="shared" si="32"/>
        <v>0.62557020776145889</v>
      </c>
      <c r="BT153">
        <f t="shared" si="33"/>
        <v>0.63206160736227091</v>
      </c>
      <c r="BU153" s="33">
        <f t="shared" si="34"/>
        <v>-0.64913996008120201</v>
      </c>
    </row>
    <row r="154" spans="1:73" x14ac:dyDescent="0.25">
      <c r="A154" s="11">
        <v>46.5</v>
      </c>
      <c r="B154" s="94">
        <f>'[1]MA 15'!BX148</f>
        <v>46.364318502026983</v>
      </c>
      <c r="C154" s="68">
        <f>'[1]MA 15'!BY148</f>
        <v>0.5998585537484622</v>
      </c>
      <c r="D154" s="69">
        <f>'[1]MA 15'!BZ148</f>
        <v>8.3056000362676501E-3</v>
      </c>
      <c r="E154" s="114">
        <f>'[1]MA 15'!CC148</f>
        <v>46.359497995159366</v>
      </c>
      <c r="F154" s="68">
        <f>'[1]MA 15'!CD148</f>
        <v>0.56963994603164403</v>
      </c>
      <c r="G154" s="69">
        <f>'[1]MA 15'!CE148</f>
        <v>6.249006134866405E-3</v>
      </c>
      <c r="H154" s="114">
        <f>'[1]MA 15'!CH148</f>
        <v>46.640986674833748</v>
      </c>
      <c r="I154" s="68">
        <f>'[1]MA 15'!CI148</f>
        <v>0.61616935031618736</v>
      </c>
      <c r="J154" s="69">
        <f>'[1]MA 15'!CJ148</f>
        <v>4.5302058453963855E-3</v>
      </c>
      <c r="K154" s="114">
        <f>'[1]MA 15'!BS148</f>
        <v>46.454934390673372</v>
      </c>
      <c r="L154" s="68">
        <f>'[1]MA 15'!BT148</f>
        <v>0.59522261669876453</v>
      </c>
      <c r="M154" s="69">
        <f>'[1]MA 15'!BU148</f>
        <v>2.0357524691278897E-2</v>
      </c>
      <c r="N154" s="70"/>
      <c r="O154" s="97">
        <f>'[1]MA 30'!BX148</f>
        <v>46.44531509076203</v>
      </c>
      <c r="P154" s="68">
        <f>'[1]MA 30'!BY148</f>
        <v>0.62221033635828493</v>
      </c>
      <c r="Q154" s="69">
        <f>'[1]MA 30'!BZ148</f>
        <v>1.6867379743305603E-2</v>
      </c>
      <c r="R154" s="114">
        <f>'[1]MA 30'!CC148</f>
        <v>46.640541351868421</v>
      </c>
      <c r="S154" s="68">
        <f>'[1]MA 30'!CD148</f>
        <v>0.61069794179744197</v>
      </c>
      <c r="T154" s="69">
        <f>'[1]MA 30'!CE148</f>
        <v>1.7415720926245524E-2</v>
      </c>
      <c r="U154" s="114">
        <f>'[1]MA 30'!CH148</f>
        <v>46.415412823411579</v>
      </c>
      <c r="V154" s="68">
        <f>'[1]MA 30'!CI148</f>
        <v>0.60561363361589959</v>
      </c>
      <c r="W154" s="69">
        <f>'[1]MA 30'!CJ148</f>
        <v>3.2396142480096159E-3</v>
      </c>
      <c r="X154" s="114">
        <f>'[1]MA 30'!BS148</f>
        <v>46.500423088680677</v>
      </c>
      <c r="Y154" s="68">
        <f>'[1]MA 30'!BT148</f>
        <v>0.61284063725720872</v>
      </c>
      <c r="Z154" s="69">
        <f>'[1]MA 30'!BU148</f>
        <v>1.5736612532256944E-2</v>
      </c>
      <c r="AA154" s="70"/>
      <c r="AB154" s="97">
        <f>'[1]MA 45'!BX148</f>
        <v>46.484170421856724</v>
      </c>
      <c r="AC154" s="68">
        <f>'[1]MA 45'!BY148</f>
        <v>0.61380780978422012</v>
      </c>
      <c r="AD154" s="69">
        <f>'[1]MA 45'!BZ148</f>
        <v>8.8073858920454159E-3</v>
      </c>
      <c r="AE154" s="114">
        <f>'[1]MA 45'!CC148</f>
        <v>46.299286726218703</v>
      </c>
      <c r="AF154" s="68">
        <f>'[1]MA 45'!CD148</f>
        <v>0.63762560794362999</v>
      </c>
      <c r="AG154" s="69">
        <f>'[1]MA 45'!CE148</f>
        <v>8.2326369107363698E-3</v>
      </c>
      <c r="AH154" s="114">
        <f>'[1]MA 45'!CH148</f>
        <v>46.392602886780679</v>
      </c>
      <c r="AI154" s="68">
        <f>'[1]MA 45'!CI148</f>
        <v>0.62298349432481537</v>
      </c>
      <c r="AJ154" s="69">
        <f>'[1]MA 45'!CJ148</f>
        <v>6.2337038460848369E-3</v>
      </c>
      <c r="AK154" s="114">
        <f>'[1]MA 45'!BS148</f>
        <v>46.392020011618698</v>
      </c>
      <c r="AL154" s="68">
        <f>'[1]MA 45'!BT148</f>
        <v>0.62480563735088857</v>
      </c>
      <c r="AM154" s="69">
        <f>'[1]MA 45'!BU148</f>
        <v>1.2554275271642268E-2</v>
      </c>
      <c r="BD154" s="5"/>
      <c r="BF154" s="5"/>
      <c r="BI154" s="5"/>
      <c r="BK154" s="70">
        <f t="shared" si="26"/>
        <v>0.59522261669876453</v>
      </c>
      <c r="BL154" s="70">
        <f t="shared" si="27"/>
        <v>0.59935854962140722</v>
      </c>
      <c r="BM154" s="33">
        <f t="shared" si="28"/>
        <v>-0.41359329226426933</v>
      </c>
      <c r="BO154" s="70">
        <f t="shared" si="29"/>
        <v>0.61284063725720872</v>
      </c>
      <c r="BP154" s="70">
        <f t="shared" si="30"/>
        <v>0.61865706683814747</v>
      </c>
      <c r="BQ154" s="33">
        <f t="shared" si="31"/>
        <v>-0.58164295809387534</v>
      </c>
      <c r="BS154" s="70">
        <f t="shared" si="32"/>
        <v>0.62480563735088857</v>
      </c>
      <c r="BT154">
        <f t="shared" si="33"/>
        <v>0.63146740149029279</v>
      </c>
      <c r="BU154" s="33">
        <f t="shared" si="34"/>
        <v>-0.66617641394042248</v>
      </c>
    </row>
    <row r="155" spans="1:73" x14ac:dyDescent="0.25">
      <c r="A155" s="11">
        <v>47</v>
      </c>
      <c r="B155" s="94">
        <f>'[1]MA 15'!BX149</f>
        <v>46.870153503880765</v>
      </c>
      <c r="C155" s="68">
        <f>'[1]MA 15'!BY149</f>
        <v>0.59924076237145918</v>
      </c>
      <c r="D155" s="69">
        <f>'[1]MA 15'!BZ149</f>
        <v>8.2624756626047194E-3</v>
      </c>
      <c r="E155" s="114">
        <f>'[1]MA 15'!CC149</f>
        <v>46.863405582063287</v>
      </c>
      <c r="F155" s="68">
        <f>'[1]MA 15'!CD149</f>
        <v>0.56899187837043408</v>
      </c>
      <c r="G155" s="69">
        <f>'[1]MA 15'!CE149</f>
        <v>6.282428529278206E-3</v>
      </c>
      <c r="H155" s="114">
        <f>'[1]MA 15'!CH149</f>
        <v>46.978571850657779</v>
      </c>
      <c r="I155" s="68">
        <f>'[1]MA 15'!CI149</f>
        <v>0.61570344922134435</v>
      </c>
      <c r="J155" s="69">
        <f>'[1]MA 15'!CJ149</f>
        <v>4.8008654071818304E-3</v>
      </c>
      <c r="K155" s="114">
        <f>'[1]MA 15'!BS149</f>
        <v>46.904043645533939</v>
      </c>
      <c r="L155" s="68">
        <f>'[1]MA 15'!BT149</f>
        <v>0.5946453633210792</v>
      </c>
      <c r="M155" s="69">
        <f>'[1]MA 15'!BU149</f>
        <v>2.0440545371773991E-2</v>
      </c>
      <c r="N155" s="70"/>
      <c r="O155" s="97">
        <f>'[1]MA 30'!BX149</f>
        <v>46.948338032933343</v>
      </c>
      <c r="P155" s="68">
        <f>'[1]MA 30'!BY149</f>
        <v>0.62149376392042666</v>
      </c>
      <c r="Q155" s="69">
        <f>'[1]MA 30'!BZ149</f>
        <v>1.6800769860243807E-2</v>
      </c>
      <c r="R155" s="114">
        <f>'[1]MA 30'!CC149</f>
        <v>47.147503757866986</v>
      </c>
      <c r="S155" s="68">
        <f>'[1]MA 30'!CD149</f>
        <v>0.61003354296583689</v>
      </c>
      <c r="T155" s="69">
        <f>'[1]MA 30'!CE149</f>
        <v>1.735803165286828E-2</v>
      </c>
      <c r="U155" s="114">
        <f>'[1]MA 30'!CH149</f>
        <v>46.916308895242956</v>
      </c>
      <c r="V155" s="68">
        <f>'[1]MA 30'!CI149</f>
        <v>0.60488110987757226</v>
      </c>
      <c r="W155" s="69">
        <f>'[1]MA 30'!CJ149</f>
        <v>3.2076848002260696E-3</v>
      </c>
      <c r="X155" s="114">
        <f>'[1]MA 30'!BS149</f>
        <v>47.004050228681095</v>
      </c>
      <c r="Y155" s="68">
        <f>'[1]MA 30'!BT149</f>
        <v>0.61213613892127861</v>
      </c>
      <c r="Z155" s="69">
        <f>'[1]MA 30'!BU149</f>
        <v>1.5689464345413431E-2</v>
      </c>
      <c r="AA155" s="70"/>
      <c r="AB155" s="97">
        <f>'[1]MA 45'!BX149</f>
        <v>46.987624645260688</v>
      </c>
      <c r="AC155" s="68">
        <f>'[1]MA 45'!BY149</f>
        <v>0.6131086342517339</v>
      </c>
      <c r="AD155" s="69">
        <f>'[1]MA 45'!BZ149</f>
        <v>8.804652530844748E-3</v>
      </c>
      <c r="AE155" s="114">
        <f>'[1]MA 45'!CC149</f>
        <v>46.802539842808038</v>
      </c>
      <c r="AF155" s="68">
        <f>'[1]MA 45'!CD149</f>
        <v>0.63679189255298896</v>
      </c>
      <c r="AG155" s="69">
        <f>'[1]MA 45'!CE149</f>
        <v>8.2108208262937042E-3</v>
      </c>
      <c r="AH155" s="114">
        <f>'[1]MA 45'!CH149</f>
        <v>46.891448079111655</v>
      </c>
      <c r="AI155" s="68">
        <f>'[1]MA 45'!CI149</f>
        <v>0.6221792776686641</v>
      </c>
      <c r="AJ155" s="69">
        <f>'[1]MA 45'!CJ149</f>
        <v>6.1945977565834223E-3</v>
      </c>
      <c r="AK155" s="114">
        <f>'[1]MA 45'!BS149</f>
        <v>46.893870855726789</v>
      </c>
      <c r="AL155" s="68">
        <f>'[1]MA 45'!BT149</f>
        <v>0.62402660149112898</v>
      </c>
      <c r="AM155" s="69">
        <f>'[1]MA 45'!BU149</f>
        <v>1.2501730494026657E-2</v>
      </c>
      <c r="BD155" s="5"/>
      <c r="BF155" s="5"/>
      <c r="BI155" s="5"/>
      <c r="BK155" s="70">
        <f t="shared" si="26"/>
        <v>0.5946453633210792</v>
      </c>
      <c r="BL155" s="70">
        <f t="shared" si="27"/>
        <v>0.5988267297302402</v>
      </c>
      <c r="BM155" s="33">
        <f t="shared" si="28"/>
        <v>-0.41813664091610026</v>
      </c>
      <c r="BO155" s="70">
        <f t="shared" si="29"/>
        <v>0.61213613892127861</v>
      </c>
      <c r="BP155" s="70">
        <f t="shared" si="30"/>
        <v>0.61809490153249891</v>
      </c>
      <c r="BQ155" s="33">
        <f t="shared" si="31"/>
        <v>-0.59587626112203029</v>
      </c>
      <c r="BS155" s="70">
        <f t="shared" si="32"/>
        <v>0.62402660149112898</v>
      </c>
      <c r="BT155">
        <f t="shared" si="33"/>
        <v>0.63088010057240118</v>
      </c>
      <c r="BU155" s="33">
        <f t="shared" si="34"/>
        <v>-0.68534990812721963</v>
      </c>
    </row>
    <row r="156" spans="1:73" x14ac:dyDescent="0.25">
      <c r="A156" s="11">
        <v>47.5</v>
      </c>
      <c r="B156" s="94">
        <f>'[1]MA 15'!BX150</f>
        <v>47.37598850573454</v>
      </c>
      <c r="C156" s="68">
        <f>'[1]MA 15'!BY150</f>
        <v>0.59863773362123951</v>
      </c>
      <c r="D156" s="69">
        <f>'[1]MA 15'!BZ150</f>
        <v>8.2342706001858664E-3</v>
      </c>
      <c r="E156" s="114">
        <f>'[1]MA 15'!CC150</f>
        <v>47.367313168967179</v>
      </c>
      <c r="F156" s="68">
        <f>'[1]MA 15'!CD150</f>
        <v>0.56838927835528563</v>
      </c>
      <c r="G156" s="69">
        <f>'[1]MA 15'!CE150</f>
        <v>6.2908128724277696E-3</v>
      </c>
      <c r="H156" s="114">
        <f>'[1]MA 15'!CH150</f>
        <v>47.483717784535827</v>
      </c>
      <c r="I156" s="68">
        <f>'[1]MA 15'!CI150</f>
        <v>0.61498770594833341</v>
      </c>
      <c r="J156" s="69">
        <f>'[1]MA 15'!CJ150</f>
        <v>4.8212889754760012E-3</v>
      </c>
      <c r="K156" s="114">
        <f>'[1]MA 15'!BS150</f>
        <v>47.409006486412515</v>
      </c>
      <c r="L156" s="68">
        <f>'[1]MA 15'!BT150</f>
        <v>0.59400490597495281</v>
      </c>
      <c r="M156" s="69">
        <f>'[1]MA 15'!BU150</f>
        <v>2.0400357279310853E-2</v>
      </c>
      <c r="N156" s="70"/>
      <c r="O156" s="97">
        <f>'[1]MA 30'!BX150</f>
        <v>47.451360975104642</v>
      </c>
      <c r="P156" s="68">
        <f>'[1]MA 30'!BY150</f>
        <v>0.62074337739194829</v>
      </c>
      <c r="Q156" s="69">
        <f>'[1]MA 30'!BZ150</f>
        <v>1.6674771433755269E-2</v>
      </c>
      <c r="R156" s="114">
        <f>'[1]MA 30'!CC150</f>
        <v>47.654466163865557</v>
      </c>
      <c r="S156" s="68">
        <f>'[1]MA 30'!CD150</f>
        <v>0.60933925264050204</v>
      </c>
      <c r="T156" s="69">
        <f>'[1]MA 30'!CE150</f>
        <v>1.730532616697035E-2</v>
      </c>
      <c r="U156" s="114">
        <f>'[1]MA 30'!CH150</f>
        <v>47.582996827955554</v>
      </c>
      <c r="V156" s="68">
        <f>'[1]MA 30'!CI150</f>
        <v>0.60391295496164499</v>
      </c>
      <c r="W156" s="69">
        <f>'[1]MA 30'!CJ150</f>
        <v>3.1917945883170873E-3</v>
      </c>
      <c r="X156" s="114">
        <f>'[1]MA 30'!BS150</f>
        <v>47.562941322308589</v>
      </c>
      <c r="Y156" s="68">
        <f>'[1]MA 30'!BT150</f>
        <v>0.61133186166469833</v>
      </c>
      <c r="Z156" s="69">
        <f>'[1]MA 30'!BU150</f>
        <v>1.5655639713145014E-2</v>
      </c>
      <c r="AA156" s="70"/>
      <c r="AB156" s="97">
        <f>'[1]MA 45'!BX150</f>
        <v>47.491078868664651</v>
      </c>
      <c r="AC156" s="68">
        <f>'[1]MA 45'!BY150</f>
        <v>0.61242509826048119</v>
      </c>
      <c r="AD156" s="69">
        <f>'[1]MA 45'!BZ150</f>
        <v>8.8008407867088082E-3</v>
      </c>
      <c r="AE156" s="114">
        <f>'[1]MA 45'!CC150</f>
        <v>47.305792959397365</v>
      </c>
      <c r="AF156" s="68">
        <f>'[1]MA 45'!CD150</f>
        <v>0.63600510130533061</v>
      </c>
      <c r="AG156" s="69">
        <f>'[1]MA 45'!CE150</f>
        <v>8.2037503023254417E-3</v>
      </c>
      <c r="AH156" s="114">
        <f>'[1]MA 45'!CH150</f>
        <v>47.39029327144263</v>
      </c>
      <c r="AI156" s="68">
        <f>'[1]MA 45'!CI150</f>
        <v>0.62140917668738005</v>
      </c>
      <c r="AJ156" s="69">
        <f>'[1]MA 45'!CJ150</f>
        <v>6.1720404184851261E-3</v>
      </c>
      <c r="AK156" s="114">
        <f>'[1]MA 45'!BS150</f>
        <v>47.39572169983488</v>
      </c>
      <c r="AL156" s="68">
        <f>'[1]MA 45'!BT150</f>
        <v>0.62327979208439732</v>
      </c>
      <c r="AM156" s="69">
        <f>'[1]MA 45'!BU150</f>
        <v>1.2464716539713335E-2</v>
      </c>
      <c r="BD156" s="5"/>
      <c r="BF156" s="5"/>
      <c r="BI156" s="5"/>
      <c r="BK156" s="70">
        <f t="shared" si="26"/>
        <v>0.59400490597495281</v>
      </c>
      <c r="BL156" s="70">
        <f t="shared" si="27"/>
        <v>0.5983010020975934</v>
      </c>
      <c r="BM156" s="33">
        <f t="shared" si="28"/>
        <v>-0.42960961226405914</v>
      </c>
      <c r="BO156" s="70">
        <f t="shared" si="29"/>
        <v>0.61133186166469833</v>
      </c>
      <c r="BP156" s="70">
        <f t="shared" si="30"/>
        <v>0.61753918793130824</v>
      </c>
      <c r="BQ156" s="33">
        <f t="shared" si="31"/>
        <v>-0.62073262666099138</v>
      </c>
      <c r="BS156" s="70">
        <f t="shared" si="32"/>
        <v>0.62327979208439732</v>
      </c>
      <c r="BT156">
        <f t="shared" si="33"/>
        <v>0.63029955218117306</v>
      </c>
      <c r="BU156" s="33">
        <f t="shared" si="34"/>
        <v>-0.70197600967757401</v>
      </c>
    </row>
    <row r="157" spans="1:73" x14ac:dyDescent="0.25">
      <c r="A157" s="11">
        <v>48</v>
      </c>
      <c r="B157" s="94">
        <f>'[1]MA 15'!BX151</f>
        <v>47.881823507588308</v>
      </c>
      <c r="C157" s="68">
        <f>'[1]MA 15'!BY151</f>
        <v>0.59803297600526595</v>
      </c>
      <c r="D157" s="69">
        <f>'[1]MA 15'!BZ151</f>
        <v>8.2229779897046058E-3</v>
      </c>
      <c r="E157" s="114">
        <f>'[1]MA 15'!CC151</f>
        <v>47.871220755871093</v>
      </c>
      <c r="F157" s="68">
        <f>'[1]MA 15'!CD151</f>
        <v>0.56795027636975259</v>
      </c>
      <c r="G157" s="69">
        <f>'[1]MA 15'!CE151</f>
        <v>6.2226822954484524E-3</v>
      </c>
      <c r="H157" s="114">
        <f>'[1]MA 15'!CH151</f>
        <v>47.98886371841386</v>
      </c>
      <c r="I157" s="68">
        <f>'[1]MA 15'!CI151</f>
        <v>0.61434629167129717</v>
      </c>
      <c r="J157" s="69">
        <f>'[1]MA 15'!CJ151</f>
        <v>4.8121023118444777E-3</v>
      </c>
      <c r="K157" s="114">
        <f>'[1]MA 15'!BS151</f>
        <v>47.913969327291085</v>
      </c>
      <c r="L157" s="68">
        <f>'[1]MA 15'!BT151</f>
        <v>0.59344318134877194</v>
      </c>
      <c r="M157" s="69">
        <f>'[1]MA 15'!BU151</f>
        <v>2.0309192590570596E-2</v>
      </c>
      <c r="N157" s="70"/>
      <c r="O157" s="97">
        <f>'[1]MA 30'!BX151</f>
        <v>47.954383917275948</v>
      </c>
      <c r="P157" s="68">
        <f>'[1]MA 30'!BY151</f>
        <v>0.62004887667531627</v>
      </c>
      <c r="Q157" s="69">
        <f>'[1]MA 30'!BZ151</f>
        <v>1.6620094201324435E-2</v>
      </c>
      <c r="R157" s="114">
        <f>'[1]MA 30'!CC151</f>
        <v>48.161428569864135</v>
      </c>
      <c r="S157" s="68">
        <f>'[1]MA 30'!CD151</f>
        <v>0.60867421649520137</v>
      </c>
      <c r="T157" s="69">
        <f>'[1]MA 30'!CE151</f>
        <v>1.7231531216382413E-2</v>
      </c>
      <c r="U157" s="114">
        <f>'[1]MA 30'!CH151</f>
        <v>48.083892899786925</v>
      </c>
      <c r="V157" s="68">
        <f>'[1]MA 30'!CI151</f>
        <v>0.60319934389317165</v>
      </c>
      <c r="W157" s="69">
        <f>'[1]MA 30'!CJ151</f>
        <v>3.182476742253124E-3</v>
      </c>
      <c r="X157" s="114">
        <f>'[1]MA 30'!BS151</f>
        <v>48.066568462309</v>
      </c>
      <c r="Y157" s="68">
        <f>'[1]MA 30'!BT151</f>
        <v>0.61064081235456313</v>
      </c>
      <c r="Z157" s="69">
        <f>'[1]MA 30'!BU151</f>
        <v>1.5610210162330862E-2</v>
      </c>
      <c r="AA157" s="70"/>
      <c r="AB157" s="97">
        <f>'[1]MA 45'!BX151</f>
        <v>47.994533092068622</v>
      </c>
      <c r="AC157" s="68">
        <f>'[1]MA 45'!BY151</f>
        <v>0.61172795444298877</v>
      </c>
      <c r="AD157" s="69">
        <f>'[1]MA 45'!BZ151</f>
        <v>8.7889033608566976E-3</v>
      </c>
      <c r="AE157" s="114">
        <f>'[1]MA 45'!CC151</f>
        <v>47.809046075986693</v>
      </c>
      <c r="AF157" s="68">
        <f>'[1]MA 45'!CD151</f>
        <v>0.63519487005207442</v>
      </c>
      <c r="AG157" s="69">
        <f>'[1]MA 45'!CE151</f>
        <v>8.1833267416369891E-3</v>
      </c>
      <c r="AH157" s="114">
        <f>'[1]MA 45'!CH151</f>
        <v>47.889138463773612</v>
      </c>
      <c r="AI157" s="68">
        <f>'[1]MA 45'!CI151</f>
        <v>0.62061571180564634</v>
      </c>
      <c r="AJ157" s="69">
        <f>'[1]MA 45'!CJ151</f>
        <v>6.1382194712913171E-3</v>
      </c>
      <c r="AK157" s="114">
        <f>'[1]MA 45'!BS151</f>
        <v>47.897572543942978</v>
      </c>
      <c r="AL157" s="68">
        <f>'[1]MA 45'!BT151</f>
        <v>0.62251284543356988</v>
      </c>
      <c r="AM157" s="69">
        <f>'[1]MA 45'!BU151</f>
        <v>1.2418214246687296E-2</v>
      </c>
      <c r="BD157" s="5"/>
      <c r="BF157" s="5"/>
      <c r="BI157" s="5"/>
      <c r="BK157" s="70">
        <f t="shared" si="26"/>
        <v>0.59344318134877194</v>
      </c>
      <c r="BL157" s="70">
        <f t="shared" si="27"/>
        <v>0.59778123389631121</v>
      </c>
      <c r="BM157" s="33">
        <f t="shared" si="28"/>
        <v>-0.43380525475392728</v>
      </c>
      <c r="BO157" s="70">
        <f t="shared" si="29"/>
        <v>0.61064081235456313</v>
      </c>
      <c r="BP157" s="70">
        <f t="shared" si="30"/>
        <v>0.61698978523697967</v>
      </c>
      <c r="BQ157" s="33">
        <f t="shared" si="31"/>
        <v>-0.6348972882416537</v>
      </c>
      <c r="BS157" s="70">
        <f t="shared" si="32"/>
        <v>0.62251284543356988</v>
      </c>
      <c r="BT157">
        <f t="shared" si="33"/>
        <v>0.62972560881426853</v>
      </c>
      <c r="BU157" s="33">
        <f t="shared" si="34"/>
        <v>-0.72127633806986502</v>
      </c>
    </row>
    <row r="158" spans="1:73" x14ac:dyDescent="0.25">
      <c r="A158" s="11">
        <v>48.5</v>
      </c>
      <c r="B158" s="94">
        <f>'[1]MA 15'!BX152</f>
        <v>48.387658509442097</v>
      </c>
      <c r="C158" s="68">
        <f>'[1]MA 15'!BY152</f>
        <v>0.59744064433579125</v>
      </c>
      <c r="D158" s="69">
        <f>'[1]MA 15'!BZ152</f>
        <v>8.2172352691017494E-3</v>
      </c>
      <c r="E158" s="114">
        <f>'[1]MA 15'!CC152</f>
        <v>48.375128342774993</v>
      </c>
      <c r="F158" s="68">
        <f>'[1]MA 15'!CD152</f>
        <v>0.56734632710841915</v>
      </c>
      <c r="G158" s="69">
        <f>'[1]MA 15'!CE152</f>
        <v>6.228018725802407E-3</v>
      </c>
      <c r="H158" s="114">
        <f>'[1]MA 15'!CH152</f>
        <v>48.494009652291901</v>
      </c>
      <c r="I158" s="68">
        <f>'[1]MA 15'!CI152</f>
        <v>0.61363623183732752</v>
      </c>
      <c r="J158" s="69">
        <f>'[1]MA 15'!CJ152</f>
        <v>4.7859547242859639E-3</v>
      </c>
      <c r="K158" s="114">
        <f>'[1]MA 15'!BS152</f>
        <v>48.418932168169661</v>
      </c>
      <c r="L158" s="68">
        <f>'[1]MA 15'!BT152</f>
        <v>0.59280773442717949</v>
      </c>
      <c r="M158" s="69">
        <f>'[1]MA 15'!BU152</f>
        <v>2.0271408079503749E-2</v>
      </c>
      <c r="N158" s="70"/>
      <c r="O158" s="97">
        <f>'[1]MA 30'!BX152</f>
        <v>48.457406859447246</v>
      </c>
      <c r="P158" s="68">
        <f>'[1]MA 30'!BY152</f>
        <v>0.61932888355015514</v>
      </c>
      <c r="Q158" s="69">
        <f>'[1]MA 30'!BZ152</f>
        <v>1.6543014744658423E-2</v>
      </c>
      <c r="R158" s="114">
        <f>'[1]MA 30'!CC152</f>
        <v>48.499101884938341</v>
      </c>
      <c r="S158" s="68">
        <f>'[1]MA 30'!CD152</f>
        <v>0.60822916924799342</v>
      </c>
      <c r="T158" s="69">
        <f>'[1]MA 30'!CE152</f>
        <v>1.7211334858706528E-2</v>
      </c>
      <c r="U158" s="114">
        <f>'[1]MA 30'!CH152</f>
        <v>48.584788971618302</v>
      </c>
      <c r="V158" s="68">
        <f>'[1]MA 30'!CI152</f>
        <v>0.60250640750496531</v>
      </c>
      <c r="W158" s="69">
        <f>'[1]MA 30'!CJ152</f>
        <v>3.1491159736485768E-3</v>
      </c>
      <c r="X158" s="114">
        <f>'[1]MA 30'!BS152</f>
        <v>48.51376590533463</v>
      </c>
      <c r="Y158" s="68">
        <f>'[1]MA 30'!BT152</f>
        <v>0.61002148676770462</v>
      </c>
      <c r="Z158" s="69">
        <f>'[1]MA 30'!BU152</f>
        <v>1.5557793000708565E-2</v>
      </c>
      <c r="AA158" s="70"/>
      <c r="AB158" s="97">
        <f>'[1]MA 45'!BX152</f>
        <v>48.497987315472592</v>
      </c>
      <c r="AC158" s="68">
        <f>'[1]MA 45'!BY152</f>
        <v>0.61105793195571467</v>
      </c>
      <c r="AD158" s="69">
        <f>'[1]MA 45'!BZ152</f>
        <v>8.7888444040065319E-3</v>
      </c>
      <c r="AE158" s="114">
        <f>'[1]MA 45'!CC152</f>
        <v>48.312299192576035</v>
      </c>
      <c r="AF158" s="68">
        <f>'[1]MA 45'!CD152</f>
        <v>0.63443343217740511</v>
      </c>
      <c r="AG158" s="69">
        <f>'[1]MA 45'!CE152</f>
        <v>8.1699164172838509E-3</v>
      </c>
      <c r="AH158" s="114">
        <f>'[1]MA 45'!CH152</f>
        <v>48.387983656104581</v>
      </c>
      <c r="AI158" s="68">
        <f>'[1]MA 45'!CI152</f>
        <v>0.61985892274724919</v>
      </c>
      <c r="AJ158" s="69">
        <f>'[1]MA 45'!CJ152</f>
        <v>6.142469829396242E-3</v>
      </c>
      <c r="AK158" s="114">
        <f>'[1]MA 45'!BS152</f>
        <v>48.399423388051069</v>
      </c>
      <c r="AL158" s="68">
        <f>'[1]MA 45'!BT152</f>
        <v>0.62178342896012306</v>
      </c>
      <c r="AM158" s="69">
        <f>'[1]MA 45'!BU152</f>
        <v>1.2389294402567821E-2</v>
      </c>
      <c r="BD158" s="5"/>
      <c r="BF158" s="5"/>
      <c r="BI158" s="5"/>
      <c r="BK158" s="70">
        <f t="shared" si="26"/>
        <v>0.59280773442717949</v>
      </c>
      <c r="BL158" s="70">
        <f t="shared" si="27"/>
        <v>0.59726729654114541</v>
      </c>
      <c r="BM158" s="33">
        <f t="shared" si="28"/>
        <v>-0.44595621139659203</v>
      </c>
      <c r="BO158" s="70">
        <f t="shared" si="29"/>
        <v>0.61002148676770462</v>
      </c>
      <c r="BP158" s="70">
        <f t="shared" si="30"/>
        <v>0.61644655715123464</v>
      </c>
      <c r="BQ158" s="33">
        <f t="shared" si="31"/>
        <v>-0.64250703835300182</v>
      </c>
      <c r="BS158" s="70">
        <f t="shared" si="32"/>
        <v>0.62178342896012306</v>
      </c>
      <c r="BT158">
        <f t="shared" si="33"/>
        <v>0.62915812768592838</v>
      </c>
      <c r="BU158" s="33">
        <f t="shared" si="34"/>
        <v>-0.73746987258053176</v>
      </c>
    </row>
    <row r="159" spans="1:73" x14ac:dyDescent="0.25">
      <c r="A159" s="11">
        <v>49</v>
      </c>
      <c r="B159" s="94">
        <f>'[1]MA 15'!BX153</f>
        <v>48.893493511295873</v>
      </c>
      <c r="C159" s="68">
        <f>'[1]MA 15'!BY153</f>
        <v>0.59680895975739645</v>
      </c>
      <c r="D159" s="69">
        <f>'[1]MA 15'!BZ153</f>
        <v>8.1926022127223417E-3</v>
      </c>
      <c r="E159" s="114">
        <f>'[1]MA 15'!CC153</f>
        <v>48.879035929678906</v>
      </c>
      <c r="F159" s="68">
        <f>'[1]MA 15'!CD153</f>
        <v>0.56672157352045494</v>
      </c>
      <c r="G159" s="69">
        <f>'[1]MA 15'!CE153</f>
        <v>6.2501229282671926E-3</v>
      </c>
      <c r="H159" s="114">
        <f>'[1]MA 15'!CH153</f>
        <v>48.999155586169941</v>
      </c>
      <c r="I159" s="68">
        <f>'[1]MA 15'!CI153</f>
        <v>0.612953406446337</v>
      </c>
      <c r="J159" s="69">
        <f>'[1]MA 15'!CJ153</f>
        <v>4.7734168775232138E-3</v>
      </c>
      <c r="K159" s="114">
        <f>'[1]MA 15'!BS153</f>
        <v>48.923895009048245</v>
      </c>
      <c r="L159" s="68">
        <f>'[1]MA 15'!BT153</f>
        <v>0.59216131324139609</v>
      </c>
      <c r="M159" s="69">
        <f>'[1]MA 15'!BU153</f>
        <v>2.02489538114182E-2</v>
      </c>
      <c r="N159" s="70"/>
      <c r="O159" s="97">
        <f>'[1]MA 30'!BX153</f>
        <v>48.960429801618545</v>
      </c>
      <c r="P159" s="68">
        <f>'[1]MA 30'!BY153</f>
        <v>0.61862961120662352</v>
      </c>
      <c r="Q159" s="69">
        <f>'[1]MA 30'!BZ153</f>
        <v>1.6467442903955274E-2</v>
      </c>
      <c r="R159" s="114">
        <f>'[1]MA 30'!CC153</f>
        <v>49.006064290936912</v>
      </c>
      <c r="S159" s="68">
        <f>'[1]MA 30'!CD153</f>
        <v>0.60757080611909819</v>
      </c>
      <c r="T159" s="69">
        <f>'[1]MA 30'!CE153</f>
        <v>1.716895929926367E-2</v>
      </c>
      <c r="U159" s="114">
        <f>'[1]MA 30'!CH153</f>
        <v>49.085685043449672</v>
      </c>
      <c r="V159" s="68">
        <f>'[1]MA 30'!CI153</f>
        <v>0.60179885355434071</v>
      </c>
      <c r="W159" s="69">
        <f>'[1]MA 30'!CJ153</f>
        <v>3.1517987989117826E-3</v>
      </c>
      <c r="X159" s="114">
        <f>'[1]MA 30'!BS153</f>
        <v>49.017393045335048</v>
      </c>
      <c r="Y159" s="68">
        <f>'[1]MA 30'!BT153</f>
        <v>0.60933309029335403</v>
      </c>
      <c r="Z159" s="69">
        <f>'[1]MA 30'!BU153</f>
        <v>1.5515361685813293E-2</v>
      </c>
      <c r="AA159" s="70"/>
      <c r="AB159" s="97">
        <f>'[1]MA 45'!BX153</f>
        <v>49.001441538876549</v>
      </c>
      <c r="AC159" s="68">
        <f>'[1]MA 45'!BY153</f>
        <v>0.61039339547959448</v>
      </c>
      <c r="AD159" s="69">
        <f>'[1]MA 45'!BZ153</f>
        <v>8.7850483367558439E-3</v>
      </c>
      <c r="AE159" s="114">
        <f>'[1]MA 45'!CC153</f>
        <v>48.815552309165362</v>
      </c>
      <c r="AF159" s="68">
        <f>'[1]MA 45'!CD153</f>
        <v>0.63365175487662206</v>
      </c>
      <c r="AG159" s="69">
        <f>'[1]MA 45'!CE153</f>
        <v>8.1508353764777417E-3</v>
      </c>
      <c r="AH159" s="114">
        <f>'[1]MA 45'!CH153</f>
        <v>48.886828848435556</v>
      </c>
      <c r="AI159" s="68">
        <f>'[1]MA 45'!CI153</f>
        <v>0.61905706196042731</v>
      </c>
      <c r="AJ159" s="69">
        <f>'[1]MA 45'!CJ153</f>
        <v>6.0843942830031148E-3</v>
      </c>
      <c r="AK159" s="114">
        <f>'[1]MA 45'!BS153</f>
        <v>48.901274232159153</v>
      </c>
      <c r="AL159" s="68">
        <f>'[1]MA 45'!BT153</f>
        <v>0.62103407077221462</v>
      </c>
      <c r="AM159" s="69">
        <f>'[1]MA 45'!BU153</f>
        <v>1.2341954627584958E-2</v>
      </c>
      <c r="BD159" s="5"/>
      <c r="BF159" s="5"/>
      <c r="BI159" s="5"/>
      <c r="BK159" s="70">
        <f t="shared" si="26"/>
        <v>0.59216131324139609</v>
      </c>
      <c r="BL159" s="70">
        <f t="shared" si="27"/>
        <v>0.59675906551118429</v>
      </c>
      <c r="BM159" s="33">
        <f t="shared" si="28"/>
        <v>-0.45977522697882023</v>
      </c>
      <c r="BO159" s="70">
        <f t="shared" si="29"/>
        <v>0.60933309029335403</v>
      </c>
      <c r="BP159" s="70">
        <f t="shared" si="30"/>
        <v>0.61590937168667625</v>
      </c>
      <c r="BQ159" s="33">
        <f t="shared" si="31"/>
        <v>-0.65762813933222253</v>
      </c>
      <c r="BS159" s="70">
        <f t="shared" si="32"/>
        <v>0.62103407077221462</v>
      </c>
      <c r="BT159">
        <f t="shared" si="33"/>
        <v>0.62859697052934438</v>
      </c>
      <c r="BU159" s="33">
        <f t="shared" si="34"/>
        <v>-0.75628997571297596</v>
      </c>
    </row>
    <row r="160" spans="1:73" x14ac:dyDescent="0.25">
      <c r="A160" s="11">
        <v>49.5</v>
      </c>
      <c r="B160" s="94">
        <f>'[1]MA 15'!BX154</f>
        <v>49.399328513149641</v>
      </c>
      <c r="C160" s="68">
        <f>'[1]MA 15'!BY154</f>
        <v>0.59625163435698647</v>
      </c>
      <c r="D160" s="69">
        <f>'[1]MA 15'!BZ154</f>
        <v>8.136036074310439E-3</v>
      </c>
      <c r="E160" s="114">
        <f>'[1]MA 15'!CC154</f>
        <v>49.382943516582806</v>
      </c>
      <c r="F160" s="68">
        <f>'[1]MA 15'!CD154</f>
        <v>0.56620247608583474</v>
      </c>
      <c r="G160" s="69">
        <f>'[1]MA 15'!CE154</f>
        <v>6.146235923220349E-3</v>
      </c>
      <c r="H160" s="114">
        <f>'[1]MA 15'!CH154</f>
        <v>49.504301520047981</v>
      </c>
      <c r="I160" s="68">
        <f>'[1]MA 15'!CI154</f>
        <v>0.61222988121562028</v>
      </c>
      <c r="J160" s="69">
        <f>'[1]MA 15'!CJ154</f>
        <v>4.7819379511057089E-3</v>
      </c>
      <c r="K160" s="114">
        <f>'[1]MA 15'!BS154</f>
        <v>49.428857849926814</v>
      </c>
      <c r="L160" s="68">
        <f>'[1]MA 15'!BT154</f>
        <v>0.59156133055281379</v>
      </c>
      <c r="M160" s="69">
        <f>'[1]MA 15'!BU154</f>
        <v>2.0158519007675551E-2</v>
      </c>
      <c r="N160" s="70"/>
      <c r="O160" s="97">
        <f>'[1]MA 30'!BX154</f>
        <v>49.463452743789844</v>
      </c>
      <c r="P160" s="68">
        <f>'[1]MA 30'!BY154</f>
        <v>0.61791374075940375</v>
      </c>
      <c r="Q160" s="69">
        <f>'[1]MA 30'!BZ154</f>
        <v>1.6382536739889927E-2</v>
      </c>
      <c r="R160" s="114">
        <f>'[1]MA 30'!CC154</f>
        <v>49.513026696935476</v>
      </c>
      <c r="S160" s="68">
        <f>'[1]MA 30'!CD154</f>
        <v>0.60693965458328369</v>
      </c>
      <c r="T160" s="69">
        <f>'[1]MA 30'!CE154</f>
        <v>1.7086385267400781E-2</v>
      </c>
      <c r="U160" s="114">
        <f>'[1]MA 30'!CH154</f>
        <v>49.586489008691665</v>
      </c>
      <c r="V160" s="68">
        <f>'[1]MA 30'!CI154</f>
        <v>0.60108649888839205</v>
      </c>
      <c r="W160" s="69">
        <f>'[1]MA 30'!CJ154</f>
        <v>3.1263631810927038E-3</v>
      </c>
      <c r="X160" s="114">
        <f>'[1]MA 30'!BS154</f>
        <v>49.520989483138997</v>
      </c>
      <c r="Y160" s="68">
        <f>'[1]MA 30'!BT154</f>
        <v>0.60864663141035991</v>
      </c>
      <c r="Z160" s="69">
        <f>'[1]MA 30'!BU154</f>
        <v>1.5449432649831228E-2</v>
      </c>
      <c r="AA160" s="70"/>
      <c r="AB160" s="97">
        <f>'[1]MA 45'!BX154</f>
        <v>49.504895762280519</v>
      </c>
      <c r="AC160" s="68">
        <f>'[1]MA 45'!BY154</f>
        <v>0.6097301881855246</v>
      </c>
      <c r="AD160" s="69">
        <f>'[1]MA 45'!BZ154</f>
        <v>8.7839547382817743E-3</v>
      </c>
      <c r="AE160" s="114">
        <f>'[1]MA 45'!CC154</f>
        <v>49.318805425754704</v>
      </c>
      <c r="AF160" s="68">
        <f>'[1]MA 45'!CD154</f>
        <v>0.63288974915573559</v>
      </c>
      <c r="AG160" s="69">
        <f>'[1]MA 45'!CE154</f>
        <v>8.1114576942996029E-3</v>
      </c>
      <c r="AH160" s="114">
        <f>'[1]MA 45'!CH154</f>
        <v>49.385674040766531</v>
      </c>
      <c r="AI160" s="68">
        <f>'[1]MA 45'!CI154</f>
        <v>0.61830040754881688</v>
      </c>
      <c r="AJ160" s="69">
        <f>'[1]MA 45'!CJ154</f>
        <v>6.0749369368557331E-3</v>
      </c>
      <c r="AK160" s="114">
        <f>'[1]MA 45'!BS154</f>
        <v>49.403125076267244</v>
      </c>
      <c r="AL160" s="68">
        <f>'[1]MA 45'!BT154</f>
        <v>0.62030678163002562</v>
      </c>
      <c r="AM160" s="69">
        <f>'[1]MA 45'!BU154</f>
        <v>1.230283711391335E-2</v>
      </c>
      <c r="BD160" s="5"/>
      <c r="BF160" s="5"/>
      <c r="BI160" s="5"/>
      <c r="BK160" s="70">
        <f t="shared" si="26"/>
        <v>0.59156133055281379</v>
      </c>
      <c r="BL160" s="70">
        <f t="shared" si="27"/>
        <v>0.59625642018144365</v>
      </c>
      <c r="BM160" s="33">
        <f t="shared" si="28"/>
        <v>-0.4695089628629856</v>
      </c>
      <c r="BO160" s="70">
        <f t="shared" si="29"/>
        <v>0.60864663141035991</v>
      </c>
      <c r="BP160" s="70">
        <f t="shared" si="30"/>
        <v>0.61537810098807799</v>
      </c>
      <c r="BQ160" s="33">
        <f t="shared" si="31"/>
        <v>-0.67314695777180855</v>
      </c>
      <c r="BS160" s="70">
        <f t="shared" si="32"/>
        <v>0.62030678163002562</v>
      </c>
      <c r="BT160">
        <f t="shared" si="33"/>
        <v>0.62804200340923177</v>
      </c>
      <c r="BU160" s="33">
        <f t="shared" si="34"/>
        <v>-0.77352217792061584</v>
      </c>
    </row>
    <row r="161" spans="1:73" x14ac:dyDescent="0.25">
      <c r="A161" s="11">
        <v>49.999722222222225</v>
      </c>
      <c r="B161" s="94">
        <f>'[1]MA 15'!BX155</f>
        <v>49.905070922410829</v>
      </c>
      <c r="C161" s="68">
        <f>'[1]MA 15'!BY155</f>
        <v>0.59566324536787008</v>
      </c>
      <c r="D161" s="69">
        <f>'[1]MA 15'!BZ155</f>
        <v>8.1132501873692146E-3</v>
      </c>
      <c r="E161" s="114">
        <f>'[1]MA 15'!CC155</f>
        <v>49.88685110348672</v>
      </c>
      <c r="F161" s="68">
        <f>'[1]MA 15'!CD155</f>
        <v>0.56568018372970841</v>
      </c>
      <c r="G161" s="69">
        <f>'[1]MA 15'!CE155</f>
        <v>6.159997836974615E-3</v>
      </c>
      <c r="H161" s="114">
        <f>'[1]MA 15'!CH155</f>
        <v>50.009447453926022</v>
      </c>
      <c r="I161" s="68">
        <f>'[1]MA 15'!CI155</f>
        <v>0.61156125911465475</v>
      </c>
      <c r="J161" s="69">
        <f>'[1]MA 15'!CJ155</f>
        <v>4.7779093233866728E-3</v>
      </c>
      <c r="K161" s="114">
        <f>'[1]MA 15'!BS155</f>
        <v>49.933789826607864</v>
      </c>
      <c r="L161" s="68">
        <f>'[1]MA 15'!BT155</f>
        <v>0.59096822940407767</v>
      </c>
      <c r="M161" s="69">
        <f>'[1]MA 15'!BU155</f>
        <v>2.0101410572783529E-2</v>
      </c>
      <c r="N161" s="70"/>
      <c r="O161" s="97">
        <f>'[1]MA 30'!BX155</f>
        <v>49.966382794621701</v>
      </c>
      <c r="P161" s="68">
        <f>'[1]MA 30'!BY155</f>
        <v>0.61722532857416601</v>
      </c>
      <c r="Q161" s="69">
        <f>'[1]MA 30'!BZ155</f>
        <v>1.6314575298828234E-2</v>
      </c>
      <c r="R161" s="114">
        <f>'[1]MA 30'!CC155</f>
        <v>50.019989102934055</v>
      </c>
      <c r="S161" s="68">
        <f>'[1]MA 30'!CD155</f>
        <v>0.60630390501116238</v>
      </c>
      <c r="T161" s="69">
        <f>'[1]MA 30'!CE155</f>
        <v>1.6987019232390901E-2</v>
      </c>
      <c r="U161" s="114">
        <f>'[1]MA 30'!CH155</f>
        <v>50.087384308026834</v>
      </c>
      <c r="V161" s="68">
        <f>'[1]MA 30'!CI155</f>
        <v>0.60037358014523401</v>
      </c>
      <c r="W161" s="69">
        <f>'[1]MA 30'!CJ155</f>
        <v>3.121198732726484E-3</v>
      </c>
      <c r="X161" s="114">
        <f>'[1]MA 30'!BS155</f>
        <v>50.024585401860861</v>
      </c>
      <c r="Y161" s="68">
        <f>'[1]MA 30'!BT155</f>
        <v>0.60796760457685406</v>
      </c>
      <c r="Z161" s="69">
        <f>'[1]MA 30'!BU155</f>
        <v>1.53905666782747E-2</v>
      </c>
      <c r="AA161" s="70"/>
      <c r="AB161" s="97">
        <f>'[1]MA 45'!BX155</f>
        <v>50.008257551313001</v>
      </c>
      <c r="AC161" s="68">
        <f>'[1]MA 45'!BY155</f>
        <v>0.60906026961477389</v>
      </c>
      <c r="AD161" s="69">
        <f>'[1]MA 45'!BZ155</f>
        <v>8.7760139208532383E-3</v>
      </c>
      <c r="AE161" s="114">
        <f>'[1]MA 45'!CC155</f>
        <v>49.822058542344031</v>
      </c>
      <c r="AF161" s="68">
        <f>'[1]MA 45'!CD155</f>
        <v>0.63212618040149837</v>
      </c>
      <c r="AG161" s="69">
        <f>'[1]MA 45'!CE155</f>
        <v>8.0839130258156307E-3</v>
      </c>
      <c r="AH161" s="114">
        <f>'[1]MA 45'!CH155</f>
        <v>49.884242096879547</v>
      </c>
      <c r="AI161" s="68">
        <f>'[1]MA 45'!CI155</f>
        <v>0.6175581505710066</v>
      </c>
      <c r="AJ161" s="69">
        <f>'[1]MA 45'!CJ155</f>
        <v>6.0612327030225895E-3</v>
      </c>
      <c r="AK161" s="114">
        <f>'[1]MA 45'!BS155</f>
        <v>49.90485273017886</v>
      </c>
      <c r="AL161" s="68">
        <f>'[1]MA 45'!BT155</f>
        <v>0.61958153352909295</v>
      </c>
      <c r="AM161" s="69">
        <f>'[1]MA 45'!BU155</f>
        <v>1.2264662655115189E-2</v>
      </c>
      <c r="BD161" s="5"/>
      <c r="BF161" s="5"/>
      <c r="BI161" s="5"/>
      <c r="BK161" s="70">
        <f t="shared" si="26"/>
        <v>0.59096822940407767</v>
      </c>
      <c r="BL161" s="70">
        <f t="shared" si="27"/>
        <v>0.59575951837508978</v>
      </c>
      <c r="BM161" s="33">
        <f t="shared" si="28"/>
        <v>-0.47912889710121087</v>
      </c>
      <c r="BO161" s="70">
        <f t="shared" si="29"/>
        <v>0.60796760457685406</v>
      </c>
      <c r="BP161" s="70">
        <f t="shared" si="30"/>
        <v>0.61485291151074795</v>
      </c>
      <c r="BQ161" s="33">
        <f t="shared" si="31"/>
        <v>-0.68853069338938866</v>
      </c>
      <c r="BS161" s="70">
        <f t="shared" si="32"/>
        <v>0.61958153352909295</v>
      </c>
      <c r="BT161">
        <f t="shared" si="33"/>
        <v>0.62749339983322738</v>
      </c>
      <c r="BU161" s="33">
        <f t="shared" si="34"/>
        <v>-0.79118663041344295</v>
      </c>
    </row>
    <row r="162" spans="1:73" x14ac:dyDescent="0.25">
      <c r="A162" s="11">
        <v>50.5</v>
      </c>
      <c r="B162" s="94">
        <f>'[1]MA 15'!BX156</f>
        <v>50.410998516857198</v>
      </c>
      <c r="C162" s="68">
        <f>'[1]MA 15'!BY156</f>
        <v>0.59509026425658218</v>
      </c>
      <c r="D162" s="69">
        <f>'[1]MA 15'!BZ156</f>
        <v>8.1214010974615912E-3</v>
      </c>
      <c r="E162" s="114">
        <f>'[1]MA 15'!CC156</f>
        <v>50.390478741731236</v>
      </c>
      <c r="F162" s="68">
        <f>'[1]MA 15'!CD156</f>
        <v>0.56506229330349278</v>
      </c>
      <c r="G162" s="69">
        <f>'[1]MA 15'!CE156</f>
        <v>6.1934220260520031E-3</v>
      </c>
      <c r="H162" s="114">
        <f>'[1]MA 15'!CH156</f>
        <v>50.514312751174138</v>
      </c>
      <c r="I162" s="68">
        <f>'[1]MA 15'!CI156</f>
        <v>0.61088126912832885</v>
      </c>
      <c r="J162" s="69">
        <f>'[1]MA 15'!CJ156</f>
        <v>4.7807711598220641E-3</v>
      </c>
      <c r="K162" s="114">
        <f>'[1]MA 15'!BS156</f>
        <v>50.438596669920855</v>
      </c>
      <c r="L162" s="68">
        <f>'[1]MA 15'!BT156</f>
        <v>0.5903446088961346</v>
      </c>
      <c r="M162" s="69">
        <f>'[1]MA 15'!BU156</f>
        <v>2.0088492104352502E-2</v>
      </c>
      <c r="N162" s="70"/>
      <c r="O162" s="97">
        <f>'[1]MA 30'!BX156</f>
        <v>50.469312062281801</v>
      </c>
      <c r="P162" s="68">
        <f>'[1]MA 30'!BY156</f>
        <v>0.61655583177788209</v>
      </c>
      <c r="Q162" s="69">
        <f>'[1]MA 30'!BZ156</f>
        <v>1.6228979496556089E-2</v>
      </c>
      <c r="R162" s="114">
        <f>'[1]MA 30'!CC156</f>
        <v>50.526763912646466</v>
      </c>
      <c r="S162" s="68">
        <f>'[1]MA 30'!CD156</f>
        <v>0.60566627981767551</v>
      </c>
      <c r="T162" s="69">
        <f>'[1]MA 30'!CE156</f>
        <v>1.6904830776678224E-2</v>
      </c>
      <c r="U162" s="114">
        <f>'[1]MA 30'!CH156</f>
        <v>50.588279969023283</v>
      </c>
      <c r="V162" s="68">
        <f>'[1]MA 30'!CI156</f>
        <v>0.59969197501418858</v>
      </c>
      <c r="W162" s="69">
        <f>'[1]MA 30'!CJ156</f>
        <v>3.1076610699820434E-3</v>
      </c>
      <c r="X162" s="114">
        <f>'[1]MA 30'!BS156</f>
        <v>50.528118647983852</v>
      </c>
      <c r="Y162" s="68">
        <f>'[1]MA 30'!BT156</f>
        <v>0.60730469553658195</v>
      </c>
      <c r="Z162" s="69">
        <f>'[1]MA 30'!BU156</f>
        <v>1.5330058468998868E-2</v>
      </c>
      <c r="AA162" s="70"/>
      <c r="AB162" s="97">
        <f>'[1]MA 45'!BX156</f>
        <v>50.511616946669172</v>
      </c>
      <c r="AC162" s="68">
        <f>'[1]MA 45'!BY156</f>
        <v>0.6083983735831352</v>
      </c>
      <c r="AD162" s="69">
        <f>'[1]MA 45'!BZ156</f>
        <v>8.7762927423072762E-3</v>
      </c>
      <c r="AE162" s="114">
        <f>'[1]MA 45'!CC156</f>
        <v>50.325032073868591</v>
      </c>
      <c r="AF162" s="68">
        <f>'[1]MA 45'!CD156</f>
        <v>0.6313500420243624</v>
      </c>
      <c r="AG162" s="69">
        <f>'[1]MA 45'!CE156</f>
        <v>8.0595821637254091E-3</v>
      </c>
      <c r="AH162" s="114">
        <f>'[1]MA 45'!CH156</f>
        <v>50.383364425428482</v>
      </c>
      <c r="AI162" s="68">
        <f>'[1]MA 45'!CI156</f>
        <v>0.61678001296643625</v>
      </c>
      <c r="AJ162" s="69">
        <f>'[1]MA 45'!CJ156</f>
        <v>6.0457763175624001E-3</v>
      </c>
      <c r="AK162" s="114">
        <f>'[1]MA 45'!BS156</f>
        <v>50.40667114865542</v>
      </c>
      <c r="AL162" s="68">
        <f>'[1]MA 45'!BT156</f>
        <v>0.61884280952464465</v>
      </c>
      <c r="AM162" s="69">
        <f>'[1]MA 45'!BU156</f>
        <v>1.2224344928779907E-2</v>
      </c>
      <c r="BD162" s="5"/>
      <c r="BF162" s="5"/>
      <c r="BI162" s="5"/>
      <c r="BK162" s="70">
        <f t="shared" si="26"/>
        <v>0.5903446088961346</v>
      </c>
      <c r="BL162" s="70">
        <f t="shared" si="27"/>
        <v>0.5952674226515432</v>
      </c>
      <c r="BM162" s="33">
        <f t="shared" si="28"/>
        <v>-0.49228137554085949</v>
      </c>
      <c r="BO162" s="70">
        <f t="shared" si="29"/>
        <v>0.60730469553658195</v>
      </c>
      <c r="BP162" s="70">
        <f t="shared" si="30"/>
        <v>0.61433281211979363</v>
      </c>
      <c r="BQ162" s="33">
        <f t="shared" si="31"/>
        <v>-0.70281165832116743</v>
      </c>
      <c r="BS162" s="70">
        <f t="shared" si="32"/>
        <v>0.61884280952464465</v>
      </c>
      <c r="BT162">
        <f t="shared" si="33"/>
        <v>0.62695012413681073</v>
      </c>
      <c r="BU162" s="33">
        <f t="shared" si="34"/>
        <v>-0.81073146121660722</v>
      </c>
    </row>
    <row r="163" spans="1:73" x14ac:dyDescent="0.25">
      <c r="A163" s="11">
        <v>51</v>
      </c>
      <c r="B163" s="94">
        <f>'[1]MA 15'!BX157</f>
        <v>50.916645091858094</v>
      </c>
      <c r="C163" s="68">
        <f>'[1]MA 15'!BY157</f>
        <v>0.5944898184602363</v>
      </c>
      <c r="D163" s="69">
        <f>'[1]MA 15'!BZ157</f>
        <v>8.0987268726846317E-3</v>
      </c>
      <c r="E163" s="114">
        <f>'[1]MA 15'!CC157</f>
        <v>50.894666277294526</v>
      </c>
      <c r="F163" s="68">
        <f>'[1]MA 15'!CD157</f>
        <v>0.56457559122930323</v>
      </c>
      <c r="G163" s="69">
        <f>'[1]MA 15'!CE157</f>
        <v>6.0571978126715839E-3</v>
      </c>
      <c r="H163" s="114">
        <f>'[1]MA 15'!CH157</f>
        <v>51.019739321682096</v>
      </c>
      <c r="I163" s="68">
        <f>'[1]MA 15'!CI157</f>
        <v>0.61024158470088097</v>
      </c>
      <c r="J163" s="69">
        <f>'[1]MA 15'!CJ157</f>
        <v>4.7858077784551272E-3</v>
      </c>
      <c r="K163" s="114">
        <f>'[1]MA 15'!BS157</f>
        <v>50.943683563611579</v>
      </c>
      <c r="L163" s="68">
        <f>'[1]MA 15'!BT157</f>
        <v>0.58976899813014017</v>
      </c>
      <c r="M163" s="69">
        <f>'[1]MA 15'!BU157</f>
        <v>2.001086101053761E-2</v>
      </c>
      <c r="N163" s="70"/>
      <c r="O163" s="97">
        <f>'[1]MA 30'!BX157</f>
        <v>50.972521570303762</v>
      </c>
      <c r="P163" s="68">
        <f>'[1]MA 30'!BY157</f>
        <v>0.61586981122773365</v>
      </c>
      <c r="Q163" s="69">
        <f>'[1]MA 30'!BZ157</f>
        <v>1.6151194151843289E-2</v>
      </c>
      <c r="R163" s="114">
        <f>'[1]MA 30'!CC157</f>
        <v>51.033819865436236</v>
      </c>
      <c r="S163" s="68">
        <f>'[1]MA 30'!CD157</f>
        <v>0.60498459939933313</v>
      </c>
      <c r="T163" s="69">
        <f>'[1]MA 30'!CE157</f>
        <v>1.6871066784905398E-2</v>
      </c>
      <c r="U163" s="114">
        <f>'[1]MA 30'!CH157</f>
        <v>51.089269330775153</v>
      </c>
      <c r="V163" s="68">
        <f>'[1]MA 30'!CI157</f>
        <v>0.59900891353087826</v>
      </c>
      <c r="W163" s="69">
        <f>'[1]MA 30'!CJ157</f>
        <v>3.0871621380945619E-3</v>
      </c>
      <c r="X163" s="114">
        <f>'[1]MA 30'!BS157</f>
        <v>51.031870255505055</v>
      </c>
      <c r="Y163" s="68">
        <f>'[1]MA 30'!BT157</f>
        <v>0.60662110805264835</v>
      </c>
      <c r="Z163" s="69">
        <f>'[1]MA 30'!BU157</f>
        <v>1.5288194939109448E-2</v>
      </c>
      <c r="AA163" s="70"/>
      <c r="AB163" s="97">
        <f>'[1]MA 45'!BX157</f>
        <v>51.015258432492423</v>
      </c>
      <c r="AC163" s="68">
        <f>'[1]MA 45'!BY157</f>
        <v>0.60774142603169157</v>
      </c>
      <c r="AD163" s="69">
        <f>'[1]MA 45'!BZ157</f>
        <v>8.7682109566000147E-3</v>
      </c>
      <c r="AE163" s="114">
        <f>'[1]MA 45'!CC157</f>
        <v>50.8285647755227</v>
      </c>
      <c r="AF163" s="68">
        <f>'[1]MA 45'!CD157</f>
        <v>0.63057871609271399</v>
      </c>
      <c r="AG163" s="69">
        <f>'[1]MA 45'!CE157</f>
        <v>8.0329050582695887E-3</v>
      </c>
      <c r="AH163" s="114">
        <f>'[1]MA 45'!CH157</f>
        <v>50.88220961775945</v>
      </c>
      <c r="AI163" s="68">
        <f>'[1]MA 45'!CI157</f>
        <v>0.61604444682058646</v>
      </c>
      <c r="AJ163" s="69">
        <f>'[1]MA 45'!CJ157</f>
        <v>6.0157265494187344E-3</v>
      </c>
      <c r="AK163" s="114">
        <f>'[1]MA 45'!BS157</f>
        <v>50.908677608591525</v>
      </c>
      <c r="AL163" s="68">
        <f>'[1]MA 45'!BT157</f>
        <v>0.61812152964833067</v>
      </c>
      <c r="AM163" s="69">
        <f>'[1]MA 45'!BU157</f>
        <v>1.2177032633166383E-2</v>
      </c>
      <c r="BD163" s="5"/>
      <c r="BF163" s="5"/>
      <c r="BI163" s="5"/>
      <c r="BK163" s="70">
        <f t="shared" si="26"/>
        <v>0.58976899813014017</v>
      </c>
      <c r="BL163" s="70">
        <f t="shared" si="27"/>
        <v>0.59478084728267677</v>
      </c>
      <c r="BM163" s="33">
        <f t="shared" si="28"/>
        <v>-0.50118491525366071</v>
      </c>
      <c r="BO163" s="70">
        <f t="shared" si="29"/>
        <v>0.60662110805264835</v>
      </c>
      <c r="BP163" s="70">
        <f t="shared" si="30"/>
        <v>0.61381855741664171</v>
      </c>
      <c r="BQ163" s="33">
        <f t="shared" si="31"/>
        <v>-0.71974493639933579</v>
      </c>
      <c r="BS163" s="70">
        <f t="shared" si="32"/>
        <v>0.61812152964833067</v>
      </c>
      <c r="BT163">
        <f t="shared" si="33"/>
        <v>0.6264129642153714</v>
      </c>
      <c r="BU163" s="33">
        <f t="shared" si="34"/>
        <v>-0.82914345670407341</v>
      </c>
    </row>
    <row r="164" spans="1:73" x14ac:dyDescent="0.25">
      <c r="A164" s="11">
        <v>51.5</v>
      </c>
      <c r="B164" s="94">
        <f>'[1]MA 15'!BX158</f>
        <v>51.422668520564748</v>
      </c>
      <c r="C164" s="68">
        <f>'[1]MA 15'!BY158</f>
        <v>0.59392159841854564</v>
      </c>
      <c r="D164" s="69">
        <f>'[1]MA 15'!BZ158</f>
        <v>8.0728703621754071E-3</v>
      </c>
      <c r="E164" s="114">
        <f>'[1]MA 15'!CC158</f>
        <v>51.398573864198433</v>
      </c>
      <c r="F164" s="68">
        <f>'[1]MA 15'!CD158</f>
        <v>0.56398735525241372</v>
      </c>
      <c r="G164" s="69">
        <f>'[1]MA 15'!CE158</f>
        <v>6.024971529915879E-3</v>
      </c>
      <c r="H164" s="114">
        <f>'[1]MA 15'!CH158</f>
        <v>51.524885255560143</v>
      </c>
      <c r="I164" s="68">
        <f>'[1]MA 15'!CI158</f>
        <v>0.60962125002014533</v>
      </c>
      <c r="J164" s="69">
        <f>'[1]MA 15'!CJ158</f>
        <v>4.7268937796101857E-3</v>
      </c>
      <c r="K164" s="114">
        <f>'[1]MA 15'!BS158</f>
        <v>51.448709213441106</v>
      </c>
      <c r="L164" s="68">
        <f>'[1]MA 15'!BT158</f>
        <v>0.58917673456370145</v>
      </c>
      <c r="M164" s="69">
        <f>'[1]MA 15'!BU158</f>
        <v>1.99900960308033E-2</v>
      </c>
      <c r="N164" s="70"/>
      <c r="O164" s="97">
        <f>'[1]MA 30'!BX158</f>
        <v>51.475544512475061</v>
      </c>
      <c r="P164" s="68">
        <f>'[1]MA 30'!BY158</f>
        <v>0.61518773297217155</v>
      </c>
      <c r="Q164" s="69">
        <f>'[1]MA 30'!BZ158</f>
        <v>1.6090243083123464E-2</v>
      </c>
      <c r="R164" s="114">
        <f>'[1]MA 30'!CC158</f>
        <v>51.540876320929762</v>
      </c>
      <c r="S164" s="68">
        <f>'[1]MA 30'!CD158</f>
        <v>0.60433355167602265</v>
      </c>
      <c r="T164" s="69">
        <f>'[1]MA 30'!CE158</f>
        <v>1.682746911997323E-2</v>
      </c>
      <c r="U164" s="114">
        <f>'[1]MA 30'!CH158</f>
        <v>51.590165402606523</v>
      </c>
      <c r="V164" s="68">
        <f>'[1]MA 30'!CI158</f>
        <v>0.59833867288071585</v>
      </c>
      <c r="W164" s="69">
        <f>'[1]MA 30'!CJ158</f>
        <v>3.0666757350588012E-3</v>
      </c>
      <c r="X164" s="114">
        <f>'[1]MA 30'!BS158</f>
        <v>51.53552874533711</v>
      </c>
      <c r="Y164" s="68">
        <f>'[1]MA 30'!BT158</f>
        <v>0.60595331917630335</v>
      </c>
      <c r="Z164" s="69">
        <f>'[1]MA 30'!BU158</f>
        <v>1.5246256618558801E-2</v>
      </c>
      <c r="AA164" s="70"/>
      <c r="AB164" s="97">
        <f>'[1]MA 45'!BX158</f>
        <v>51.518712655896387</v>
      </c>
      <c r="AC164" s="68">
        <f>'[1]MA 45'!BY158</f>
        <v>0.60709029470299314</v>
      </c>
      <c r="AD164" s="69">
        <f>'[1]MA 45'!BZ158</f>
        <v>8.7549488743424216E-3</v>
      </c>
      <c r="AE164" s="114">
        <f>'[1]MA 45'!CC158</f>
        <v>51.331817892112035</v>
      </c>
      <c r="AF164" s="68">
        <f>'[1]MA 45'!CD158</f>
        <v>0.62984902695011769</v>
      </c>
      <c r="AG164" s="69">
        <f>'[1]MA 45'!CE158</f>
        <v>7.9999043664783134E-3</v>
      </c>
      <c r="AH164" s="114">
        <f>'[1]MA 45'!CH158</f>
        <v>51.381054810090433</v>
      </c>
      <c r="AI164" s="68">
        <f>'[1]MA 45'!CI158</f>
        <v>0.61524062927978329</v>
      </c>
      <c r="AJ164" s="69">
        <f>'[1]MA 45'!CJ158</f>
        <v>5.9507678379160057E-3</v>
      </c>
      <c r="AK164" s="114">
        <f>'[1]MA 45'!BS158</f>
        <v>51.410528452699623</v>
      </c>
      <c r="AL164" s="68">
        <f>'[1]MA 45'!BT158</f>
        <v>0.61739331697763133</v>
      </c>
      <c r="AM164" s="69">
        <f>'[1]MA 45'!BU158</f>
        <v>1.2137960849620712E-2</v>
      </c>
      <c r="BD164" s="5"/>
      <c r="BF164" s="5"/>
      <c r="BI164" s="5"/>
      <c r="BK164" s="70">
        <f t="shared" si="26"/>
        <v>0.58917673456370145</v>
      </c>
      <c r="BL164" s="70">
        <f t="shared" si="27"/>
        <v>0.59429941099549455</v>
      </c>
      <c r="BM164" s="33">
        <f t="shared" si="28"/>
        <v>-0.5122676431793094</v>
      </c>
      <c r="BO164" s="70">
        <f t="shared" si="29"/>
        <v>0.60595331917630335</v>
      </c>
      <c r="BP164" s="70">
        <f t="shared" si="30"/>
        <v>0.61330974411421968</v>
      </c>
      <c r="BQ164" s="33">
        <f t="shared" si="31"/>
        <v>-0.73564249379163282</v>
      </c>
      <c r="BS164" s="70">
        <f t="shared" si="32"/>
        <v>0.61739331697763133</v>
      </c>
      <c r="BT164">
        <f t="shared" si="33"/>
        <v>0.6258814984793184</v>
      </c>
      <c r="BU164" s="33">
        <f t="shared" si="34"/>
        <v>-0.84881815016870643</v>
      </c>
    </row>
    <row r="165" spans="1:73" x14ac:dyDescent="0.25">
      <c r="A165" s="11">
        <v>52</v>
      </c>
      <c r="B165" s="94">
        <f>'[1]MA 15'!BX159</f>
        <v>51.928503522418531</v>
      </c>
      <c r="C165" s="68">
        <f>'[1]MA 15'!BY159</f>
        <v>0.59337684991423423</v>
      </c>
      <c r="D165" s="69">
        <f>'[1]MA 15'!BZ159</f>
        <v>8.0362243565950172E-3</v>
      </c>
      <c r="E165" s="114">
        <f>'[1]MA 15'!CC159</f>
        <v>51.902481451102339</v>
      </c>
      <c r="F165" s="68">
        <f>'[1]MA 15'!CD159</f>
        <v>0.56342147159329803</v>
      </c>
      <c r="G165" s="69">
        <f>'[1]MA 15'!CE159</f>
        <v>6.1169052829248465E-3</v>
      </c>
      <c r="H165" s="114">
        <f>'[1]MA 15'!CH159</f>
        <v>52.030031189438184</v>
      </c>
      <c r="I165" s="68">
        <f>'[1]MA 15'!CI159</f>
        <v>0.60899633900441585</v>
      </c>
      <c r="J165" s="69">
        <f>'[1]MA 15'!CJ159</f>
        <v>4.7598316421050358E-3</v>
      </c>
      <c r="K165" s="114">
        <f>'[1]MA 15'!BS159</f>
        <v>51.953672054319689</v>
      </c>
      <c r="L165" s="68">
        <f>'[1]MA 15'!BT159</f>
        <v>0.58859822017064933</v>
      </c>
      <c r="M165" s="69">
        <f>'[1]MA 15'!BU159</f>
        <v>1.997866072021913E-2</v>
      </c>
      <c r="N165" s="70"/>
      <c r="O165" s="97">
        <f>'[1]MA 30'!BX159</f>
        <v>51.97856745464636</v>
      </c>
      <c r="P165" s="68">
        <f>'[1]MA 30'!BY159</f>
        <v>0.6145061609464767</v>
      </c>
      <c r="Q165" s="69">
        <f>'[1]MA 30'!BZ159</f>
        <v>1.601339530456149E-2</v>
      </c>
      <c r="R165" s="114">
        <f>'[1]MA 30'!CC159</f>
        <v>52.04783872692834</v>
      </c>
      <c r="S165" s="68">
        <f>'[1]MA 30'!CD159</f>
        <v>0.60371298463351841</v>
      </c>
      <c r="T165" s="69">
        <f>'[1]MA 30'!CE159</f>
        <v>1.6744870959204169E-2</v>
      </c>
      <c r="U165" s="114">
        <f>'[1]MA 30'!CH159</f>
        <v>52.0910614744379</v>
      </c>
      <c r="V165" s="68">
        <f>'[1]MA 30'!CI159</f>
        <v>0.59765028345331339</v>
      </c>
      <c r="W165" s="69">
        <f>'[1]MA 30'!CJ159</f>
        <v>3.047372201735234E-3</v>
      </c>
      <c r="X165" s="114">
        <f>'[1]MA 30'!BS159</f>
        <v>52.039155885337529</v>
      </c>
      <c r="Y165" s="68">
        <f>'[1]MA 30'!BT159</f>
        <v>0.60528980967776946</v>
      </c>
      <c r="Z165" s="69">
        <f>'[1]MA 30'!BU159</f>
        <v>1.5186571687063895E-2</v>
      </c>
      <c r="AA165" s="70"/>
      <c r="AB165" s="97">
        <f>'[1]MA 45'!BX159</f>
        <v>52.022166879300357</v>
      </c>
      <c r="AC165" s="68">
        <f>'[1]MA 45'!BY159</f>
        <v>0.60644772922697932</v>
      </c>
      <c r="AD165" s="69">
        <f>'[1]MA 45'!BZ159</f>
        <v>8.7345841767481995E-3</v>
      </c>
      <c r="AE165" s="114">
        <f>'[1]MA 45'!CC159</f>
        <v>51.83507100870137</v>
      </c>
      <c r="AF165" s="68">
        <f>'[1]MA 45'!CD159</f>
        <v>0.62909245429725458</v>
      </c>
      <c r="AG165" s="69">
        <f>'[1]MA 45'!CE159</f>
        <v>7.9843232149508989E-3</v>
      </c>
      <c r="AH165" s="114">
        <f>'[1]MA 45'!CH159</f>
        <v>51.879900002421408</v>
      </c>
      <c r="AI165" s="68">
        <f>'[1]MA 45'!CI159</f>
        <v>0.61453143032336388</v>
      </c>
      <c r="AJ165" s="69">
        <f>'[1]MA 45'!CJ159</f>
        <v>5.9374304959501625E-3</v>
      </c>
      <c r="AK165" s="114">
        <f>'[1]MA 45'!BS159</f>
        <v>51.912379296807707</v>
      </c>
      <c r="AL165" s="68">
        <f>'[1]MA 45'!BT159</f>
        <v>0.61669053794919926</v>
      </c>
      <c r="AM165" s="69">
        <f>'[1]MA 45'!BU159</f>
        <v>1.2092419997665606E-2</v>
      </c>
      <c r="BD165" s="5"/>
      <c r="BF165" s="5"/>
      <c r="BI165" s="5"/>
      <c r="BK165" s="70">
        <f t="shared" si="26"/>
        <v>0.58859822017064933</v>
      </c>
      <c r="BL165" s="70">
        <f t="shared" si="27"/>
        <v>0.593823010402033</v>
      </c>
      <c r="BM165" s="33">
        <f t="shared" si="28"/>
        <v>-0.52247902313836692</v>
      </c>
      <c r="BO165" s="70">
        <f t="shared" si="29"/>
        <v>0.60528980967776946</v>
      </c>
      <c r="BP165" s="70">
        <f t="shared" si="30"/>
        <v>0.61280626263846871</v>
      </c>
      <c r="BQ165" s="33">
        <f t="shared" si="31"/>
        <v>-0.75164529606992492</v>
      </c>
      <c r="BS165" s="70">
        <f t="shared" si="32"/>
        <v>0.61669053794919926</v>
      </c>
      <c r="BT165">
        <f t="shared" si="33"/>
        <v>0.62535561215536384</v>
      </c>
      <c r="BU165" s="33">
        <f t="shared" si="34"/>
        <v>-0.86650742061645802</v>
      </c>
    </row>
    <row r="166" spans="1:73" x14ac:dyDescent="0.25">
      <c r="A166" s="11">
        <v>52.5</v>
      </c>
      <c r="B166" s="94">
        <f>'[1]MA 15'!BX160</f>
        <v>52.434338524272299</v>
      </c>
      <c r="C166" s="68">
        <f>'[1]MA 15'!BY160</f>
        <v>0.59280580551743656</v>
      </c>
      <c r="D166" s="69">
        <f>'[1]MA 15'!BZ160</f>
        <v>8.004281765045064E-3</v>
      </c>
      <c r="E166" s="114">
        <f>'[1]MA 15'!CC160</f>
        <v>52.406389038006246</v>
      </c>
      <c r="F166" s="68">
        <f>'[1]MA 15'!CD160</f>
        <v>0.56284189919353833</v>
      </c>
      <c r="G166" s="69">
        <f>'[1]MA 15'!CE160</f>
        <v>6.1371035950665443E-3</v>
      </c>
      <c r="H166" s="114">
        <f>'[1]MA 15'!CH160</f>
        <v>52.535177123316224</v>
      </c>
      <c r="I166" s="68">
        <f>'[1]MA 15'!CI160</f>
        <v>0.6083878977210041</v>
      </c>
      <c r="J166" s="69">
        <f>'[1]MA 15'!CJ160</f>
        <v>4.7459967104338807E-3</v>
      </c>
      <c r="K166" s="114">
        <f>'[1]MA 15'!BS160</f>
        <v>52.458634895198244</v>
      </c>
      <c r="L166" s="68">
        <f>'[1]MA 15'!BT160</f>
        <v>0.58801186747732637</v>
      </c>
      <c r="M166" s="69">
        <f>'[1]MA 15'!BU160</f>
        <v>1.9966211506082274E-2</v>
      </c>
      <c r="N166" s="70"/>
      <c r="O166" s="97">
        <f>'[1]MA 30'!BX160</f>
        <v>52.481590396817658</v>
      </c>
      <c r="P166" s="68">
        <f>'[1]MA 30'!BY160</f>
        <v>0.61384690192780167</v>
      </c>
      <c r="Q166" s="69">
        <f>'[1]MA 30'!BZ160</f>
        <v>1.5947496641569452E-2</v>
      </c>
      <c r="R166" s="114">
        <f>'[1]MA 30'!CC160</f>
        <v>52.554801132926904</v>
      </c>
      <c r="S166" s="68">
        <f>'[1]MA 30'!CD160</f>
        <v>0.60309925229076478</v>
      </c>
      <c r="T166" s="69">
        <f>'[1]MA 30'!CE160</f>
        <v>1.6694337058746917E-2</v>
      </c>
      <c r="U166" s="114">
        <f>'[1]MA 30'!CH160</f>
        <v>52.591957546269271</v>
      </c>
      <c r="V166" s="68">
        <f>'[1]MA 30'!CI160</f>
        <v>0.59700297310570327</v>
      </c>
      <c r="W166" s="69">
        <f>'[1]MA 30'!CJ160</f>
        <v>3.0479146132163263E-3</v>
      </c>
      <c r="X166" s="114">
        <f>'[1]MA 30'!BS160</f>
        <v>52.542783025337933</v>
      </c>
      <c r="Y166" s="68">
        <f>'[1]MA 30'!BT160</f>
        <v>0.60464970910808979</v>
      </c>
      <c r="Z166" s="69">
        <f>'[1]MA 30'!BU160</f>
        <v>1.5141313968179049E-2</v>
      </c>
      <c r="AA166" s="70"/>
      <c r="AB166" s="97">
        <f>'[1]MA 45'!BX160</f>
        <v>52.525621102704321</v>
      </c>
      <c r="AC166" s="68">
        <f>'[1]MA 45'!BY160</f>
        <v>0.60580013450551651</v>
      </c>
      <c r="AD166" s="69">
        <f>'[1]MA 45'!BZ160</f>
        <v>8.7242078831111427E-3</v>
      </c>
      <c r="AE166" s="114">
        <f>'[1]MA 45'!CC160</f>
        <v>52.338324125290704</v>
      </c>
      <c r="AF166" s="68">
        <f>'[1]MA 45'!CD160</f>
        <v>0.62836589814553589</v>
      </c>
      <c r="AG166" s="69">
        <f>'[1]MA 45'!CE160</f>
        <v>7.9709233710039146E-3</v>
      </c>
      <c r="AH166" s="114">
        <f>'[1]MA 45'!CH160</f>
        <v>52.378745194752383</v>
      </c>
      <c r="AI166" s="68">
        <f>'[1]MA 45'!CI160</f>
        <v>0.61377215986088585</v>
      </c>
      <c r="AJ166" s="69">
        <f>'[1]MA 45'!CJ160</f>
        <v>5.9043543608362078E-3</v>
      </c>
      <c r="AK166" s="114">
        <f>'[1]MA 45'!BS160</f>
        <v>52.414230140915805</v>
      </c>
      <c r="AL166" s="68">
        <f>'[1]MA 45'!BT160</f>
        <v>0.61597939750397945</v>
      </c>
      <c r="AM166" s="69">
        <f>'[1]MA 45'!BU160</f>
        <v>1.2061281224656103E-2</v>
      </c>
      <c r="BD166" s="5"/>
      <c r="BF166" s="5"/>
      <c r="BI166" s="5"/>
      <c r="BK166" s="70">
        <f t="shared" si="26"/>
        <v>0.58801186747732637</v>
      </c>
      <c r="BL166" s="70">
        <f t="shared" si="27"/>
        <v>0.59335154516339872</v>
      </c>
      <c r="BM166" s="33">
        <f t="shared" si="28"/>
        <v>-0.53396776860723527</v>
      </c>
      <c r="BO166" s="70">
        <f t="shared" si="29"/>
        <v>0.60464970910808979</v>
      </c>
      <c r="BP166" s="70">
        <f t="shared" si="30"/>
        <v>0.61230800664890206</v>
      </c>
      <c r="BQ166" s="33">
        <f t="shared" si="31"/>
        <v>-0.76582975408122644</v>
      </c>
      <c r="BS166" s="70">
        <f t="shared" si="32"/>
        <v>0.61597939750397945</v>
      </c>
      <c r="BT166">
        <f t="shared" si="33"/>
        <v>0.62483519385938691</v>
      </c>
      <c r="BU166" s="33">
        <f t="shared" si="34"/>
        <v>-0.88557963554074526</v>
      </c>
    </row>
    <row r="167" spans="1:73" x14ac:dyDescent="0.25">
      <c r="A167" s="11">
        <v>53</v>
      </c>
      <c r="B167" s="94">
        <f>'[1]MA 15'!BX161</f>
        <v>52.940173526126081</v>
      </c>
      <c r="C167" s="68">
        <f>'[1]MA 15'!BY161</f>
        <v>0.59225029623860836</v>
      </c>
      <c r="D167" s="69">
        <f>'[1]MA 15'!BZ161</f>
        <v>8.0128622266203969E-3</v>
      </c>
      <c r="E167" s="114">
        <f>'[1]MA 15'!CC161</f>
        <v>52.910296624910153</v>
      </c>
      <c r="F167" s="68">
        <f>'[1]MA 15'!CD161</f>
        <v>0.56238615557083416</v>
      </c>
      <c r="G167" s="69">
        <f>'[1]MA 15'!CE161</f>
        <v>5.988141207389267E-3</v>
      </c>
      <c r="H167" s="114">
        <f>'[1]MA 15'!CH161</f>
        <v>53.040323057194257</v>
      </c>
      <c r="I167" s="68">
        <f>'[1]MA 15'!CI161</f>
        <v>0.60767793979261697</v>
      </c>
      <c r="J167" s="69">
        <f>'[1]MA 15'!CJ161</f>
        <v>4.7428581536526314E-3</v>
      </c>
      <c r="K167" s="114">
        <f>'[1]MA 15'!BS161</f>
        <v>52.963597736076828</v>
      </c>
      <c r="L167" s="68">
        <f>'[1]MA 15'!BT161</f>
        <v>0.58743813053401983</v>
      </c>
      <c r="M167" s="69">
        <f>'[1]MA 15'!BU161</f>
        <v>1.9857549083383882E-2</v>
      </c>
      <c r="N167" s="70"/>
      <c r="O167" s="97">
        <f>'[1]MA 30'!BX161</f>
        <v>52.984613338988964</v>
      </c>
      <c r="P167" s="68">
        <f>'[1]MA 30'!BY161</f>
        <v>0.61316694617729317</v>
      </c>
      <c r="Q167" s="69">
        <f>'[1]MA 30'!BZ161</f>
        <v>1.5856621471131115E-2</v>
      </c>
      <c r="R167" s="114">
        <f>'[1]MA 30'!CC161</f>
        <v>52.892700414766502</v>
      </c>
      <c r="S167" s="68">
        <f>'[1]MA 30'!CD161</f>
        <v>0.60271198740178977</v>
      </c>
      <c r="T167" s="69">
        <f>'[1]MA 30'!CE161</f>
        <v>1.6900439076186314E-2</v>
      </c>
      <c r="U167" s="114">
        <f>'[1]MA 30'!CH161</f>
        <v>53.092853618100641</v>
      </c>
      <c r="V167" s="68">
        <f>'[1]MA 30'!CI161</f>
        <v>0.59631478243924807</v>
      </c>
      <c r="W167" s="69">
        <f>'[1]MA 30'!CJ161</f>
        <v>3.0357370228569877E-3</v>
      </c>
      <c r="X167" s="114">
        <f>'[1]MA 30'!BS161</f>
        <v>52.990055790618698</v>
      </c>
      <c r="Y167" s="68">
        <f>'[1]MA 30'!BT161</f>
        <v>0.6040645720061103</v>
      </c>
      <c r="Z167" s="69">
        <f>'[1]MA 30'!BU161</f>
        <v>1.5176900470927051E-2</v>
      </c>
      <c r="AA167" s="70"/>
      <c r="AB167" s="97">
        <f>'[1]MA 45'!BX161</f>
        <v>53.029075326108284</v>
      </c>
      <c r="AC167" s="68">
        <f>'[1]MA 45'!BY161</f>
        <v>0.60515783690890756</v>
      </c>
      <c r="AD167" s="69">
        <f>'[1]MA 45'!BZ161</f>
        <v>8.7288968017305187E-3</v>
      </c>
      <c r="AE167" s="114">
        <f>'[1]MA 45'!CC161</f>
        <v>52.841577241880039</v>
      </c>
      <c r="AF167" s="68">
        <f>'[1]MA 45'!CD161</f>
        <v>0.62762392895377672</v>
      </c>
      <c r="AG167" s="69">
        <f>'[1]MA 45'!CE161</f>
        <v>7.9541818866396344E-3</v>
      </c>
      <c r="AH167" s="114">
        <f>'[1]MA 45'!CH161</f>
        <v>52.877590387083352</v>
      </c>
      <c r="AI167" s="68">
        <f>'[1]MA 45'!CI161</f>
        <v>0.61305319297163641</v>
      </c>
      <c r="AJ167" s="69">
        <f>'[1]MA 45'!CJ161</f>
        <v>5.8948612765266873E-3</v>
      </c>
      <c r="AK167" s="114">
        <f>'[1]MA 45'!BS161</f>
        <v>52.916080985023889</v>
      </c>
      <c r="AL167" s="68">
        <f>'[1]MA 45'!BT161</f>
        <v>0.61527831961144019</v>
      </c>
      <c r="AM167" s="69">
        <f>'[1]MA 45'!BU161</f>
        <v>1.2027766030585422E-2</v>
      </c>
      <c r="BD167" s="5"/>
      <c r="BF167" s="5"/>
      <c r="BI167" s="5"/>
      <c r="BK167" s="70">
        <f t="shared" si="26"/>
        <v>0.58743813053401983</v>
      </c>
      <c r="BL167" s="70">
        <f t="shared" si="27"/>
        <v>0.59288491787180697</v>
      </c>
      <c r="BM167" s="33">
        <f t="shared" si="28"/>
        <v>-0.54467873377871401</v>
      </c>
      <c r="BO167" s="70">
        <f t="shared" si="29"/>
        <v>0.6040645720061103</v>
      </c>
      <c r="BP167" s="70">
        <f t="shared" si="30"/>
        <v>0.61181487291344672</v>
      </c>
      <c r="BQ167" s="33">
        <f t="shared" si="31"/>
        <v>-0.7750300907336416</v>
      </c>
      <c r="BS167" s="70">
        <f t="shared" si="32"/>
        <v>0.61527831961144019</v>
      </c>
      <c r="BT167">
        <f t="shared" si="33"/>
        <v>0.62432013546518927</v>
      </c>
      <c r="BU167" s="33">
        <f t="shared" si="34"/>
        <v>-0.904181585374908</v>
      </c>
    </row>
    <row r="168" spans="1:73" x14ac:dyDescent="0.25">
      <c r="A168" s="11">
        <v>53.5</v>
      </c>
      <c r="B168" s="94">
        <f>'[1]MA 15'!BX162</f>
        <v>53.446008527979849</v>
      </c>
      <c r="C168" s="68">
        <f>'[1]MA 15'!BY162</f>
        <v>0.59170109898646106</v>
      </c>
      <c r="D168" s="69">
        <f>'[1]MA 15'!BZ162</f>
        <v>7.9844477177744878E-3</v>
      </c>
      <c r="E168" s="114">
        <f>'[1]MA 15'!CC162</f>
        <v>53.414204211814059</v>
      </c>
      <c r="F168" s="68">
        <f>'[1]MA 15'!CD162</f>
        <v>0.5618444672767956</v>
      </c>
      <c r="G168" s="69">
        <f>'[1]MA 15'!CE162</f>
        <v>5.9730972219466209E-3</v>
      </c>
      <c r="H168" s="114">
        <f>'[1]MA 15'!CH162</f>
        <v>53.545468991072305</v>
      </c>
      <c r="I168" s="68">
        <f>'[1]MA 15'!CI162</f>
        <v>0.607009836732466</v>
      </c>
      <c r="J168" s="69">
        <f>'[1]MA 15'!CJ162</f>
        <v>4.7515488939672201E-3</v>
      </c>
      <c r="K168" s="114">
        <f>'[1]MA 15'!BS162</f>
        <v>53.468560576955412</v>
      </c>
      <c r="L168" s="68">
        <f>'[1]MA 15'!BT162</f>
        <v>0.58685180099857404</v>
      </c>
      <c r="M168" s="69">
        <f>'[1]MA 15'!BU162</f>
        <v>1.9809386227821826E-2</v>
      </c>
      <c r="N168" s="70"/>
      <c r="O168" s="97">
        <f>'[1]MA 30'!BX162</f>
        <v>53.487636281160263</v>
      </c>
      <c r="P168" s="68">
        <f>'[1]MA 30'!BY162</f>
        <v>0.61251697517872161</v>
      </c>
      <c r="Q168" s="69">
        <f>'[1]MA 30'!BZ162</f>
        <v>1.5776115205958792E-2</v>
      </c>
      <c r="R168" s="114">
        <f>'[1]MA 30'!CC162</f>
        <v>53.399662820765066</v>
      </c>
      <c r="S168" s="68">
        <f>'[1]MA 30'!CD162</f>
        <v>0.60210932899280956</v>
      </c>
      <c r="T168" s="69">
        <f>'[1]MA 30'!CE162</f>
        <v>1.6834531113741596E-2</v>
      </c>
      <c r="U168" s="114">
        <f>'[1]MA 30'!CH162</f>
        <v>53.593749689932018</v>
      </c>
      <c r="V168" s="68">
        <f>'[1]MA 30'!CI162</f>
        <v>0.59565724749180482</v>
      </c>
      <c r="W168" s="69">
        <f>'[1]MA 30'!CJ162</f>
        <v>3.0370166833762848E-3</v>
      </c>
      <c r="X168" s="114">
        <f>'[1]MA 30'!BS162</f>
        <v>53.493682930619116</v>
      </c>
      <c r="Y168" s="68">
        <f>'[1]MA 30'!BT162</f>
        <v>0.60342785055444537</v>
      </c>
      <c r="Z168" s="69">
        <f>'[1]MA 30'!BU162</f>
        <v>1.5124413780899263E-2</v>
      </c>
      <c r="AA168" s="70"/>
      <c r="AB168" s="97">
        <f>'[1]MA 45'!BX162</f>
        <v>53.532529549512255</v>
      </c>
      <c r="AC168" s="68">
        <f>'[1]MA 45'!BY162</f>
        <v>0.60451927044424936</v>
      </c>
      <c r="AD168" s="69">
        <f>'[1]MA 45'!BZ162</f>
        <v>8.7209562968435586E-3</v>
      </c>
      <c r="AE168" s="114">
        <f>'[1]MA 45'!CC162</f>
        <v>53.344830358469373</v>
      </c>
      <c r="AF168" s="68">
        <f>'[1]MA 45'!CD162</f>
        <v>0.62691035940780626</v>
      </c>
      <c r="AG168" s="69">
        <f>'[1]MA 45'!CE162</f>
        <v>7.9241813812482454E-3</v>
      </c>
      <c r="AH168" s="114">
        <f>'[1]MA 45'!CH162</f>
        <v>53.542320451564599</v>
      </c>
      <c r="AI168" s="68">
        <f>'[1]MA 45'!CI162</f>
        <v>0.61203302990218067</v>
      </c>
      <c r="AJ168" s="69">
        <f>'[1]MA 45'!CJ162</f>
        <v>5.7188289653672172E-3</v>
      </c>
      <c r="AK168" s="114">
        <f>'[1]MA 45'!BS162</f>
        <v>53.473226786515411</v>
      </c>
      <c r="AL168" s="68">
        <f>'[1]MA 45'!BT162</f>
        <v>0.61448755325141213</v>
      </c>
      <c r="AM168" s="69">
        <f>'[1]MA 45'!BU162</f>
        <v>1.1989859518559048E-2</v>
      </c>
      <c r="BD168" s="5"/>
      <c r="BF168" s="5"/>
      <c r="BI168" s="5"/>
      <c r="BK168" s="70">
        <f t="shared" si="26"/>
        <v>0.58685180099857404</v>
      </c>
      <c r="BL168" s="70">
        <f t="shared" si="27"/>
        <v>0.59242303393824836</v>
      </c>
      <c r="BM168" s="33">
        <f t="shared" si="28"/>
        <v>-0.55712329396743199</v>
      </c>
      <c r="BO168" s="70">
        <f t="shared" si="29"/>
        <v>0.60342785055444537</v>
      </c>
      <c r="BP168" s="70">
        <f t="shared" si="30"/>
        <v>0.61132676118925733</v>
      </c>
      <c r="BQ168" s="33">
        <f t="shared" si="31"/>
        <v>-0.7898910634811962</v>
      </c>
      <c r="BS168" s="70">
        <f t="shared" si="32"/>
        <v>0.61448755325141213</v>
      </c>
      <c r="BT168">
        <f t="shared" si="33"/>
        <v>0.62381033197951707</v>
      </c>
      <c r="BU168" s="33">
        <f t="shared" si="34"/>
        <v>-0.93227787281049412</v>
      </c>
    </row>
    <row r="169" spans="1:73" x14ac:dyDescent="0.25">
      <c r="A169" s="11">
        <v>54</v>
      </c>
      <c r="B169" s="94">
        <f>'[1]MA 15'!BX163</f>
        <v>53.951843529833631</v>
      </c>
      <c r="C169" s="68">
        <f>'[1]MA 15'!BY163</f>
        <v>0.59115859932036663</v>
      </c>
      <c r="D169" s="69">
        <f>'[1]MA 15'!BZ163</f>
        <v>7.9368533968232988E-3</v>
      </c>
      <c r="E169" s="114">
        <f>'[1]MA 15'!CC163</f>
        <v>53.918111798717973</v>
      </c>
      <c r="F169" s="68">
        <f>'[1]MA 15'!CD163</f>
        <v>0.56132399011168188</v>
      </c>
      <c r="G169" s="69">
        <f>'[1]MA 15'!CE163</f>
        <v>5.9510227402614808E-3</v>
      </c>
      <c r="H169" s="114">
        <f>'[1]MA 15'!CH163</f>
        <v>54.050614924950345</v>
      </c>
      <c r="I169" s="68">
        <f>'[1]MA 15'!CI163</f>
        <v>0.60636255619294721</v>
      </c>
      <c r="J169" s="69">
        <f>'[1]MA 15'!CJ163</f>
        <v>4.7637784012320179E-3</v>
      </c>
      <c r="K169" s="114">
        <f>'[1]MA 15'!BS163</f>
        <v>53.973523417833981</v>
      </c>
      <c r="L169" s="68">
        <f>'[1]MA 15'!BT163</f>
        <v>0.58628171520833183</v>
      </c>
      <c r="M169" s="69">
        <f>'[1]MA 15'!BU163</f>
        <v>1.9756974409436558E-2</v>
      </c>
      <c r="N169" s="70"/>
      <c r="O169" s="97">
        <f>'[1]MA 30'!BX163</f>
        <v>53.990659223331569</v>
      </c>
      <c r="P169" s="68">
        <f>'[1]MA 30'!BY163</f>
        <v>0.61183706962520479</v>
      </c>
      <c r="Q169" s="69">
        <f>'[1]MA 30'!BZ163</f>
        <v>1.5704748557455239E-2</v>
      </c>
      <c r="R169" s="114">
        <f>'[1]MA 30'!CC163</f>
        <v>53.906625226763644</v>
      </c>
      <c r="S169" s="68">
        <f>'[1]MA 30'!CD163</f>
        <v>0.60152298956052752</v>
      </c>
      <c r="T169" s="69">
        <f>'[1]MA 30'!CE163</f>
        <v>1.6727962934500545E-2</v>
      </c>
      <c r="U169" s="114">
        <f>'[1]MA 30'!CH163</f>
        <v>54.094645761763388</v>
      </c>
      <c r="V169" s="68">
        <f>'[1]MA 30'!CI163</f>
        <v>0.59500015422581709</v>
      </c>
      <c r="W169" s="69">
        <f>'[1]MA 30'!CJ163</f>
        <v>3.0312502021605176E-3</v>
      </c>
      <c r="X169" s="114">
        <f>'[1]MA 30'!BS163</f>
        <v>53.997310070619534</v>
      </c>
      <c r="Y169" s="68">
        <f>'[1]MA 30'!BT163</f>
        <v>0.60278673780384973</v>
      </c>
      <c r="Z169" s="69">
        <f>'[1]MA 30'!BU163</f>
        <v>1.5053114832660997E-2</v>
      </c>
      <c r="AA169" s="70"/>
      <c r="AB169" s="97">
        <f>'[1]MA 45'!BX163</f>
        <v>54.035983772916218</v>
      </c>
      <c r="AC169" s="68">
        <f>'[1]MA 45'!BY163</f>
        <v>0.60388612958431875</v>
      </c>
      <c r="AD169" s="69">
        <f>'[1]MA 45'!BZ163</f>
        <v>8.7053835156076925E-3</v>
      </c>
      <c r="AE169" s="114">
        <f>'[1]MA 45'!CC163</f>
        <v>53.848083475058708</v>
      </c>
      <c r="AF169" s="68">
        <f>'[1]MA 45'!CD163</f>
        <v>0.6261870507380437</v>
      </c>
      <c r="AG169" s="69">
        <f>'[1]MA 45'!CE163</f>
        <v>7.9037161098735095E-3</v>
      </c>
      <c r="AH169" s="114">
        <f>'[1]MA 45'!CH163</f>
        <v>54.041165643895575</v>
      </c>
      <c r="AI169" s="68">
        <f>'[1]MA 45'!CI163</f>
        <v>0.61133686561401024</v>
      </c>
      <c r="AJ169" s="69">
        <f>'[1]MA 45'!CJ163</f>
        <v>5.6822200843504719E-3</v>
      </c>
      <c r="AK169" s="114">
        <f>'[1]MA 45'!BS163</f>
        <v>53.975077630623495</v>
      </c>
      <c r="AL169" s="68">
        <f>'[1]MA 45'!BT163</f>
        <v>0.6138033486454576</v>
      </c>
      <c r="AM169" s="69">
        <f>'[1]MA 45'!BU163</f>
        <v>1.1948931689419483E-2</v>
      </c>
      <c r="BD169" s="5"/>
      <c r="BF169" s="5"/>
      <c r="BI169" s="5"/>
      <c r="BK169" s="70">
        <f t="shared" si="26"/>
        <v>0.58628171520833183</v>
      </c>
      <c r="BL169" s="70">
        <f t="shared" si="27"/>
        <v>0.59196580148546596</v>
      </c>
      <c r="BM169" s="33">
        <f t="shared" si="28"/>
        <v>-0.56840862771341261</v>
      </c>
      <c r="BO169" s="70">
        <f t="shared" si="29"/>
        <v>0.60278673780384973</v>
      </c>
      <c r="BP169" s="70">
        <f t="shared" si="30"/>
        <v>0.61084357410916679</v>
      </c>
      <c r="BQ169" s="33">
        <f t="shared" si="31"/>
        <v>-0.80568363053170611</v>
      </c>
      <c r="BS169" s="70">
        <f t="shared" si="32"/>
        <v>0.6138033486454576</v>
      </c>
      <c r="BT169">
        <f t="shared" si="33"/>
        <v>0.62330568142299403</v>
      </c>
      <c r="BU169" s="33">
        <f t="shared" si="34"/>
        <v>-0.95023327775364264</v>
      </c>
    </row>
    <row r="170" spans="1:73" x14ac:dyDescent="0.25">
      <c r="A170" s="11">
        <v>54.5</v>
      </c>
      <c r="B170" s="94">
        <f>'[1]MA 15'!BX164</f>
        <v>54.457678531687407</v>
      </c>
      <c r="C170" s="68">
        <f>'[1]MA 15'!BY164</f>
        <v>0.59061024246657357</v>
      </c>
      <c r="D170" s="69">
        <f>'[1]MA 15'!BZ164</f>
        <v>7.9172205492266563E-3</v>
      </c>
      <c r="E170" s="114">
        <f>'[1]MA 15'!CC164</f>
        <v>54.422019385621866</v>
      </c>
      <c r="F170" s="68">
        <f>'[1]MA 15'!CD164</f>
        <v>0.56081308823874687</v>
      </c>
      <c r="G170" s="69">
        <f>'[1]MA 15'!CE164</f>
        <v>5.9165985601185552E-3</v>
      </c>
      <c r="H170" s="114">
        <f>'[1]MA 15'!CH164</f>
        <v>54.555760858828393</v>
      </c>
      <c r="I170" s="68">
        <f>'[1]MA 15'!CI164</f>
        <v>0.60574439954796588</v>
      </c>
      <c r="J170" s="69">
        <f>'[1]MA 15'!CJ164</f>
        <v>4.7367349398248458E-3</v>
      </c>
      <c r="K170" s="114">
        <f>'[1]MA 15'!BS164</f>
        <v>54.47848625871255</v>
      </c>
      <c r="L170" s="68">
        <f>'[1]MA 15'!BT164</f>
        <v>0.58572257675109551</v>
      </c>
      <c r="M170" s="69">
        <f>'[1]MA 15'!BU164</f>
        <v>1.9709307951990718E-2</v>
      </c>
      <c r="N170" s="70"/>
      <c r="O170" s="97">
        <f>'[1]MA 30'!BX164</f>
        <v>54.493682165502868</v>
      </c>
      <c r="P170" s="68">
        <f>'[1]MA 30'!BY164</f>
        <v>0.6111715615107256</v>
      </c>
      <c r="Q170" s="69">
        <f>'[1]MA 30'!BZ164</f>
        <v>1.563238120984746E-2</v>
      </c>
      <c r="R170" s="114">
        <f>'[1]MA 30'!CC164</f>
        <v>54.413587632762209</v>
      </c>
      <c r="S170" s="68">
        <f>'[1]MA 30'!CD164</f>
        <v>0.60090687913906204</v>
      </c>
      <c r="T170" s="69">
        <f>'[1]MA 30'!CE164</f>
        <v>1.6698464825203759E-2</v>
      </c>
      <c r="U170" s="114">
        <f>'[1]MA 30'!CH164</f>
        <v>54.595541833594758</v>
      </c>
      <c r="V170" s="68">
        <f>'[1]MA 30'!CI164</f>
        <v>0.59434113282081047</v>
      </c>
      <c r="W170" s="69">
        <f>'[1]MA 30'!CJ164</f>
        <v>3.0019780002799039E-3</v>
      </c>
      <c r="X170" s="114">
        <f>'[1]MA 30'!BS164</f>
        <v>54.500937210619945</v>
      </c>
      <c r="Y170" s="68">
        <f>'[1]MA 30'!BT164</f>
        <v>0.60213985782353274</v>
      </c>
      <c r="Z170" s="69">
        <f>'[1]MA 30'!BU164</f>
        <v>1.5012594283028072E-2</v>
      </c>
      <c r="AA170" s="70"/>
      <c r="AB170" s="97">
        <f>'[1]MA 45'!BX164</f>
        <v>54.539437996320181</v>
      </c>
      <c r="AC170" s="68">
        <f>'[1]MA 45'!BY164</f>
        <v>0.60327176812035344</v>
      </c>
      <c r="AD170" s="69">
        <f>'[1]MA 45'!BZ164</f>
        <v>8.7053525474488757E-3</v>
      </c>
      <c r="AE170" s="114">
        <f>'[1]MA 45'!CC164</f>
        <v>54.351336591648042</v>
      </c>
      <c r="AF170" s="68">
        <f>'[1]MA 45'!CD164</f>
        <v>0.6254647497565492</v>
      </c>
      <c r="AG170" s="69">
        <f>'[1]MA 45'!CE164</f>
        <v>7.8963022916086045E-3</v>
      </c>
      <c r="AH170" s="114">
        <f>'[1]MA 45'!CH164</f>
        <v>54.54001083622655</v>
      </c>
      <c r="AI170" s="68">
        <f>'[1]MA 45'!CI164</f>
        <v>0.61058926383386369</v>
      </c>
      <c r="AJ170" s="69">
        <f>'[1]MA 45'!CJ164</f>
        <v>5.6715932390630306E-3</v>
      </c>
      <c r="AK170" s="114">
        <f>'[1]MA 45'!BS164</f>
        <v>54.476928474731587</v>
      </c>
      <c r="AL170" s="68">
        <f>'[1]MA 45'!BT164</f>
        <v>0.61310859390358885</v>
      </c>
      <c r="AM170" s="69">
        <f>'[1]MA 45'!BU164</f>
        <v>1.1917584706052628E-2</v>
      </c>
      <c r="BD170" s="5"/>
      <c r="BF170" s="5"/>
      <c r="BI170" s="5"/>
      <c r="BK170" s="70">
        <f t="shared" si="26"/>
        <v>0.58572257675109551</v>
      </c>
      <c r="BL170" s="70">
        <f t="shared" si="27"/>
        <v>0.59151313124594351</v>
      </c>
      <c r="BM170" s="33">
        <f t="shared" si="28"/>
        <v>-0.57905544948479992</v>
      </c>
      <c r="BO170" s="70">
        <f t="shared" si="29"/>
        <v>0.60213985782353274</v>
      </c>
      <c r="BP170" s="70">
        <f t="shared" si="30"/>
        <v>0.61036521707345659</v>
      </c>
      <c r="BQ170" s="33">
        <f t="shared" si="31"/>
        <v>-0.8225359249923847</v>
      </c>
      <c r="BS170" s="70">
        <f t="shared" si="32"/>
        <v>0.61310859390358885</v>
      </c>
      <c r="BT170">
        <f t="shared" si="33"/>
        <v>0.62280608471663723</v>
      </c>
      <c r="BU170" s="33">
        <f t="shared" si="34"/>
        <v>-0.96974908130483817</v>
      </c>
    </row>
    <row r="171" spans="1:73" x14ac:dyDescent="0.25">
      <c r="A171" s="11">
        <v>55</v>
      </c>
      <c r="B171" s="94">
        <f>'[1]MA 15'!BX165</f>
        <v>54.963513533541182</v>
      </c>
      <c r="C171" s="68">
        <f>'[1]MA 15'!BY165</f>
        <v>0.59007924816964252</v>
      </c>
      <c r="D171" s="69">
        <f>'[1]MA 15'!BZ165</f>
        <v>7.9096131558766217E-3</v>
      </c>
      <c r="E171" s="114">
        <f>'[1]MA 15'!CC165</f>
        <v>54.925926972525779</v>
      </c>
      <c r="F171" s="68">
        <f>'[1]MA 15'!CD165</f>
        <v>0.56025456326997136</v>
      </c>
      <c r="G171" s="69">
        <f>'[1]MA 15'!CE165</f>
        <v>5.9614172049137293E-3</v>
      </c>
      <c r="H171" s="114">
        <f>'[1]MA 15'!CH165</f>
        <v>55.060906792706426</v>
      </c>
      <c r="I171" s="68">
        <f>'[1]MA 15'!CI165</f>
        <v>0.60515214187317679</v>
      </c>
      <c r="J171" s="69">
        <f>'[1]MA 15'!CJ165</f>
        <v>4.7698473831522675E-3</v>
      </c>
      <c r="K171" s="114">
        <f>'[1]MA 15'!BS165</f>
        <v>54.983449099591127</v>
      </c>
      <c r="L171" s="68">
        <f>'[1]MA 15'!BT165</f>
        <v>0.58516198443759693</v>
      </c>
      <c r="M171" s="69">
        <f>'[1]MA 15'!BU165</f>
        <v>1.9706322382731789E-2</v>
      </c>
      <c r="N171" s="70"/>
      <c r="O171" s="97">
        <f>'[1]MA 30'!BX165</f>
        <v>54.996705107674167</v>
      </c>
      <c r="P171" s="68">
        <f>'[1]MA 30'!BY165</f>
        <v>0.61053537096283839</v>
      </c>
      <c r="Q171" s="69">
        <f>'[1]MA 30'!BZ165</f>
        <v>1.5574813270394334E-2</v>
      </c>
      <c r="R171" s="114">
        <f>'[1]MA 30'!CC165</f>
        <v>54.92055003876078</v>
      </c>
      <c r="S171" s="68">
        <f>'[1]MA 30'!CD165</f>
        <v>0.60033326029452383</v>
      </c>
      <c r="T171" s="69">
        <f>'[1]MA 30'!CE165</f>
        <v>1.6655580217455886E-2</v>
      </c>
      <c r="U171" s="114">
        <f>'[1]MA 30'!CH165</f>
        <v>55.096437905426122</v>
      </c>
      <c r="V171" s="68">
        <f>'[1]MA 30'!CI165</f>
        <v>0.59367474269387688</v>
      </c>
      <c r="W171" s="69">
        <f>'[1]MA 30'!CJ165</f>
        <v>2.9951288707644186E-3</v>
      </c>
      <c r="X171" s="114">
        <f>'[1]MA 30'!BS165</f>
        <v>55.004564350620356</v>
      </c>
      <c r="Y171" s="68">
        <f>'[1]MA 30'!BT165</f>
        <v>0.60151445798374636</v>
      </c>
      <c r="Z171" s="69">
        <f>'[1]MA 30'!BU165</f>
        <v>1.4979844152770021E-2</v>
      </c>
      <c r="AA171" s="70"/>
      <c r="AB171" s="97">
        <f>'[1]MA 45'!BX165</f>
        <v>55.042892219724145</v>
      </c>
      <c r="AC171" s="68">
        <f>'[1]MA 45'!BY165</f>
        <v>0.60265209178482182</v>
      </c>
      <c r="AD171" s="69">
        <f>'[1]MA 45'!BZ165</f>
        <v>8.7018485191711573E-3</v>
      </c>
      <c r="AE171" s="114">
        <f>'[1]MA 45'!CC165</f>
        <v>54.85458970823737</v>
      </c>
      <c r="AF171" s="68">
        <f>'[1]MA 45'!CD165</f>
        <v>0.62476617314432803</v>
      </c>
      <c r="AG171" s="69">
        <f>'[1]MA 45'!CE165</f>
        <v>7.8802364877493796E-3</v>
      </c>
      <c r="AH171" s="114">
        <f>'[1]MA 45'!CH165</f>
        <v>55.038856028557525</v>
      </c>
      <c r="AI171" s="68">
        <f>'[1]MA 45'!CI165</f>
        <v>0.60989780151569084</v>
      </c>
      <c r="AJ171" s="69">
        <f>'[1]MA 45'!CJ165</f>
        <v>5.6435149028354406E-3</v>
      </c>
      <c r="AK171" s="114">
        <f>'[1]MA 45'!BS165</f>
        <v>54.978779318839685</v>
      </c>
      <c r="AL171" s="68">
        <f>'[1]MA 45'!BT165</f>
        <v>0.6124386888149469</v>
      </c>
      <c r="AM171" s="69">
        <f>'[1]MA 45'!BU165</f>
        <v>1.1886547225059314E-2</v>
      </c>
      <c r="BD171" s="5"/>
      <c r="BF171" s="5"/>
      <c r="BI171" s="5"/>
      <c r="BK171" s="70">
        <f t="shared" si="26"/>
        <v>0.58516198443759693</v>
      </c>
      <c r="BL171" s="70">
        <f t="shared" si="27"/>
        <v>0.59106493646462843</v>
      </c>
      <c r="BM171" s="33">
        <f t="shared" si="28"/>
        <v>-0.5902952027031505</v>
      </c>
      <c r="BO171" s="70">
        <f t="shared" si="29"/>
        <v>0.60151445798374636</v>
      </c>
      <c r="BP171" s="70">
        <f t="shared" si="30"/>
        <v>0.60989159814665062</v>
      </c>
      <c r="BQ171" s="33">
        <f t="shared" si="31"/>
        <v>-0.83771401629042508</v>
      </c>
      <c r="BS171" s="70">
        <f t="shared" si="32"/>
        <v>0.6124386888149469</v>
      </c>
      <c r="BT171">
        <f t="shared" si="33"/>
        <v>0.62231144557364049</v>
      </c>
      <c r="BU171" s="33">
        <f t="shared" si="34"/>
        <v>-0.98727567586935905</v>
      </c>
    </row>
    <row r="172" spans="1:73" x14ac:dyDescent="0.25">
      <c r="A172" s="11">
        <v>55.5</v>
      </c>
      <c r="B172" s="94">
        <f>'[1]MA 15'!BX166</f>
        <v>55.469348535394964</v>
      </c>
      <c r="C172" s="68">
        <f>'[1]MA 15'!BY166</f>
        <v>0.58953545348056968</v>
      </c>
      <c r="D172" s="69">
        <f>'[1]MA 15'!BZ166</f>
        <v>7.8818711836468932E-3</v>
      </c>
      <c r="E172" s="114">
        <f>'[1]MA 15'!CC166</f>
        <v>55.429834559429686</v>
      </c>
      <c r="F172" s="68">
        <f>'[1]MA 15'!CD166</f>
        <v>0.55979866310430482</v>
      </c>
      <c r="G172" s="69">
        <f>'[1]MA 15'!CE166</f>
        <v>5.8616268427084074E-3</v>
      </c>
      <c r="H172" s="114">
        <f>'[1]MA 15'!CH166</f>
        <v>55.397085796325037</v>
      </c>
      <c r="I172" s="68">
        <f>'[1]MA 15'!CI166</f>
        <v>0.60472292102688308</v>
      </c>
      <c r="J172" s="69">
        <f>'[1]MA 15'!CJ166</f>
        <v>4.7796717830700924E-3</v>
      </c>
      <c r="K172" s="114">
        <f>'[1]MA 15'!BS166</f>
        <v>55.432089630383224</v>
      </c>
      <c r="L172" s="68">
        <f>'[1]MA 15'!BT166</f>
        <v>0.58468567920391934</v>
      </c>
      <c r="M172" s="69">
        <f>'[1]MA 15'!BU166</f>
        <v>1.9695200478809578E-2</v>
      </c>
      <c r="N172" s="70"/>
      <c r="O172" s="97">
        <f>'[1]MA 30'!BX166</f>
        <v>55.499728049845466</v>
      </c>
      <c r="P172" s="68">
        <f>'[1]MA 30'!BY166</f>
        <v>0.60988123849323395</v>
      </c>
      <c r="Q172" s="69">
        <f>'[1]MA 30'!BZ166</f>
        <v>1.550775098018479E-2</v>
      </c>
      <c r="R172" s="114">
        <f>'[1]MA 30'!CC166</f>
        <v>55.427512444759351</v>
      </c>
      <c r="S172" s="68">
        <f>'[1]MA 30'!CD166</f>
        <v>0.59975052092289993</v>
      </c>
      <c r="T172" s="69">
        <f>'[1]MA 30'!CE166</f>
        <v>1.6603340844810292E-2</v>
      </c>
      <c r="U172" s="114">
        <f>'[1]MA 30'!CH166</f>
        <v>55.597333977257506</v>
      </c>
      <c r="V172" s="68">
        <f>'[1]MA 30'!CI166</f>
        <v>0.59300668257965761</v>
      </c>
      <c r="W172" s="69">
        <f>'[1]MA 30'!CJ166</f>
        <v>2.9710784226142646E-3</v>
      </c>
      <c r="X172" s="114">
        <f>'[1]MA 30'!BS166</f>
        <v>55.508191490620767</v>
      </c>
      <c r="Y172" s="68">
        <f>'[1]MA 30'!BT166</f>
        <v>0.60087948066526387</v>
      </c>
      <c r="Z172" s="69">
        <f>'[1]MA 30'!BU166</f>
        <v>1.4936261451645306E-2</v>
      </c>
      <c r="AA172" s="70"/>
      <c r="AB172" s="97">
        <f>'[1]MA 45'!BX166</f>
        <v>55.546346443128122</v>
      </c>
      <c r="AC172" s="68">
        <f>'[1]MA 45'!BY166</f>
        <v>0.6020177791259228</v>
      </c>
      <c r="AD172" s="69">
        <f>'[1]MA 45'!BZ166</f>
        <v>8.6886290192795274E-3</v>
      </c>
      <c r="AE172" s="114">
        <f>'[1]MA 45'!CC166</f>
        <v>55.357842824826697</v>
      </c>
      <c r="AF172" s="68">
        <f>'[1]MA 45'!CD166</f>
        <v>0.62404602123405717</v>
      </c>
      <c r="AG172" s="69">
        <f>'[1]MA 45'!CE166</f>
        <v>7.8728014699313044E-3</v>
      </c>
      <c r="AH172" s="114">
        <f>'[1]MA 45'!CH166</f>
        <v>55.537701220888493</v>
      </c>
      <c r="AI172" s="68">
        <f>'[1]MA 45'!CI166</f>
        <v>0.60916814735478209</v>
      </c>
      <c r="AJ172" s="69">
        <f>'[1]MA 45'!CJ166</f>
        <v>5.6297421719258721E-3</v>
      </c>
      <c r="AK172" s="114">
        <f>'[1]MA 45'!BS166</f>
        <v>55.480630162947776</v>
      </c>
      <c r="AL172" s="68">
        <f>'[1]MA 45'!BT166</f>
        <v>0.61174398257158735</v>
      </c>
      <c r="AM172" s="69">
        <f>'[1]MA 45'!BU166</f>
        <v>1.1856663245133165E-2</v>
      </c>
      <c r="BD172" s="5"/>
      <c r="BF172" s="5"/>
      <c r="BI172" s="5"/>
      <c r="BK172" s="70">
        <f t="shared" si="26"/>
        <v>0.58468567920391934</v>
      </c>
      <c r="BL172" s="70">
        <f t="shared" si="27"/>
        <v>0.59062113280612705</v>
      </c>
      <c r="BM172" s="33">
        <f t="shared" si="28"/>
        <v>-0.59354536022077076</v>
      </c>
      <c r="BO172" s="70">
        <f t="shared" si="29"/>
        <v>0.60087948066526387</v>
      </c>
      <c r="BP172" s="70">
        <f t="shared" si="30"/>
        <v>0.60942262795905833</v>
      </c>
      <c r="BQ172" s="33">
        <f t="shared" si="31"/>
        <v>-0.85431472937944619</v>
      </c>
      <c r="BS172" s="70">
        <f t="shared" si="32"/>
        <v>0.61174398257158735</v>
      </c>
      <c r="BT172">
        <f t="shared" si="33"/>
        <v>0.62182167039613945</v>
      </c>
      <c r="BU172" s="33">
        <f t="shared" si="34"/>
        <v>-1.0077687824552095</v>
      </c>
    </row>
    <row r="173" spans="1:73" x14ac:dyDescent="0.25">
      <c r="A173" s="11">
        <v>56</v>
      </c>
      <c r="B173" s="94">
        <f>'[1]MA 15'!BX167</f>
        <v>55.975183537248732</v>
      </c>
      <c r="C173" s="68">
        <f>'[1]MA 15'!BY167</f>
        <v>0.58898501203071196</v>
      </c>
      <c r="D173" s="69">
        <f>'[1]MA 15'!BZ167</f>
        <v>7.870834635968724E-3</v>
      </c>
      <c r="E173" s="114">
        <f>'[1]MA 15'!CC167</f>
        <v>55.933742146333593</v>
      </c>
      <c r="F173" s="68">
        <f>'[1]MA 15'!CD167</f>
        <v>0.55928168492217223</v>
      </c>
      <c r="G173" s="69">
        <f>'[1]MA 15'!CE167</f>
        <v>5.8912801418477692E-3</v>
      </c>
      <c r="H173" s="114">
        <f>'[1]MA 15'!CH167</f>
        <v>55.902231730203077</v>
      </c>
      <c r="I173" s="68">
        <f>'[1]MA 15'!CI167</f>
        <v>0.60408512264061687</v>
      </c>
      <c r="J173" s="69">
        <f>'[1]MA 15'!CJ167</f>
        <v>4.7843095503073601E-3</v>
      </c>
      <c r="K173" s="114">
        <f>'[1]MA 15'!BS167</f>
        <v>55.937052471261801</v>
      </c>
      <c r="L173" s="68">
        <f>'[1]MA 15'!BT167</f>
        <v>0.58411727319783369</v>
      </c>
      <c r="M173" s="69">
        <f>'[1]MA 15'!BU167</f>
        <v>1.9653355736893058E-2</v>
      </c>
      <c r="N173" s="70"/>
      <c r="O173" s="97">
        <f>'[1]MA 30'!BX167</f>
        <v>56.002750992016779</v>
      </c>
      <c r="P173" s="68">
        <f>'[1]MA 30'!BY167</f>
        <v>0.60924941495272134</v>
      </c>
      <c r="Q173" s="69">
        <f>'[1]MA 30'!BZ167</f>
        <v>1.5439205800550714E-2</v>
      </c>
      <c r="R173" s="114">
        <f>'[1]MA 30'!CC167</f>
        <v>55.934474850757915</v>
      </c>
      <c r="S173" s="68">
        <f>'[1]MA 30'!CD167</f>
        <v>0.59914640308488687</v>
      </c>
      <c r="T173" s="69">
        <f>'[1]MA 30'!CE167</f>
        <v>1.658716808883955E-2</v>
      </c>
      <c r="U173" s="114">
        <f>'[1]MA 30'!CH167</f>
        <v>56.098230049088876</v>
      </c>
      <c r="V173" s="68">
        <f>'[1]MA 30'!CI167</f>
        <v>0.59238060310995377</v>
      </c>
      <c r="W173" s="69">
        <f>'[1]MA 30'!CJ167</f>
        <v>2.9650255582174259E-3</v>
      </c>
      <c r="X173" s="114">
        <f>'[1]MA 30'!BS167</f>
        <v>56.011818630621185</v>
      </c>
      <c r="Y173" s="68">
        <f>'[1]MA 30'!BT167</f>
        <v>0.60025880704918722</v>
      </c>
      <c r="Z173" s="69">
        <f>'[1]MA 30'!BU167</f>
        <v>1.4904464296345281E-2</v>
      </c>
      <c r="AA173" s="70"/>
      <c r="AB173" s="97">
        <f>'[1]MA 45'!BX167</f>
        <v>56.049800666532086</v>
      </c>
      <c r="AC173" s="68">
        <f>'[1]MA 45'!BY167</f>
        <v>0.60139734698126124</v>
      </c>
      <c r="AD173" s="69">
        <f>'[1]MA 45'!BZ167</f>
        <v>8.6943295794723041E-3</v>
      </c>
      <c r="AE173" s="114">
        <f>'[1]MA 45'!CC167</f>
        <v>55.861095941416039</v>
      </c>
      <c r="AF173" s="68">
        <f>'[1]MA 45'!CD167</f>
        <v>0.62335388518008228</v>
      </c>
      <c r="AG173" s="69">
        <f>'[1]MA 45'!CE167</f>
        <v>7.838563529777267E-3</v>
      </c>
      <c r="AH173" s="114">
        <f>'[1]MA 45'!CH167</f>
        <v>56.036546413219476</v>
      </c>
      <c r="AI173" s="68">
        <f>'[1]MA 45'!CI167</f>
        <v>0.60845826510778167</v>
      </c>
      <c r="AJ173" s="69">
        <f>'[1]MA 45'!CJ167</f>
        <v>5.5953250684784503E-3</v>
      </c>
      <c r="AK173" s="114">
        <f>'[1]MA 45'!BS167</f>
        <v>55.982481007055867</v>
      </c>
      <c r="AL173" s="68">
        <f>'[1]MA 45'!BT167</f>
        <v>0.61106983242304169</v>
      </c>
      <c r="AM173" s="69">
        <f>'[1]MA 45'!BU167</f>
        <v>1.1826767919570276E-2</v>
      </c>
      <c r="BD173" s="5"/>
      <c r="BF173" s="5"/>
      <c r="BI173" s="5"/>
      <c r="BK173" s="70">
        <f t="shared" si="26"/>
        <v>0.58411727319783369</v>
      </c>
      <c r="BL173" s="70">
        <f t="shared" si="27"/>
        <v>0.59018163826613002</v>
      </c>
      <c r="BM173" s="33">
        <f t="shared" si="28"/>
        <v>-0.6064365068296329</v>
      </c>
      <c r="BO173" s="70">
        <f t="shared" si="29"/>
        <v>0.60025880704918722</v>
      </c>
      <c r="BP173" s="70">
        <f t="shared" si="30"/>
        <v>0.60895821961280394</v>
      </c>
      <c r="BQ173" s="33">
        <f t="shared" si="31"/>
        <v>-0.86994125636167263</v>
      </c>
      <c r="BS173" s="70">
        <f t="shared" si="32"/>
        <v>0.61106983242304169</v>
      </c>
      <c r="BT173">
        <f t="shared" si="33"/>
        <v>0.62133666817668487</v>
      </c>
      <c r="BU173" s="33">
        <f t="shared" si="34"/>
        <v>-1.0266835753643178</v>
      </c>
    </row>
    <row r="174" spans="1:73" x14ac:dyDescent="0.25">
      <c r="A174" s="11">
        <v>56.5</v>
      </c>
      <c r="B174" s="94">
        <f>'[1]MA 15'!BX168</f>
        <v>56.481018539102514</v>
      </c>
      <c r="C174" s="68">
        <f>'[1]MA 15'!BY168</f>
        <v>0.58846721136483671</v>
      </c>
      <c r="D174" s="69">
        <f>'[1]MA 15'!BZ168</f>
        <v>7.8348047329850051E-3</v>
      </c>
      <c r="E174" s="114">
        <f>'[1]MA 15'!CC168</f>
        <v>56.4376497332375</v>
      </c>
      <c r="F174" s="68">
        <f>'[1]MA 15'!CD168</f>
        <v>0.55874776446531393</v>
      </c>
      <c r="G174" s="69">
        <f>'[1]MA 15'!CE168</f>
        <v>5.9458035471062097E-3</v>
      </c>
      <c r="H174" s="114">
        <f>'[1]MA 15'!CH168</f>
        <v>56.40737766408111</v>
      </c>
      <c r="I174" s="68">
        <f>'[1]MA 15'!CI168</f>
        <v>0.6034818727791349</v>
      </c>
      <c r="J174" s="69">
        <f>'[1]MA 15'!CJ168</f>
        <v>4.7423554481402846E-3</v>
      </c>
      <c r="K174" s="114">
        <f>'[1]MA 15'!BS168</f>
        <v>56.442015312140384</v>
      </c>
      <c r="L174" s="68">
        <f>'[1]MA 15'!BT168</f>
        <v>0.58356561620309522</v>
      </c>
      <c r="M174" s="69">
        <f>'[1]MA 15'!BU168</f>
        <v>1.9628511203790916E-2</v>
      </c>
      <c r="N174" s="70"/>
      <c r="O174" s="97">
        <f>'[1]MA 30'!BX168</f>
        <v>56.505773934188078</v>
      </c>
      <c r="P174" s="68">
        <f>'[1]MA 30'!BY168</f>
        <v>0.6085999397051417</v>
      </c>
      <c r="Q174" s="69">
        <f>'[1]MA 30'!BZ168</f>
        <v>1.538164059012867E-2</v>
      </c>
      <c r="R174" s="114">
        <f>'[1]MA 30'!CC168</f>
        <v>56.44143725675648</v>
      </c>
      <c r="S174" s="68">
        <f>'[1]MA 30'!CD168</f>
        <v>0.59853866939518119</v>
      </c>
      <c r="T174" s="69">
        <f>'[1]MA 30'!CE168</f>
        <v>1.6567446705774636E-2</v>
      </c>
      <c r="U174" s="114">
        <f>'[1]MA 30'!CH168</f>
        <v>56.599126120920239</v>
      </c>
      <c r="V174" s="68">
        <f>'[1]MA 30'!CI168</f>
        <v>0.59172144447824471</v>
      </c>
      <c r="W174" s="69">
        <f>'[1]MA 30'!CJ168</f>
        <v>2.9640430398561956E-3</v>
      </c>
      <c r="X174" s="114">
        <f>'[1]MA 30'!BS168</f>
        <v>56.515445770621604</v>
      </c>
      <c r="Y174" s="68">
        <f>'[1]MA 30'!BT168</f>
        <v>0.59962001785952246</v>
      </c>
      <c r="Z174" s="69">
        <f>'[1]MA 30'!BU168</f>
        <v>1.4877908466905888E-2</v>
      </c>
      <c r="AA174" s="70"/>
      <c r="AB174" s="97">
        <f>'[1]MA 45'!BX168</f>
        <v>56.553254889936056</v>
      </c>
      <c r="AC174" s="68">
        <f>'[1]MA 45'!BY168</f>
        <v>0.60079324258165723</v>
      </c>
      <c r="AD174" s="69">
        <f>'[1]MA 45'!BZ168</f>
        <v>8.6799531703027778E-3</v>
      </c>
      <c r="AE174" s="114">
        <f>'[1]MA 45'!CC168</f>
        <v>56.364349058005381</v>
      </c>
      <c r="AF174" s="68">
        <f>'[1]MA 45'!CD168</f>
        <v>0.62267281421379017</v>
      </c>
      <c r="AG174" s="69">
        <f>'[1]MA 45'!CE168</f>
        <v>7.8054439020530811E-3</v>
      </c>
      <c r="AH174" s="114">
        <f>'[1]MA 45'!CH168</f>
        <v>56.535391605550444</v>
      </c>
      <c r="AI174" s="68">
        <f>'[1]MA 45'!CI168</f>
        <v>0.60774609392625178</v>
      </c>
      <c r="AJ174" s="69">
        <f>'[1]MA 45'!CJ168</f>
        <v>5.5627545155926784E-3</v>
      </c>
      <c r="AK174" s="114">
        <f>'[1]MA 45'!BS168</f>
        <v>56.484331851163958</v>
      </c>
      <c r="AL174" s="68">
        <f>'[1]MA 45'!BT168</f>
        <v>0.61040405024056632</v>
      </c>
      <c r="AM174" s="69">
        <f>'[1]MA 45'!BU168</f>
        <v>1.1792168367233133E-2</v>
      </c>
      <c r="BD174" s="5"/>
      <c r="BF174" s="5"/>
      <c r="BI174" s="5"/>
      <c r="BK174" s="70">
        <f t="shared" si="26"/>
        <v>0.58356561620309522</v>
      </c>
      <c r="BL174" s="70">
        <f t="shared" si="27"/>
        <v>0.58974637308683819</v>
      </c>
      <c r="BM174" s="33">
        <f t="shared" si="28"/>
        <v>-0.61807568837429772</v>
      </c>
      <c r="BO174" s="70">
        <f t="shared" si="29"/>
        <v>0.59962001785952246</v>
      </c>
      <c r="BP174" s="70">
        <f t="shared" si="30"/>
        <v>0.60849828859210475</v>
      </c>
      <c r="BQ174" s="33">
        <f t="shared" si="31"/>
        <v>-0.8878270732582294</v>
      </c>
      <c r="BS174" s="70">
        <f t="shared" si="32"/>
        <v>0.61040405024056632</v>
      </c>
      <c r="BT174">
        <f t="shared" si="33"/>
        <v>0.62085635040416864</v>
      </c>
      <c r="BU174" s="33">
        <f t="shared" si="34"/>
        <v>-1.0452300163602324</v>
      </c>
    </row>
    <row r="175" spans="1:73" x14ac:dyDescent="0.25">
      <c r="A175" s="11">
        <v>57</v>
      </c>
      <c r="B175" s="94">
        <f>'[1]MA 15'!BX169</f>
        <v>56.986853540956297</v>
      </c>
      <c r="C175" s="68">
        <f>'[1]MA 15'!BY169</f>
        <v>0.58793079181648367</v>
      </c>
      <c r="D175" s="69">
        <f>'[1]MA 15'!BZ169</f>
        <v>7.8299621394676052E-3</v>
      </c>
      <c r="E175" s="114">
        <f>'[1]MA 15'!CC169</f>
        <v>56.941557320141406</v>
      </c>
      <c r="F175" s="68">
        <f>'[1]MA 15'!CD169</f>
        <v>0.55815839319575933</v>
      </c>
      <c r="G175" s="69">
        <f>'[1]MA 15'!CE169</f>
        <v>5.9653258266595286E-3</v>
      </c>
      <c r="H175" s="114">
        <f>'[1]MA 15'!CH169</f>
        <v>56.912523597959158</v>
      </c>
      <c r="I175" s="68">
        <f>'[1]MA 15'!CI169</f>
        <v>0.6027966544228911</v>
      </c>
      <c r="J175" s="69">
        <f>'[1]MA 15'!CJ169</f>
        <v>4.7567288498067311E-3</v>
      </c>
      <c r="K175" s="114">
        <f>'[1]MA 15'!BS169</f>
        <v>56.946978153018954</v>
      </c>
      <c r="L175" s="68">
        <f>'[1]MA 15'!BT169</f>
        <v>0.58296194647837796</v>
      </c>
      <c r="M175" s="69">
        <f>'[1]MA 15'!BU169</f>
        <v>1.9603071250496595E-2</v>
      </c>
      <c r="N175" s="70"/>
      <c r="O175" s="97">
        <f>'[1]MA 30'!BX169</f>
        <v>57.008796876359376</v>
      </c>
      <c r="P175" s="68">
        <f>'[1]MA 30'!BY169</f>
        <v>0.60797492291470823</v>
      </c>
      <c r="Q175" s="69">
        <f>'[1]MA 30'!BZ169</f>
        <v>1.5296521641224674E-2</v>
      </c>
      <c r="R175" s="114">
        <f>'[1]MA 30'!CC169</f>
        <v>56.948399662755058</v>
      </c>
      <c r="S175" s="68">
        <f>'[1]MA 30'!CD169</f>
        <v>0.59797338024728519</v>
      </c>
      <c r="T175" s="69">
        <f>'[1]MA 30'!CE169</f>
        <v>1.6494468798244965E-2</v>
      </c>
      <c r="U175" s="114">
        <f>'[1]MA 30'!CH169</f>
        <v>57.100022192751617</v>
      </c>
      <c r="V175" s="68">
        <f>'[1]MA 30'!CI169</f>
        <v>0.59110971208551488</v>
      </c>
      <c r="W175" s="69">
        <f>'[1]MA 30'!CJ169</f>
        <v>2.9521735491142872E-3</v>
      </c>
      <c r="X175" s="114">
        <f>'[1]MA 30'!BS169</f>
        <v>57.019072910622022</v>
      </c>
      <c r="Y175" s="68">
        <f>'[1]MA 30'!BT169</f>
        <v>0.59901933841583621</v>
      </c>
      <c r="Z175" s="69">
        <f>'[1]MA 30'!BU169</f>
        <v>1.4816939796653104E-2</v>
      </c>
      <c r="AA175" s="70"/>
      <c r="AB175" s="97">
        <f>'[1]MA 45'!BX169</f>
        <v>57.05670911334002</v>
      </c>
      <c r="AC175" s="68">
        <f>'[1]MA 45'!BY169</f>
        <v>0.60018467943256215</v>
      </c>
      <c r="AD175" s="69">
        <f>'[1]MA 45'!BZ169</f>
        <v>8.6676701760726969E-3</v>
      </c>
      <c r="AE175" s="114">
        <f>'[1]MA 45'!CC169</f>
        <v>56.867602174594708</v>
      </c>
      <c r="AF175" s="68">
        <f>'[1]MA 45'!CD169</f>
        <v>0.62206086958425622</v>
      </c>
      <c r="AG175" s="69">
        <f>'[1]MA 45'!CE169</f>
        <v>7.754043355840695E-3</v>
      </c>
      <c r="AH175" s="114">
        <f>'[1]MA 45'!CH169</f>
        <v>57.034236797881427</v>
      </c>
      <c r="AI175" s="68">
        <f>'[1]MA 45'!CI169</f>
        <v>0.60704906555472049</v>
      </c>
      <c r="AJ175" s="69">
        <f>'[1]MA 45'!CJ169</f>
        <v>5.5432055547836199E-3</v>
      </c>
      <c r="AK175" s="114">
        <f>'[1]MA 45'!BS169</f>
        <v>56.986182695272049</v>
      </c>
      <c r="AL175" s="68">
        <f>'[1]MA 45'!BT169</f>
        <v>0.60976487152384629</v>
      </c>
      <c r="AM175" s="69">
        <f>'[1]MA 45'!BU169</f>
        <v>1.178032361379866E-2</v>
      </c>
      <c r="BD175" s="5"/>
      <c r="BF175" s="5"/>
      <c r="BI175" s="5"/>
      <c r="BK175" s="70">
        <f t="shared" si="26"/>
        <v>0.58296194647837796</v>
      </c>
      <c r="BL175" s="70">
        <f t="shared" si="27"/>
        <v>0.58931525967617393</v>
      </c>
      <c r="BM175" s="33">
        <f t="shared" si="28"/>
        <v>-0.63533131977959734</v>
      </c>
      <c r="BO175" s="70">
        <f t="shared" si="29"/>
        <v>0.59901933841583621</v>
      </c>
      <c r="BP175" s="70">
        <f t="shared" si="30"/>
        <v>0.60804275267756547</v>
      </c>
      <c r="BQ175" s="33">
        <f t="shared" si="31"/>
        <v>-0.90234142617292568</v>
      </c>
      <c r="BS175" s="70">
        <f t="shared" si="32"/>
        <v>0.60976487152384629</v>
      </c>
      <c r="BT175">
        <f t="shared" si="33"/>
        <v>0.62038063097396523</v>
      </c>
      <c r="BU175" s="33">
        <f t="shared" si="34"/>
        <v>-1.0615759450118945</v>
      </c>
    </row>
    <row r="176" spans="1:73" x14ac:dyDescent="0.25">
      <c r="A176" s="11">
        <v>57.5</v>
      </c>
      <c r="B176" s="94">
        <f>'[1]MA 15'!BX170</f>
        <v>57.492688542810072</v>
      </c>
      <c r="C176" s="68">
        <f>'[1]MA 15'!BY170</f>
        <v>0.58743377422168297</v>
      </c>
      <c r="D176" s="69">
        <f>'[1]MA 15'!BZ170</f>
        <v>7.7986389208293027E-3</v>
      </c>
      <c r="E176" s="114">
        <f>'[1]MA 15'!CC170</f>
        <v>57.445464907045306</v>
      </c>
      <c r="F176" s="68">
        <f>'[1]MA 15'!CD170</f>
        <v>0.55774615572249386</v>
      </c>
      <c r="G176" s="69">
        <f>'[1]MA 15'!CE170</f>
        <v>5.8330911686515653E-3</v>
      </c>
      <c r="H176" s="114">
        <f>'[1]MA 15'!CH170</f>
        <v>57.417669531837191</v>
      </c>
      <c r="I176" s="68">
        <f>'[1]MA 15'!CI170</f>
        <v>0.60223898445532442</v>
      </c>
      <c r="J176" s="69">
        <f>'[1]MA 15'!CJ170</f>
        <v>4.726872788567516E-3</v>
      </c>
      <c r="K176" s="114">
        <f>'[1]MA 15'!BS170</f>
        <v>57.451940993897523</v>
      </c>
      <c r="L176" s="68">
        <f>'[1]MA 15'!BT170</f>
        <v>0.58247297146650046</v>
      </c>
      <c r="M176" s="69">
        <f>'[1]MA 15'!BU170</f>
        <v>1.9526966808722169E-2</v>
      </c>
      <c r="N176" s="70"/>
      <c r="O176" s="97">
        <f>'[1]MA 30'!BX170</f>
        <v>57.511819818530682</v>
      </c>
      <c r="P176" s="68">
        <f>'[1]MA 30'!BY170</f>
        <v>0.60736255073901013</v>
      </c>
      <c r="Q176" s="69">
        <f>'[1]MA 30'!BZ170</f>
        <v>1.5266608409201429E-2</v>
      </c>
      <c r="R176" s="114">
        <f>'[1]MA 30'!CC170</f>
        <v>57.45536206875363</v>
      </c>
      <c r="S176" s="68">
        <f>'[1]MA 30'!CD170</f>
        <v>0.59739839203177636</v>
      </c>
      <c r="T176" s="69">
        <f>'[1]MA 30'!CE170</f>
        <v>1.6466824242251321E-2</v>
      </c>
      <c r="U176" s="114">
        <f>'[1]MA 30'!CH170</f>
        <v>57.600918264582987</v>
      </c>
      <c r="V176" s="68">
        <f>'[1]MA 30'!CI170</f>
        <v>0.59048472189728607</v>
      </c>
      <c r="W176" s="69">
        <f>'[1]MA 30'!CJ170</f>
        <v>2.926304490207734E-3</v>
      </c>
      <c r="X176" s="114">
        <f>'[1]MA 30'!BS170</f>
        <v>57.522700050622426</v>
      </c>
      <c r="Y176" s="68">
        <f>'[1]MA 30'!BT170</f>
        <v>0.59841522155602411</v>
      </c>
      <c r="Z176" s="69">
        <f>'[1]MA 30'!BU170</f>
        <v>1.4796062061033278E-2</v>
      </c>
      <c r="AA176" s="70"/>
      <c r="AB176" s="97">
        <f>'[1]MA 45'!BX170</f>
        <v>57.560163336743983</v>
      </c>
      <c r="AC176" s="68">
        <f>'[1]MA 45'!BY170</f>
        <v>0.59959336726217582</v>
      </c>
      <c r="AD176" s="69">
        <f>'[1]MA 45'!BZ170</f>
        <v>8.6589085809880284E-3</v>
      </c>
      <c r="AE176" s="114">
        <f>'[1]MA 45'!CC170</f>
        <v>57.370855291184036</v>
      </c>
      <c r="AF176" s="68">
        <f>'[1]MA 45'!CD170</f>
        <v>0.62128722906677158</v>
      </c>
      <c r="AG176" s="69">
        <f>'[1]MA 45'!CE170</f>
        <v>7.7654298991798971E-3</v>
      </c>
      <c r="AH176" s="114">
        <f>'[1]MA 45'!CH170</f>
        <v>57.533081990212395</v>
      </c>
      <c r="AI176" s="68">
        <f>'[1]MA 45'!CI170</f>
        <v>0.60634324878408796</v>
      </c>
      <c r="AJ176" s="69">
        <f>'[1]MA 45'!CJ170</f>
        <v>5.496157973326833E-3</v>
      </c>
      <c r="AK176" s="114">
        <f>'[1]MA 45'!BS170</f>
        <v>57.48803353938014</v>
      </c>
      <c r="AL176" s="68">
        <f>'[1]MA 45'!BT170</f>
        <v>0.60907461503767835</v>
      </c>
      <c r="AM176" s="69">
        <f>'[1]MA 45'!BU170</f>
        <v>1.171877004661152E-2</v>
      </c>
      <c r="BD176" s="5"/>
      <c r="BF176" s="5"/>
      <c r="BI176" s="5"/>
      <c r="BK176" s="70">
        <f t="shared" si="26"/>
        <v>0.58247297146650046</v>
      </c>
      <c r="BL176" s="70">
        <f t="shared" si="27"/>
        <v>0.5888882225305796</v>
      </c>
      <c r="BM176" s="33">
        <f t="shared" si="28"/>
        <v>-0.64152510640791416</v>
      </c>
      <c r="BO176" s="70">
        <f t="shared" si="29"/>
        <v>0.59841522155602411</v>
      </c>
      <c r="BP176" s="70">
        <f t="shared" si="30"/>
        <v>0.60759153186427783</v>
      </c>
      <c r="BQ176" s="33">
        <f t="shared" si="31"/>
        <v>-0.91763103082537212</v>
      </c>
      <c r="BS176" s="70">
        <f t="shared" si="32"/>
        <v>0.60907461503767835</v>
      </c>
      <c r="BT176">
        <f t="shared" si="33"/>
        <v>0.61990942610206423</v>
      </c>
      <c r="BU176" s="33">
        <f t="shared" si="34"/>
        <v>-1.0834811064385885</v>
      </c>
    </row>
    <row r="177" spans="1:73" x14ac:dyDescent="0.25">
      <c r="A177" s="11">
        <v>58</v>
      </c>
      <c r="B177" s="94">
        <f>'[1]MA 15'!BX171</f>
        <v>57.99852354466384</v>
      </c>
      <c r="C177" s="68">
        <f>'[1]MA 15'!BY171</f>
        <v>0.58686924619503589</v>
      </c>
      <c r="D177" s="69">
        <f>'[1]MA 15'!BZ171</f>
        <v>7.7968927642749547E-3</v>
      </c>
      <c r="E177" s="114">
        <f>'[1]MA 15'!CC171</f>
        <v>57.94937249394922</v>
      </c>
      <c r="F177" s="68">
        <f>'[1]MA 15'!CD171</f>
        <v>0.55724221746933977</v>
      </c>
      <c r="G177" s="69">
        <f>'[1]MA 15'!CE171</f>
        <v>5.894972207213473E-3</v>
      </c>
      <c r="H177" s="114">
        <f>'[1]MA 15'!CH171</f>
        <v>57.922815465715239</v>
      </c>
      <c r="I177" s="68">
        <f>'[1]MA 15'!CI171</f>
        <v>0.60164691959219541</v>
      </c>
      <c r="J177" s="69">
        <f>'[1]MA 15'!CJ171</f>
        <v>4.7332784016098795E-3</v>
      </c>
      <c r="K177" s="114">
        <f>'[1]MA 15'!BS171</f>
        <v>57.956903834776099</v>
      </c>
      <c r="L177" s="68">
        <f>'[1]MA 15'!BT171</f>
        <v>0.58191946108552373</v>
      </c>
      <c r="M177" s="69">
        <f>'[1]MA 15'!BU171</f>
        <v>1.9498593990198855E-2</v>
      </c>
      <c r="N177" s="70"/>
      <c r="O177" s="97">
        <f>'[1]MA 30'!BX171</f>
        <v>58.014842760701988</v>
      </c>
      <c r="P177" s="68">
        <f>'[1]MA 30'!BY171</f>
        <v>0.60673886316677439</v>
      </c>
      <c r="Q177" s="69">
        <f>'[1]MA 30'!BZ171</f>
        <v>1.5194714907209885E-2</v>
      </c>
      <c r="R177" s="114">
        <f>'[1]MA 30'!CC171</f>
        <v>57.962324474752201</v>
      </c>
      <c r="S177" s="68">
        <f>'[1]MA 30'!CD171</f>
        <v>0.59683594114178629</v>
      </c>
      <c r="T177" s="69">
        <f>'[1]MA 30'!CE171</f>
        <v>1.6437079901201471E-2</v>
      </c>
      <c r="U177" s="114">
        <f>'[1]MA 30'!CH171</f>
        <v>58.101814336414357</v>
      </c>
      <c r="V177" s="68">
        <f>'[1]MA 30'!CI171</f>
        <v>0.58985433929473208</v>
      </c>
      <c r="W177" s="69">
        <f>'[1]MA 30'!CJ171</f>
        <v>2.9213706131533419E-3</v>
      </c>
      <c r="X177" s="114">
        <f>'[1]MA 30'!BS171</f>
        <v>58.026327190622851</v>
      </c>
      <c r="Y177" s="68">
        <f>'[1]MA 30'!BT171</f>
        <v>0.59780971453443088</v>
      </c>
      <c r="Z177" s="69">
        <f>'[1]MA 30'!BU171</f>
        <v>1.4759824842822272E-2</v>
      </c>
      <c r="AA177" s="70"/>
      <c r="AB177" s="97">
        <f>'[1]MA 45'!BX171</f>
        <v>58.063617560147954</v>
      </c>
      <c r="AC177" s="68">
        <f>'[1]MA 45'!BY171</f>
        <v>0.5989704760814859</v>
      </c>
      <c r="AD177" s="69">
        <f>'[1]MA 45'!BZ171</f>
        <v>8.6607057044635512E-3</v>
      </c>
      <c r="AE177" s="114">
        <f>'[1]MA 45'!CC171</f>
        <v>57.87410840777337</v>
      </c>
      <c r="AF177" s="68">
        <f>'[1]MA 45'!CD171</f>
        <v>0.62059175896077934</v>
      </c>
      <c r="AG177" s="69">
        <f>'[1]MA 45'!CE171</f>
        <v>7.7529529970083487E-3</v>
      </c>
      <c r="AH177" s="114">
        <f>'[1]MA 45'!CH171</f>
        <v>58.031927182543377</v>
      </c>
      <c r="AI177" s="68">
        <f>'[1]MA 45'!CI171</f>
        <v>0.60568899298703727</v>
      </c>
      <c r="AJ177" s="69">
        <f>'[1]MA 45'!CJ171</f>
        <v>5.5079338711901708E-3</v>
      </c>
      <c r="AK177" s="114">
        <f>'[1]MA 45'!BS171</f>
        <v>57.989884383488238</v>
      </c>
      <c r="AL177" s="68">
        <f>'[1]MA 45'!BT171</f>
        <v>0.60841707600976747</v>
      </c>
      <c r="AM177" s="69">
        <f>'[1]MA 45'!BU171</f>
        <v>1.1695540904466246E-2</v>
      </c>
      <c r="BD177" s="5"/>
      <c r="BF177" s="5"/>
      <c r="BI177" s="5"/>
      <c r="BK177" s="70">
        <f t="shared" si="26"/>
        <v>0.58191946108552373</v>
      </c>
      <c r="BL177" s="70">
        <f t="shared" si="27"/>
        <v>0.58846518816121018</v>
      </c>
      <c r="BM177" s="33">
        <f t="shared" si="28"/>
        <v>-0.65457270756864583</v>
      </c>
      <c r="BO177" s="70">
        <f t="shared" si="29"/>
        <v>0.59780971453443088</v>
      </c>
      <c r="BP177" s="70">
        <f t="shared" si="30"/>
        <v>0.60714454828352649</v>
      </c>
      <c r="BQ177" s="33">
        <f t="shared" si="31"/>
        <v>-0.93348337490956057</v>
      </c>
      <c r="BS177" s="70">
        <f t="shared" si="32"/>
        <v>0.60841707600976747</v>
      </c>
      <c r="BT177">
        <f t="shared" si="33"/>
        <v>0.61944265424298328</v>
      </c>
      <c r="BU177" s="33">
        <f t="shared" si="34"/>
        <v>-1.1025578233215816</v>
      </c>
    </row>
    <row r="178" spans="1:73" x14ac:dyDescent="0.25">
      <c r="A178" s="11">
        <v>58.5</v>
      </c>
      <c r="B178" s="94">
        <f>'[1]MA 15'!BX172</f>
        <v>58.504358546517615</v>
      </c>
      <c r="C178" s="68">
        <f>'[1]MA 15'!BY172</f>
        <v>0.58634855026175281</v>
      </c>
      <c r="D178" s="69">
        <f>'[1]MA 15'!BZ172</f>
        <v>7.7681520651909841E-3</v>
      </c>
      <c r="E178" s="114">
        <f>'[1]MA 15'!CC172</f>
        <v>58.453280080853119</v>
      </c>
      <c r="F178" s="68">
        <f>'[1]MA 15'!CD172</f>
        <v>0.55684984472293031</v>
      </c>
      <c r="G178" s="69">
        <f>'[1]MA 15'!CE172</f>
        <v>5.6938067812152566E-3</v>
      </c>
      <c r="H178" s="114">
        <f>'[1]MA 15'!CH172</f>
        <v>58.427961399593272</v>
      </c>
      <c r="I178" s="68">
        <f>'[1]MA 15'!CI172</f>
        <v>0.60105513188619597</v>
      </c>
      <c r="J178" s="69">
        <f>'[1]MA 15'!CJ172</f>
        <v>4.7059161493530934E-3</v>
      </c>
      <c r="K178" s="114">
        <f>'[1]MA 15'!BS172</f>
        <v>58.461866675654669</v>
      </c>
      <c r="L178" s="68">
        <f>'[1]MA 15'!BT172</f>
        <v>0.58141784229029314</v>
      </c>
      <c r="M178" s="69">
        <f>'[1]MA 15'!BU172</f>
        <v>1.9394421854557389E-2</v>
      </c>
      <c r="N178" s="70"/>
      <c r="O178" s="97">
        <f>'[1]MA 30'!BX172</f>
        <v>58.517865702873287</v>
      </c>
      <c r="P178" s="68">
        <f>'[1]MA 30'!BY172</f>
        <v>0.60606170034714746</v>
      </c>
      <c r="Q178" s="69">
        <f>'[1]MA 30'!BZ172</f>
        <v>1.5063583461899229E-2</v>
      </c>
      <c r="R178" s="114">
        <f>'[1]MA 30'!CC172</f>
        <v>58.469286880750765</v>
      </c>
      <c r="S178" s="68">
        <f>'[1]MA 30'!CD172</f>
        <v>0.59631896201838441</v>
      </c>
      <c r="T178" s="69">
        <f>'[1]MA 30'!CE172</f>
        <v>1.6369749838731663E-2</v>
      </c>
      <c r="U178" s="114">
        <f>'[1]MA 30'!CH172</f>
        <v>58.602710408245734</v>
      </c>
      <c r="V178" s="68">
        <f>'[1]MA 30'!CI172</f>
        <v>0.58921622097386639</v>
      </c>
      <c r="W178" s="69">
        <f>'[1]MA 30'!CJ172</f>
        <v>2.9221956401327518E-3</v>
      </c>
      <c r="X178" s="114">
        <f>'[1]MA 30'!BS172</f>
        <v>58.529954330623255</v>
      </c>
      <c r="Y178" s="68">
        <f>'[1]MA 30'!BT172</f>
        <v>0.59719896111313275</v>
      </c>
      <c r="Z178" s="69">
        <f>'[1]MA 30'!BU172</f>
        <v>1.4679534156135278E-2</v>
      </c>
      <c r="AA178" s="70"/>
      <c r="AB178" s="97">
        <f>'[1]MA 45'!BX172</f>
        <v>58.567071783551917</v>
      </c>
      <c r="AC178" s="68">
        <f>'[1]MA 45'!BY172</f>
        <v>0.59837948922926343</v>
      </c>
      <c r="AD178" s="69">
        <f>'[1]MA 45'!BZ172</f>
        <v>8.6514403697741746E-3</v>
      </c>
      <c r="AE178" s="114">
        <f>'[1]MA 45'!CC172</f>
        <v>58.377361524362705</v>
      </c>
      <c r="AF178" s="68">
        <f>'[1]MA 45'!CD172</f>
        <v>0.61990700367404361</v>
      </c>
      <c r="AG178" s="69">
        <f>'[1]MA 45'!CE172</f>
        <v>7.7219532391831491E-3</v>
      </c>
      <c r="AH178" s="114">
        <f>'[1]MA 45'!CH172</f>
        <v>58.530772374874353</v>
      </c>
      <c r="AI178" s="68">
        <f>'[1]MA 45'!CI172</f>
        <v>0.60499617438229703</v>
      </c>
      <c r="AJ178" s="69">
        <f>'[1]MA 45'!CJ172</f>
        <v>5.4541177754404363E-3</v>
      </c>
      <c r="AK178" s="114">
        <f>'[1]MA 45'!BS172</f>
        <v>58.491735227596322</v>
      </c>
      <c r="AL178" s="68">
        <f>'[1]MA 45'!BT172</f>
        <v>0.60776088909520132</v>
      </c>
      <c r="AM178" s="69">
        <f>'[1]MA 45'!BU172</f>
        <v>1.1653408560860348E-2</v>
      </c>
      <c r="BD178" s="5"/>
      <c r="BF178" s="5"/>
      <c r="BI178" s="5"/>
      <c r="BK178" s="70">
        <f t="shared" si="26"/>
        <v>0.58141784229029314</v>
      </c>
      <c r="BL178" s="70">
        <f t="shared" si="27"/>
        <v>0.58804608502334721</v>
      </c>
      <c r="BM178" s="33">
        <f t="shared" si="28"/>
        <v>-0.66282427330540683</v>
      </c>
      <c r="BO178" s="70">
        <f t="shared" si="29"/>
        <v>0.59719896111313275</v>
      </c>
      <c r="BP178" s="70">
        <f t="shared" si="30"/>
        <v>0.60670172612790818</v>
      </c>
      <c r="BQ178" s="33">
        <f t="shared" si="31"/>
        <v>-0.95027650147754272</v>
      </c>
      <c r="BS178" s="70">
        <f t="shared" si="32"/>
        <v>0.60776088909520132</v>
      </c>
      <c r="BT178">
        <f t="shared" si="33"/>
        <v>0.61898023601126373</v>
      </c>
      <c r="BU178" s="33">
        <f t="shared" si="34"/>
        <v>-1.1219346916062412</v>
      </c>
    </row>
    <row r="179" spans="1:73" x14ac:dyDescent="0.25">
      <c r="A179" s="11">
        <v>59</v>
      </c>
      <c r="B179" s="94">
        <f>'[1]MA 15'!BX173</f>
        <v>0</v>
      </c>
      <c r="C179" s="68">
        <f>'[1]MA 15'!BY173</f>
        <v>0</v>
      </c>
      <c r="D179" s="69">
        <f>'[1]MA 15'!BZ173</f>
        <v>0</v>
      </c>
      <c r="E179" s="114">
        <f>'[1]MA 15'!CC173</f>
        <v>0</v>
      </c>
      <c r="F179" s="68">
        <f>'[1]MA 15'!CD173</f>
        <v>0</v>
      </c>
      <c r="G179" s="69">
        <f>'[1]MA 15'!CE173</f>
        <v>0</v>
      </c>
      <c r="H179" s="114">
        <f>'[1]MA 15'!CH173</f>
        <v>0</v>
      </c>
      <c r="I179" s="68">
        <f>'[1]MA 15'!CI173</f>
        <v>0</v>
      </c>
      <c r="J179" s="69">
        <f>'[1]MA 15'!CJ173</f>
        <v>0</v>
      </c>
      <c r="K179" s="114">
        <f>'[1]MA 15'!BS173</f>
        <v>0</v>
      </c>
      <c r="L179" s="68">
        <f>'[1]MA 15'!BT173</f>
        <v>0</v>
      </c>
      <c r="M179" s="69">
        <f>'[1]MA 15'!BU173</f>
        <v>0</v>
      </c>
      <c r="N179" s="70"/>
      <c r="O179" s="97">
        <f>'[1]MA 30'!BX173</f>
        <v>0</v>
      </c>
      <c r="P179" s="68">
        <f>'[1]MA 30'!BY173</f>
        <v>0</v>
      </c>
      <c r="Q179" s="69">
        <f>'[1]MA 30'!BZ173</f>
        <v>0</v>
      </c>
      <c r="R179" s="114">
        <f>'[1]MA 30'!CC173</f>
        <v>0</v>
      </c>
      <c r="S179" s="68">
        <f>'[1]MA 30'!CD173</f>
        <v>0</v>
      </c>
      <c r="T179" s="69">
        <f>'[1]MA 30'!CE173</f>
        <v>0</v>
      </c>
      <c r="U179" s="114">
        <f>'[1]MA 30'!CH173</f>
        <v>0</v>
      </c>
      <c r="V179" s="68">
        <f>'[1]MA 30'!CI173</f>
        <v>0</v>
      </c>
      <c r="W179" s="69">
        <f>'[1]MA 30'!CJ173</f>
        <v>0</v>
      </c>
      <c r="X179" s="114">
        <f>'[1]MA 30'!BS173</f>
        <v>0</v>
      </c>
      <c r="Y179" s="68">
        <f>'[1]MA 30'!BT173</f>
        <v>0</v>
      </c>
      <c r="Z179" s="69">
        <f>'[1]MA 30'!BU173</f>
        <v>0</v>
      </c>
      <c r="AA179" s="70"/>
      <c r="AB179" s="97">
        <f>'[1]MA 45'!BX173</f>
        <v>0</v>
      </c>
      <c r="AC179" s="68">
        <f>'[1]MA 45'!BY173</f>
        <v>0</v>
      </c>
      <c r="AD179" s="69">
        <f>'[1]MA 45'!BZ173</f>
        <v>0</v>
      </c>
      <c r="AE179" s="114">
        <f>'[1]MA 45'!CC173</f>
        <v>0</v>
      </c>
      <c r="AF179" s="68">
        <f>'[1]MA 45'!CD173</f>
        <v>0</v>
      </c>
      <c r="AG179" s="69">
        <f>'[1]MA 45'!CE173</f>
        <v>0</v>
      </c>
      <c r="AH179" s="114">
        <f>'[1]MA 45'!CH173</f>
        <v>0</v>
      </c>
      <c r="AI179" s="68">
        <f>'[1]MA 45'!CI173</f>
        <v>0</v>
      </c>
      <c r="AJ179" s="69">
        <f>'[1]MA 45'!CJ173</f>
        <v>0</v>
      </c>
      <c r="AK179" s="114">
        <f>'[1]MA 45'!BS173</f>
        <v>0</v>
      </c>
      <c r="AL179" s="68">
        <f>'[1]MA 45'!BT173</f>
        <v>0</v>
      </c>
      <c r="AM179" s="69">
        <f>'[1]MA 45'!BU173</f>
        <v>0</v>
      </c>
      <c r="BD179" s="5"/>
      <c r="BF179" s="5"/>
      <c r="BI179" s="5"/>
      <c r="BM179" s="5"/>
      <c r="BQ179" s="5"/>
      <c r="BU179" s="5"/>
    </row>
    <row r="180" spans="1:73" x14ac:dyDescent="0.25">
      <c r="A180" s="11">
        <v>59.5</v>
      </c>
      <c r="B180" s="94">
        <f>'[1]MA 15'!BX174</f>
        <v>0</v>
      </c>
      <c r="C180" s="68">
        <f>'[1]MA 15'!BY174</f>
        <v>0</v>
      </c>
      <c r="D180" s="69">
        <f>'[1]MA 15'!BZ174</f>
        <v>0</v>
      </c>
      <c r="E180" s="114">
        <f>'[1]MA 15'!CC174</f>
        <v>0</v>
      </c>
      <c r="F180" s="68">
        <f>'[1]MA 15'!CD174</f>
        <v>0</v>
      </c>
      <c r="G180" s="69">
        <f>'[1]MA 15'!CE174</f>
        <v>0</v>
      </c>
      <c r="H180" s="114">
        <f>'[1]MA 15'!CH174</f>
        <v>0</v>
      </c>
      <c r="I180" s="68">
        <f>'[1]MA 15'!CI174</f>
        <v>0</v>
      </c>
      <c r="J180" s="69">
        <f>'[1]MA 15'!CJ174</f>
        <v>0</v>
      </c>
      <c r="K180" s="114">
        <f>'[1]MA 15'!BS174</f>
        <v>0</v>
      </c>
      <c r="L180" s="68">
        <f>'[1]MA 15'!BT174</f>
        <v>0</v>
      </c>
      <c r="M180" s="69">
        <f>'[1]MA 15'!BU174</f>
        <v>0</v>
      </c>
      <c r="N180" s="70"/>
      <c r="O180" s="97">
        <f>'[1]MA 30'!BX174</f>
        <v>0</v>
      </c>
      <c r="P180" s="68">
        <f>'[1]MA 30'!BY174</f>
        <v>0</v>
      </c>
      <c r="Q180" s="69">
        <f>'[1]MA 30'!BZ174</f>
        <v>0</v>
      </c>
      <c r="R180" s="114">
        <f>'[1]MA 30'!CC174</f>
        <v>0</v>
      </c>
      <c r="S180" s="68">
        <f>'[1]MA 30'!CD174</f>
        <v>0</v>
      </c>
      <c r="T180" s="69">
        <f>'[1]MA 30'!CE174</f>
        <v>0</v>
      </c>
      <c r="U180" s="114">
        <f>'[1]MA 30'!CH174</f>
        <v>0</v>
      </c>
      <c r="V180" s="68">
        <f>'[1]MA 30'!CI174</f>
        <v>0</v>
      </c>
      <c r="W180" s="69">
        <f>'[1]MA 30'!CJ174</f>
        <v>0</v>
      </c>
      <c r="X180" s="114">
        <f>'[1]MA 30'!BS174</f>
        <v>0</v>
      </c>
      <c r="Y180" s="68">
        <f>'[1]MA 30'!BT174</f>
        <v>0</v>
      </c>
      <c r="Z180" s="69">
        <f>'[1]MA 30'!BU174</f>
        <v>0</v>
      </c>
      <c r="AA180" s="70"/>
      <c r="AB180" s="97">
        <f>'[1]MA 45'!BX174</f>
        <v>0</v>
      </c>
      <c r="AC180" s="68">
        <f>'[1]MA 45'!BY174</f>
        <v>0</v>
      </c>
      <c r="AD180" s="69">
        <f>'[1]MA 45'!BZ174</f>
        <v>0</v>
      </c>
      <c r="AE180" s="114">
        <f>'[1]MA 45'!CC174</f>
        <v>0</v>
      </c>
      <c r="AF180" s="68">
        <f>'[1]MA 45'!CD174</f>
        <v>0</v>
      </c>
      <c r="AG180" s="69">
        <f>'[1]MA 45'!CE174</f>
        <v>0</v>
      </c>
      <c r="AH180" s="114">
        <f>'[1]MA 45'!CH174</f>
        <v>0</v>
      </c>
      <c r="AI180" s="68">
        <f>'[1]MA 45'!CI174</f>
        <v>0</v>
      </c>
      <c r="AJ180" s="69">
        <f>'[1]MA 45'!CJ174</f>
        <v>0</v>
      </c>
      <c r="AK180" s="114">
        <f>'[1]MA 45'!BS174</f>
        <v>0</v>
      </c>
      <c r="AL180" s="68">
        <f>'[1]MA 45'!BT174</f>
        <v>0</v>
      </c>
      <c r="AM180" s="69">
        <f>'[1]MA 45'!BU174</f>
        <v>0</v>
      </c>
      <c r="BD180" s="5"/>
      <c r="BF180" s="5"/>
      <c r="BI180" s="5"/>
      <c r="BM180" s="5"/>
      <c r="BQ180" s="5"/>
      <c r="BU180" s="5"/>
    </row>
    <row r="181" spans="1:73" x14ac:dyDescent="0.25">
      <c r="A181" s="11">
        <v>60</v>
      </c>
      <c r="B181" s="94">
        <f>'[1]MA 15'!BX175</f>
        <v>0</v>
      </c>
      <c r="C181" s="68">
        <f>'[1]MA 15'!BY175</f>
        <v>0</v>
      </c>
      <c r="D181" s="69">
        <f>'[1]MA 15'!BZ175</f>
        <v>0</v>
      </c>
      <c r="E181" s="114">
        <f>'[1]MA 15'!CC175</f>
        <v>0</v>
      </c>
      <c r="F181" s="68">
        <f>'[1]MA 15'!CD175</f>
        <v>0</v>
      </c>
      <c r="G181" s="69">
        <f>'[1]MA 15'!CE175</f>
        <v>0</v>
      </c>
      <c r="H181" s="114">
        <f>'[1]MA 15'!CH175</f>
        <v>0</v>
      </c>
      <c r="I181" s="68">
        <f>'[1]MA 15'!CI175</f>
        <v>0</v>
      </c>
      <c r="J181" s="69">
        <f>'[1]MA 15'!CJ175</f>
        <v>0</v>
      </c>
      <c r="K181" s="114">
        <f>'[1]MA 15'!BS175</f>
        <v>0</v>
      </c>
      <c r="L181" s="68">
        <f>'[1]MA 15'!BT175</f>
        <v>0</v>
      </c>
      <c r="M181" s="69">
        <f>'[1]MA 15'!BU175</f>
        <v>0</v>
      </c>
      <c r="N181" s="70"/>
      <c r="O181" s="97">
        <f>'[1]MA 30'!BX175</f>
        <v>0</v>
      </c>
      <c r="P181" s="68">
        <f>'[1]MA 30'!BY175</f>
        <v>0</v>
      </c>
      <c r="Q181" s="69">
        <f>'[1]MA 30'!BZ175</f>
        <v>0</v>
      </c>
      <c r="R181" s="114">
        <f>'[1]MA 30'!CC175</f>
        <v>0</v>
      </c>
      <c r="S181" s="68">
        <f>'[1]MA 30'!CD175</f>
        <v>0</v>
      </c>
      <c r="T181" s="69">
        <f>'[1]MA 30'!CE175</f>
        <v>0</v>
      </c>
      <c r="U181" s="114">
        <f>'[1]MA 30'!CH175</f>
        <v>0</v>
      </c>
      <c r="V181" s="68">
        <f>'[1]MA 30'!CI175</f>
        <v>0</v>
      </c>
      <c r="W181" s="69">
        <f>'[1]MA 30'!CJ175</f>
        <v>0</v>
      </c>
      <c r="X181" s="114">
        <f>'[1]MA 30'!BS175</f>
        <v>0</v>
      </c>
      <c r="Y181" s="68">
        <f>'[1]MA 30'!BT175</f>
        <v>0</v>
      </c>
      <c r="Z181" s="69">
        <f>'[1]MA 30'!BU175</f>
        <v>0</v>
      </c>
      <c r="AA181" s="70"/>
      <c r="AB181" s="97">
        <f>'[1]MA 45'!BX175</f>
        <v>0</v>
      </c>
      <c r="AC181" s="68">
        <f>'[1]MA 45'!BY175</f>
        <v>0</v>
      </c>
      <c r="AD181" s="69">
        <f>'[1]MA 45'!BZ175</f>
        <v>0</v>
      </c>
      <c r="AE181" s="114">
        <f>'[1]MA 45'!CC175</f>
        <v>0</v>
      </c>
      <c r="AF181" s="68">
        <f>'[1]MA 45'!CD175</f>
        <v>0</v>
      </c>
      <c r="AG181" s="69">
        <f>'[1]MA 45'!CE175</f>
        <v>0</v>
      </c>
      <c r="AH181" s="114">
        <f>'[1]MA 45'!CH175</f>
        <v>0</v>
      </c>
      <c r="AI181" s="68">
        <f>'[1]MA 45'!CI175</f>
        <v>0</v>
      </c>
      <c r="AJ181" s="69">
        <f>'[1]MA 45'!CJ175</f>
        <v>0</v>
      </c>
      <c r="AK181" s="114">
        <f>'[1]MA 45'!BS175</f>
        <v>0</v>
      </c>
      <c r="AL181" s="68">
        <f>'[1]MA 45'!BT175</f>
        <v>0</v>
      </c>
      <c r="AM181" s="69">
        <f>'[1]MA 45'!BU175</f>
        <v>0</v>
      </c>
      <c r="BD181" s="5"/>
      <c r="BF181" s="5"/>
      <c r="BI181" s="5"/>
      <c r="BM181" s="5"/>
      <c r="BQ181" s="5"/>
      <c r="BU181" s="5"/>
    </row>
    <row r="182" spans="1:73" x14ac:dyDescent="0.25">
      <c r="A182" s="12">
        <v>60.5</v>
      </c>
      <c r="B182" s="96"/>
      <c r="C182" s="9"/>
      <c r="D182" s="7"/>
      <c r="E182" s="101"/>
      <c r="F182" s="9"/>
      <c r="G182" s="7"/>
      <c r="H182" s="101"/>
      <c r="I182" s="9"/>
      <c r="J182" s="7"/>
      <c r="K182" s="101"/>
      <c r="L182" s="9"/>
      <c r="M182" s="7"/>
      <c r="O182" s="107"/>
      <c r="P182" s="9"/>
      <c r="Q182" s="7"/>
      <c r="R182" s="101"/>
      <c r="S182" s="9"/>
      <c r="T182" s="7"/>
      <c r="U182" s="101"/>
      <c r="V182" s="9"/>
      <c r="W182" s="7"/>
      <c r="X182" s="101"/>
      <c r="Y182" s="9"/>
      <c r="Z182" s="7"/>
      <c r="AB182" s="107"/>
      <c r="AC182" s="9"/>
      <c r="AD182" s="7"/>
      <c r="AE182" s="101"/>
      <c r="AF182" s="9"/>
      <c r="AG182" s="7"/>
      <c r="AH182" s="101"/>
      <c r="AI182" s="9"/>
      <c r="AJ182" s="7"/>
      <c r="AK182" s="101"/>
      <c r="AL182" s="9"/>
      <c r="AM182" s="7"/>
      <c r="BD182" s="5"/>
      <c r="BF182" s="5"/>
      <c r="BI182" s="5"/>
      <c r="BM182" s="5"/>
      <c r="BQ182" s="5"/>
      <c r="BU182" s="5"/>
    </row>
    <row r="183" spans="1:73" x14ac:dyDescent="0.25">
      <c r="A183" s="4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73" x14ac:dyDescent="0.25">
      <c r="A184" s="4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73" x14ac:dyDescent="0.25">
      <c r="A185" s="4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73" x14ac:dyDescent="0.25">
      <c r="A186" s="4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73" x14ac:dyDescent="0.25">
      <c r="A187" s="4"/>
      <c r="B187" s="4"/>
    </row>
    <row r="188" spans="1:73" x14ac:dyDescent="0.25">
      <c r="A188" s="4"/>
      <c r="B188" s="4"/>
    </row>
    <row r="189" spans="1:73" x14ac:dyDescent="0.25">
      <c r="A189" s="4"/>
      <c r="B189" s="4"/>
    </row>
    <row r="190" spans="1:73" x14ac:dyDescent="0.25">
      <c r="A190" s="4"/>
      <c r="B190" s="4"/>
    </row>
    <row r="191" spans="1:73" x14ac:dyDescent="0.25">
      <c r="A191" s="4"/>
      <c r="B191" s="4"/>
    </row>
    <row r="192" spans="1:73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</sheetData>
  <mergeCells count="32">
    <mergeCell ref="B12:M12"/>
    <mergeCell ref="B13:D13"/>
    <mergeCell ref="E13:G13"/>
    <mergeCell ref="H13:J13"/>
    <mergeCell ref="K13:M13"/>
    <mergeCell ref="B4:M4"/>
    <mergeCell ref="B5:D5"/>
    <mergeCell ref="E5:G5"/>
    <mergeCell ref="H5:J5"/>
    <mergeCell ref="K5:M5"/>
    <mergeCell ref="AB4:AM4"/>
    <mergeCell ref="AB5:AD5"/>
    <mergeCell ref="AB13:AD13"/>
    <mergeCell ref="AB12:AM12"/>
    <mergeCell ref="O4:Z4"/>
    <mergeCell ref="O5:Q5"/>
    <mergeCell ref="R5:T5"/>
    <mergeCell ref="U5:W5"/>
    <mergeCell ref="X5:Z5"/>
    <mergeCell ref="O12:Z12"/>
    <mergeCell ref="O13:Q13"/>
    <mergeCell ref="R13:T13"/>
    <mergeCell ref="U13:W13"/>
    <mergeCell ref="X13:Z13"/>
    <mergeCell ref="AK5:AM5"/>
    <mergeCell ref="AK13:AM13"/>
    <mergeCell ref="BK11:BU11"/>
    <mergeCell ref="AH13:AJ13"/>
    <mergeCell ref="AH5:AJ5"/>
    <mergeCell ref="AE5:AG5"/>
    <mergeCell ref="AE13:AG13"/>
    <mergeCell ref="BB11:BI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0CD0-EA1D-4AF4-B606-BF7F5441E8B0}">
  <dimension ref="A1:CE310"/>
  <sheetViews>
    <sheetView topLeftCell="K5" workbookViewId="0">
      <selection activeCell="AB12" sqref="AB12:AM12"/>
    </sheetView>
  </sheetViews>
  <sheetFormatPr defaultRowHeight="15" x14ac:dyDescent="0.25"/>
  <cols>
    <col min="1" max="1" width="14.28515625" customWidth="1"/>
    <col min="2" max="2" width="9.140625" customWidth="1"/>
    <col min="14" max="14" width="2.140625" customWidth="1"/>
    <col min="15" max="15" width="9.140625" customWidth="1"/>
    <col min="27" max="27" width="2.140625" customWidth="1"/>
    <col min="28" max="28" width="9.140625" customWidth="1"/>
    <col min="54" max="54" width="9.85546875" bestFit="1" customWidth="1"/>
    <col min="57" max="57" width="9.85546875" bestFit="1" customWidth="1"/>
    <col min="60" max="60" width="9.85546875" bestFit="1" customWidth="1"/>
    <col min="63" max="63" width="9.85546875" bestFit="1" customWidth="1"/>
    <col min="67" max="67" width="9.85546875" bestFit="1" customWidth="1"/>
    <col min="71" max="71" width="9.85546875" bestFit="1" customWidth="1"/>
    <col min="76" max="76" width="10.85546875" bestFit="1" customWidth="1"/>
    <col min="79" max="79" width="10.85546875" bestFit="1" customWidth="1"/>
    <col min="82" max="82" width="10.85546875" bestFit="1" customWidth="1"/>
  </cols>
  <sheetData>
    <row r="1" spans="1:73" x14ac:dyDescent="0.25">
      <c r="A1" s="3" t="s">
        <v>13</v>
      </c>
      <c r="B1" s="3"/>
      <c r="I1">
        <v>23</v>
      </c>
      <c r="J1">
        <v>25</v>
      </c>
      <c r="K1">
        <v>26</v>
      </c>
    </row>
    <row r="2" spans="1:73" x14ac:dyDescent="0.25">
      <c r="A2" s="3"/>
      <c r="B2" s="3"/>
      <c r="I2">
        <v>37</v>
      </c>
      <c r="J2">
        <v>36</v>
      </c>
      <c r="K2">
        <v>36</v>
      </c>
    </row>
    <row r="3" spans="1:73" x14ac:dyDescent="0.25">
      <c r="A3" s="3"/>
      <c r="B3" s="3"/>
    </row>
    <row r="4" spans="1:73" x14ac:dyDescent="0.25">
      <c r="A4" s="3"/>
      <c r="B4" s="132" t="s">
        <v>10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O4" s="132" t="s">
        <v>11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4"/>
      <c r="AB4" s="132" t="s">
        <v>12</v>
      </c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4"/>
    </row>
    <row r="5" spans="1:73" x14ac:dyDescent="0.25">
      <c r="A5" s="18"/>
      <c r="B5" s="129" t="s">
        <v>0</v>
      </c>
      <c r="C5" s="130"/>
      <c r="D5" s="131"/>
      <c r="E5" s="129" t="s">
        <v>3</v>
      </c>
      <c r="F5" s="130"/>
      <c r="G5" s="131"/>
      <c r="H5" s="129" t="s">
        <v>4</v>
      </c>
      <c r="I5" s="130"/>
      <c r="J5" s="131"/>
      <c r="K5" s="129" t="s">
        <v>9</v>
      </c>
      <c r="L5" s="130"/>
      <c r="M5" s="131"/>
      <c r="O5" s="129" t="s">
        <v>0</v>
      </c>
      <c r="P5" s="130"/>
      <c r="Q5" s="131"/>
      <c r="R5" s="129" t="s">
        <v>3</v>
      </c>
      <c r="S5" s="130"/>
      <c r="T5" s="131"/>
      <c r="U5" s="129" t="s">
        <v>4</v>
      </c>
      <c r="V5" s="130"/>
      <c r="W5" s="131"/>
      <c r="X5" s="129" t="s">
        <v>9</v>
      </c>
      <c r="Y5" s="130"/>
      <c r="Z5" s="131"/>
      <c r="AB5" s="129" t="s">
        <v>0</v>
      </c>
      <c r="AC5" s="130"/>
      <c r="AD5" s="131"/>
      <c r="AE5" s="129" t="s">
        <v>3</v>
      </c>
      <c r="AF5" s="130"/>
      <c r="AG5" s="131"/>
      <c r="AH5" s="129" t="s">
        <v>4</v>
      </c>
      <c r="AI5" s="130"/>
      <c r="AJ5" s="131"/>
      <c r="AK5" s="129" t="s">
        <v>9</v>
      </c>
      <c r="AL5" s="130"/>
      <c r="AM5" s="131"/>
    </row>
    <row r="6" spans="1:73" x14ac:dyDescent="0.25">
      <c r="A6" s="18"/>
      <c r="B6" s="93" t="s">
        <v>7</v>
      </c>
      <c r="C6" s="2" t="s">
        <v>1</v>
      </c>
      <c r="D6" s="1" t="s">
        <v>2</v>
      </c>
      <c r="E6" s="93" t="s">
        <v>7</v>
      </c>
      <c r="F6" s="2" t="s">
        <v>1</v>
      </c>
      <c r="G6" s="1" t="s">
        <v>2</v>
      </c>
      <c r="H6" s="93" t="s">
        <v>7</v>
      </c>
      <c r="I6" s="2" t="s">
        <v>1</v>
      </c>
      <c r="J6" s="1" t="s">
        <v>2</v>
      </c>
      <c r="K6" s="93" t="s">
        <v>7</v>
      </c>
      <c r="L6" s="2" t="s">
        <v>1</v>
      </c>
      <c r="M6" s="1" t="s">
        <v>2</v>
      </c>
      <c r="O6" s="93" t="s">
        <v>7</v>
      </c>
      <c r="P6" s="2" t="s">
        <v>1</v>
      </c>
      <c r="Q6" s="1" t="s">
        <v>2</v>
      </c>
      <c r="R6" s="93" t="s">
        <v>7</v>
      </c>
      <c r="S6" s="2" t="s">
        <v>1</v>
      </c>
      <c r="T6" s="1" t="s">
        <v>2</v>
      </c>
      <c r="U6" s="93" t="s">
        <v>7</v>
      </c>
      <c r="V6" s="2" t="s">
        <v>1</v>
      </c>
      <c r="W6" s="1" t="s">
        <v>2</v>
      </c>
      <c r="X6" s="93" t="s">
        <v>7</v>
      </c>
      <c r="Y6" s="2" t="s">
        <v>1</v>
      </c>
      <c r="Z6" s="1" t="s">
        <v>2</v>
      </c>
      <c r="AB6" s="93" t="s">
        <v>7</v>
      </c>
      <c r="AC6" s="2" t="s">
        <v>1</v>
      </c>
      <c r="AD6" s="1" t="s">
        <v>2</v>
      </c>
      <c r="AE6" s="93" t="s">
        <v>7</v>
      </c>
      <c r="AF6" s="2" t="s">
        <v>1</v>
      </c>
      <c r="AG6" s="1" t="s">
        <v>2</v>
      </c>
      <c r="AH6" s="93" t="s">
        <v>7</v>
      </c>
      <c r="AI6" s="2" t="s">
        <v>1</v>
      </c>
      <c r="AJ6" s="1" t="s">
        <v>2</v>
      </c>
      <c r="AK6" s="93" t="s">
        <v>7</v>
      </c>
      <c r="AL6" s="2" t="s">
        <v>1</v>
      </c>
      <c r="AM6" s="1" t="s">
        <v>2</v>
      </c>
    </row>
    <row r="7" spans="1:73" x14ac:dyDescent="0.25">
      <c r="A7" s="10" t="s">
        <v>20</v>
      </c>
      <c r="B7" s="103"/>
      <c r="C7" s="77"/>
      <c r="D7" s="74">
        <f>AVERAGE(D15:D22)</f>
        <v>1.4947221893650273E-3</v>
      </c>
      <c r="E7" s="98"/>
      <c r="F7" s="77"/>
      <c r="G7" s="74">
        <f>AVERAGE(G15:G22)</f>
        <v>1.0374968754270171E-3</v>
      </c>
      <c r="H7" s="98"/>
      <c r="I7" s="77"/>
      <c r="J7" s="74">
        <f>AVERAGE(J15:J22)</f>
        <v>1.1798541405528876E-3</v>
      </c>
      <c r="K7" s="98"/>
      <c r="L7" s="77"/>
      <c r="M7" s="74">
        <f>AVERAGE(M15:M22)</f>
        <v>8.7112247737976406E-3</v>
      </c>
      <c r="N7" s="70"/>
      <c r="O7" s="103"/>
      <c r="P7" s="77"/>
      <c r="Q7" s="74">
        <f>AVERAGE(Q15:Q24)</f>
        <v>1.1292829761566884E-3</v>
      </c>
      <c r="R7" s="98"/>
      <c r="S7" s="77"/>
      <c r="T7" s="74">
        <f>AVERAGE(T15:T24)</f>
        <v>3.2519728637117572E-3</v>
      </c>
      <c r="U7" s="98"/>
      <c r="V7" s="77"/>
      <c r="W7" s="74">
        <f>AVERAGE(W15:W24)</f>
        <v>3.3192587365935208E-3</v>
      </c>
      <c r="X7" s="98"/>
      <c r="Y7" s="77"/>
      <c r="Z7" s="74">
        <f>AVERAGE(Z15:Z24)</f>
        <v>9.6605931405393305E-3</v>
      </c>
      <c r="AA7" s="70"/>
      <c r="AB7" s="103"/>
      <c r="AC7" s="77"/>
      <c r="AD7" s="74">
        <f>AVERAGE(AD15:AD25)</f>
        <v>2.4231900904733302E-3</v>
      </c>
      <c r="AE7" s="98"/>
      <c r="AF7" s="77"/>
      <c r="AG7" s="74">
        <f>AVERAGE(AG15:AG25)</f>
        <v>5.8105737793065909E-3</v>
      </c>
      <c r="AH7" s="98"/>
      <c r="AI7" s="77"/>
      <c r="AJ7" s="74">
        <f>AVERAGE(AJ15:AJ25)</f>
        <v>3.4361522027067689E-3</v>
      </c>
      <c r="AK7" s="98"/>
      <c r="AL7" s="77"/>
      <c r="AM7" s="74">
        <f>AVERAGE(AM15:AM25)</f>
        <v>1.3289804413883078E-2</v>
      </c>
    </row>
    <row r="8" spans="1:73" x14ac:dyDescent="0.25">
      <c r="A8" s="30" t="s">
        <v>51</v>
      </c>
      <c r="B8" s="104"/>
      <c r="C8" s="78"/>
      <c r="D8" s="75">
        <f>AVERAGE(D23:D36)</f>
        <v>1.370569541168333E-2</v>
      </c>
      <c r="E8" s="99"/>
      <c r="F8" s="78"/>
      <c r="G8" s="75">
        <f>AVERAGE(G23:G36)</f>
        <v>5.7410277581145574E-3</v>
      </c>
      <c r="H8" s="99"/>
      <c r="I8" s="78"/>
      <c r="J8" s="75">
        <f>AVERAGE(J23:J36)</f>
        <v>2.1334210454112164E-3</v>
      </c>
      <c r="K8" s="99"/>
      <c r="L8" s="78"/>
      <c r="M8" s="75">
        <f>AVERAGE(M23:M36)</f>
        <v>1.2845197912630496E-2</v>
      </c>
      <c r="N8" s="70"/>
      <c r="O8" s="104"/>
      <c r="P8" s="78"/>
      <c r="Q8" s="75">
        <f>AVERAGE(Q25:Q35)</f>
        <v>3.6320225643620657E-3</v>
      </c>
      <c r="R8" s="99"/>
      <c r="S8" s="78"/>
      <c r="T8" s="75">
        <f>AVERAGE(T25:T35)</f>
        <v>3.7351670567911197E-3</v>
      </c>
      <c r="U8" s="99"/>
      <c r="V8" s="78"/>
      <c r="W8" s="75">
        <f>AVERAGE(W25:W35)</f>
        <v>7.1028405710877544E-3</v>
      </c>
      <c r="X8" s="99"/>
      <c r="Y8" s="78"/>
      <c r="Z8" s="75">
        <f>AVERAGE(Z25:Z35)</f>
        <v>1.4898597337823364E-2</v>
      </c>
      <c r="AA8" s="70"/>
      <c r="AB8" s="104"/>
      <c r="AC8" s="78"/>
      <c r="AD8" s="75">
        <f>AVERAGE(AD26:AD35)</f>
        <v>2.5545236270103069E-3</v>
      </c>
      <c r="AE8" s="99"/>
      <c r="AF8" s="78"/>
      <c r="AG8" s="75">
        <f>AVERAGE(AG26:AG35)</f>
        <v>3.3654025900393069E-3</v>
      </c>
      <c r="AH8" s="99"/>
      <c r="AI8" s="78"/>
      <c r="AJ8" s="75">
        <f>AVERAGE(AJ26:AJ35)</f>
        <v>3.6341034201844069E-3</v>
      </c>
      <c r="AK8" s="99"/>
      <c r="AL8" s="78"/>
      <c r="AM8" s="75">
        <f>AVERAGE(AM26:AM35)</f>
        <v>1.3337131493169596E-2</v>
      </c>
    </row>
    <row r="9" spans="1:73" x14ac:dyDescent="0.25">
      <c r="A9" s="14" t="s">
        <v>19</v>
      </c>
      <c r="B9" s="105"/>
      <c r="C9" s="79"/>
      <c r="D9" s="76">
        <f>AVERAGE(D37:D116)</f>
        <v>2.0935556047802992E-2</v>
      </c>
      <c r="E9" s="100"/>
      <c r="F9" s="79"/>
      <c r="G9" s="76">
        <f>AVERAGE(G37:G116)</f>
        <v>8.3676538018430287E-3</v>
      </c>
      <c r="H9" s="100"/>
      <c r="I9" s="79"/>
      <c r="J9" s="76">
        <f>AVERAGE(J37:J116)</f>
        <v>8.6041019357169027E-3</v>
      </c>
      <c r="K9" s="100"/>
      <c r="L9" s="79"/>
      <c r="M9" s="76">
        <f>AVERAGE(M37:M116)</f>
        <v>1.6169401279951555E-2</v>
      </c>
      <c r="N9" s="70"/>
      <c r="O9" s="105"/>
      <c r="P9" s="79"/>
      <c r="Q9" s="76">
        <f>AVERAGE(Q36:Q116)</f>
        <v>4.5526436667740703E-3</v>
      </c>
      <c r="R9" s="100"/>
      <c r="S9" s="79"/>
      <c r="T9" s="76">
        <f>AVERAGE(T36:T116)</f>
        <v>5.2829058452830962E-3</v>
      </c>
      <c r="U9" s="100"/>
      <c r="V9" s="79"/>
      <c r="W9" s="76">
        <f>AVERAGE(W36:W116)</f>
        <v>8.2117472279163283E-3</v>
      </c>
      <c r="X9" s="100"/>
      <c r="Y9" s="79"/>
      <c r="Z9" s="76">
        <f>AVERAGE(Z36:Z116)</f>
        <v>7.84700093065719E-3</v>
      </c>
      <c r="AA9" s="70"/>
      <c r="AB9" s="105"/>
      <c r="AC9" s="79"/>
      <c r="AD9" s="76">
        <f>AVERAGE(AD36:AD116)</f>
        <v>1.9514400880860756E-3</v>
      </c>
      <c r="AE9" s="100"/>
      <c r="AF9" s="79"/>
      <c r="AG9" s="76">
        <f>AVERAGE(AG36:AG116)</f>
        <v>6.5432646076903416E-3</v>
      </c>
      <c r="AH9" s="100"/>
      <c r="AI9" s="79"/>
      <c r="AJ9" s="76">
        <f>AVERAGE(AJ36:AJ116)</f>
        <v>9.7196906121234227E-3</v>
      </c>
      <c r="AK9" s="100"/>
      <c r="AL9" s="79"/>
      <c r="AM9" s="76">
        <f>AVERAGE(AM36:AM116)</f>
        <v>9.2799951315807715E-3</v>
      </c>
    </row>
    <row r="10" spans="1:73" x14ac:dyDescent="0.25">
      <c r="A10" s="3"/>
      <c r="B10" s="3"/>
    </row>
    <row r="11" spans="1:73" x14ac:dyDescent="0.25">
      <c r="M11">
        <f>'[1]PB1 15'!$BU$4</f>
        <v>1620.9385024619996</v>
      </c>
      <c r="Z11">
        <f>'[1]PB1 30'!$BU$4</f>
        <v>1598.0609933633057</v>
      </c>
      <c r="AM11">
        <f>'[1]PB1 45'!$BU$4</f>
        <v>1609.0847762791693</v>
      </c>
      <c r="BK11" s="125" t="s">
        <v>65</v>
      </c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</row>
    <row r="12" spans="1:73" x14ac:dyDescent="0.25">
      <c r="B12" s="132" t="s">
        <v>10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4"/>
      <c r="O12" s="132" t="s">
        <v>11</v>
      </c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  <c r="AB12" s="132" t="s">
        <v>12</v>
      </c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4"/>
      <c r="BK12" t="s">
        <v>57</v>
      </c>
      <c r="BO12" t="s">
        <v>58</v>
      </c>
      <c r="BS12" t="s">
        <v>61</v>
      </c>
    </row>
    <row r="13" spans="1:73" x14ac:dyDescent="0.25">
      <c r="A13" s="10" t="s">
        <v>7</v>
      </c>
      <c r="B13" s="129" t="s">
        <v>0</v>
      </c>
      <c r="C13" s="130"/>
      <c r="D13" s="131"/>
      <c r="E13" s="127" t="s">
        <v>3</v>
      </c>
      <c r="F13" s="127"/>
      <c r="G13" s="128"/>
      <c r="H13" s="126" t="s">
        <v>4</v>
      </c>
      <c r="I13" s="127"/>
      <c r="J13" s="128"/>
      <c r="K13" s="126" t="s">
        <v>9</v>
      </c>
      <c r="L13" s="127"/>
      <c r="M13" s="128"/>
      <c r="O13" s="129" t="s">
        <v>0</v>
      </c>
      <c r="P13" s="130"/>
      <c r="Q13" s="131"/>
      <c r="R13" s="127" t="s">
        <v>3</v>
      </c>
      <c r="S13" s="127"/>
      <c r="T13" s="128"/>
      <c r="U13" s="126" t="s">
        <v>4</v>
      </c>
      <c r="V13" s="127"/>
      <c r="W13" s="128"/>
      <c r="X13" s="126" t="s">
        <v>9</v>
      </c>
      <c r="Y13" s="127"/>
      <c r="Z13" s="128"/>
      <c r="AB13" s="129" t="s">
        <v>0</v>
      </c>
      <c r="AC13" s="130"/>
      <c r="AD13" s="131"/>
      <c r="AE13" s="127" t="s">
        <v>3</v>
      </c>
      <c r="AF13" s="127"/>
      <c r="AG13" s="128"/>
      <c r="AH13" s="126" t="s">
        <v>4</v>
      </c>
      <c r="AI13" s="127"/>
      <c r="AJ13" s="128"/>
      <c r="AK13" s="126" t="s">
        <v>9</v>
      </c>
      <c r="AL13" s="127"/>
      <c r="AM13" s="128"/>
      <c r="BB13" t="s">
        <v>21</v>
      </c>
      <c r="BE13" t="s">
        <v>22</v>
      </c>
      <c r="BH13" t="s">
        <v>23</v>
      </c>
      <c r="BK13" t="s">
        <v>55</v>
      </c>
      <c r="BL13" t="s">
        <v>56</v>
      </c>
      <c r="BM13" t="s">
        <v>25</v>
      </c>
      <c r="BO13" t="s">
        <v>55</v>
      </c>
      <c r="BP13" t="s">
        <v>56</v>
      </c>
      <c r="BQ13" t="s">
        <v>25</v>
      </c>
      <c r="BS13" t="s">
        <v>55</v>
      </c>
      <c r="BT13" t="s">
        <v>56</v>
      </c>
      <c r="BU13" t="s">
        <v>25</v>
      </c>
    </row>
    <row r="14" spans="1:73" x14ac:dyDescent="0.25">
      <c r="A14" s="14" t="s">
        <v>8</v>
      </c>
      <c r="B14" s="93" t="s">
        <v>7</v>
      </c>
      <c r="C14" s="2" t="s">
        <v>1</v>
      </c>
      <c r="D14" s="1" t="s">
        <v>2</v>
      </c>
      <c r="E14" s="93" t="s">
        <v>7</v>
      </c>
      <c r="F14" s="2" t="s">
        <v>1</v>
      </c>
      <c r="G14" s="1" t="s">
        <v>2</v>
      </c>
      <c r="H14" s="93" t="s">
        <v>7</v>
      </c>
      <c r="I14" s="2" t="s">
        <v>1</v>
      </c>
      <c r="J14" s="1" t="s">
        <v>2</v>
      </c>
      <c r="K14" s="93" t="s">
        <v>7</v>
      </c>
      <c r="L14" s="2" t="s">
        <v>1</v>
      </c>
      <c r="M14" s="1" t="s">
        <v>2</v>
      </c>
      <c r="O14" s="93" t="s">
        <v>7</v>
      </c>
      <c r="P14" s="2" t="s">
        <v>1</v>
      </c>
      <c r="Q14" s="1" t="s">
        <v>2</v>
      </c>
      <c r="R14" s="93" t="s">
        <v>7</v>
      </c>
      <c r="S14" s="2" t="s">
        <v>1</v>
      </c>
      <c r="T14" s="1" t="s">
        <v>2</v>
      </c>
      <c r="U14" s="93" t="s">
        <v>7</v>
      </c>
      <c r="V14" s="2" t="s">
        <v>1</v>
      </c>
      <c r="W14" s="1" t="s">
        <v>2</v>
      </c>
      <c r="X14" s="93" t="s">
        <v>7</v>
      </c>
      <c r="Y14" s="2" t="s">
        <v>1</v>
      </c>
      <c r="Z14" s="1" t="s">
        <v>2</v>
      </c>
      <c r="AB14" s="93" t="s">
        <v>7</v>
      </c>
      <c r="AC14" s="2" t="s">
        <v>1</v>
      </c>
      <c r="AD14" s="1" t="s">
        <v>2</v>
      </c>
      <c r="AE14" s="93" t="s">
        <v>7</v>
      </c>
      <c r="AF14" s="2" t="s">
        <v>1</v>
      </c>
      <c r="AG14" s="1" t="s">
        <v>2</v>
      </c>
      <c r="AH14" s="93" t="s">
        <v>7</v>
      </c>
      <c r="AI14" s="2" t="s">
        <v>1</v>
      </c>
      <c r="AJ14" s="1" t="s">
        <v>2</v>
      </c>
      <c r="AK14" s="93" t="s">
        <v>7</v>
      </c>
      <c r="AL14" s="2" t="s">
        <v>1</v>
      </c>
      <c r="AM14" s="1" t="s">
        <v>2</v>
      </c>
      <c r="BB14" t="s">
        <v>24</v>
      </c>
      <c r="BC14" t="s">
        <v>25</v>
      </c>
      <c r="BE14" t="s">
        <v>24</v>
      </c>
      <c r="BF14" t="s">
        <v>25</v>
      </c>
      <c r="BH14" t="s">
        <v>24</v>
      </c>
      <c r="BI14" t="s">
        <v>25</v>
      </c>
    </row>
    <row r="15" spans="1:73" x14ac:dyDescent="0.25">
      <c r="A15" s="13">
        <f>'[1]PB1 15'!$A$9</f>
        <v>0.24972222222222223</v>
      </c>
      <c r="B15" s="115">
        <f>'[1]PB1 15'!BX9</f>
        <v>0.24974152747741704</v>
      </c>
      <c r="C15" s="68">
        <f>'[1]PB1 15'!BY9</f>
        <v>0.98651218950398423</v>
      </c>
      <c r="D15" s="69">
        <f>'[1]PB1 15'!BZ9</f>
        <v>2.4070043824367354E-3</v>
      </c>
      <c r="E15" s="114">
        <f>'[1]PB1 15'!CC9</f>
        <v>0.2505887150112463</v>
      </c>
      <c r="F15" s="68">
        <f>'[1]PB1 15'!CD9</f>
        <v>0.98750396062618628</v>
      </c>
      <c r="G15" s="69">
        <f>'[1]PB1 15'!CE9</f>
        <v>7.8995307679535309E-4</v>
      </c>
      <c r="H15" s="114">
        <f>'[1]PB1 15'!CH9</f>
        <v>0.23587425518998248</v>
      </c>
      <c r="I15" s="68">
        <f>'[1]PB1 15'!CI9</f>
        <v>0.99333402331345122</v>
      </c>
      <c r="J15" s="69">
        <f>'[1]PB1 15'!CJ9</f>
        <v>2.5281297022844315E-4</v>
      </c>
      <c r="K15" s="114">
        <f>'[1]PB1 15'!BS9</f>
        <v>0.24540149922621524</v>
      </c>
      <c r="L15" s="68">
        <f>'[1]PB1 15'!BT9</f>
        <v>0.98911672448120724</v>
      </c>
      <c r="M15" s="69">
        <f>'[1]PB1 15'!BU9</f>
        <v>3.3492202823249603E-3</v>
      </c>
      <c r="N15" s="70"/>
      <c r="O15" s="115">
        <f>'[1]PB1 30'!BX9</f>
        <v>0.2451365652256261</v>
      </c>
      <c r="P15" s="68">
        <f>'[1]PB1 30'!BY9</f>
        <v>0.98645875066847255</v>
      </c>
      <c r="Q15" s="69">
        <f>'[1]PB1 30'!BZ9</f>
        <v>1.5629820149039357E-4</v>
      </c>
      <c r="R15" s="114">
        <f>'[1]PB1 30'!CC9</f>
        <v>0.2434015887635097</v>
      </c>
      <c r="S15" s="68">
        <f>'[1]PB1 30'!CD9</f>
        <v>0.99401061249549327</v>
      </c>
      <c r="T15" s="69">
        <f>'[1]PB1 30'!CE9</f>
        <v>7.3796679114348086E-4</v>
      </c>
      <c r="U15" s="114">
        <f>'[1]PB1 30'!CH9</f>
        <v>0.23727574277000504</v>
      </c>
      <c r="V15" s="68">
        <f>'[1]PB1 30'!CI9</f>
        <v>0.99042427695991619</v>
      </c>
      <c r="W15" s="69">
        <f>'[1]PB1 30'!CJ9</f>
        <v>1.1698362047673637E-3</v>
      </c>
      <c r="X15" s="114">
        <f>'[1]PB1 30'!BS9</f>
        <v>0.24193796558638025</v>
      </c>
      <c r="Y15" s="68">
        <f>'[1]PB1 30'!BT9</f>
        <v>0.99029788004129415</v>
      </c>
      <c r="Z15" s="69">
        <f>'[1]PB1 30'!BU9</f>
        <v>3.1873088783155121E-3</v>
      </c>
      <c r="AA15" s="70"/>
      <c r="AB15" s="115">
        <f>'[1]PB1 45'!BX9</f>
        <v>0.24634968357146078</v>
      </c>
      <c r="AC15" s="68">
        <f>'[1]PB1 45'!BY9</f>
        <v>0.98473017314739941</v>
      </c>
      <c r="AD15" s="69">
        <f>'[1]PB1 45'!BZ9</f>
        <v>1.1875096173721376E-3</v>
      </c>
      <c r="AE15" s="114">
        <f>'[1]PB1 45'!CC9</f>
        <v>0.24863006430413229</v>
      </c>
      <c r="AF15" s="68">
        <f>'[1]PB1 45'!CD9</f>
        <v>0.99334212709089031</v>
      </c>
      <c r="AG15" s="69">
        <f>'[1]PB1 45'!CE9</f>
        <v>3.353118564288173E-3</v>
      </c>
      <c r="AH15" s="114">
        <f>'[1]PB1 45'!CH9</f>
        <v>0.23584097582470878</v>
      </c>
      <c r="AI15" s="68">
        <f>'[1]PB1 45'!CI9</f>
        <v>0.99356407337991082</v>
      </c>
      <c r="AJ15" s="69">
        <f>'[1]PB1 45'!CJ9</f>
        <v>1.1939773803335179E-3</v>
      </c>
      <c r="AK15" s="114">
        <f>'[1]PB1 45'!BS9</f>
        <v>0.24360690790010059</v>
      </c>
      <c r="AL15" s="68">
        <f>'[1]PB1 45'!BT9</f>
        <v>0.9905454578727334</v>
      </c>
      <c r="AM15" s="69">
        <f>'[1]PB1 45'!BU9</f>
        <v>4.6486593018824404E-3</v>
      </c>
      <c r="BB15" s="70">
        <f xml:space="preserve"> -0.0594*A15 + 1.006</f>
        <v>0.99116649999999995</v>
      </c>
      <c r="BC15" s="33">
        <f>(BB15-L15)*100</f>
        <v>0.20497755187927069</v>
      </c>
      <c r="BD15" s="5"/>
      <c r="BE15" s="70">
        <f xml:space="preserve"> -0.0628*A15 + 1.0082</f>
        <v>0.99251744444444445</v>
      </c>
      <c r="BF15" s="33">
        <f>(BE15-Y15)*100</f>
        <v>0.22195644031502981</v>
      </c>
      <c r="BG15" s="5"/>
      <c r="BH15" s="70">
        <f xml:space="preserve"> -0.0594*A15 + 1.0081</f>
        <v>0.99326649999999994</v>
      </c>
      <c r="BI15" s="33">
        <f>(BH15-AL15)*100</f>
        <v>0.27210421272665375</v>
      </c>
      <c r="BJ15" s="5"/>
      <c r="BK15" s="70">
        <f>L15</f>
        <v>0.98911672448120724</v>
      </c>
      <c r="BL15">
        <f>0.8757*A15^(-0.084)</f>
        <v>0.98394074632119977</v>
      </c>
      <c r="BM15" s="33">
        <f>(BK15-BL15)*100</f>
        <v>0.51759781600074772</v>
      </c>
      <c r="BO15" s="70">
        <f>Y15</f>
        <v>0.99029788004129415</v>
      </c>
      <c r="BP15">
        <f>0.8666*A15^(-0.092)</f>
        <v>0.98458365800001546</v>
      </c>
      <c r="BQ15" s="33">
        <f>(BO15-BP15)*100</f>
        <v>0.57142220412786937</v>
      </c>
      <c r="BS15" s="70">
        <f>AL15</f>
        <v>0.9905454578727334</v>
      </c>
      <c r="BT15">
        <f>0.8778*A15^(-0.0896)</f>
        <v>0.99399319734482594</v>
      </c>
      <c r="BU15" s="33">
        <f>(BS15-BT15)*100</f>
        <v>-0.34477394720925369</v>
      </c>
    </row>
    <row r="16" spans="1:73" x14ac:dyDescent="0.25">
      <c r="A16" s="11">
        <f>'[1]PB1 15'!$A10</f>
        <v>0.5</v>
      </c>
      <c r="B16" s="116">
        <f>'[1]PB1 15'!BX10</f>
        <v>0.50003865345867704</v>
      </c>
      <c r="C16" s="71">
        <f>'[1]PB1 15'!BY10</f>
        <v>0.9710997761070731</v>
      </c>
      <c r="D16" s="72">
        <f>'[1]PB1 15'!BZ10</f>
        <v>2.4710730409360847E-3</v>
      </c>
      <c r="E16" s="117">
        <f>'[1]PB1 15'!CC10</f>
        <v>0.50173491325944763</v>
      </c>
      <c r="F16" s="71">
        <f>'[1]PB1 15'!CD10</f>
        <v>0.9729012256800873</v>
      </c>
      <c r="G16" s="72">
        <f>'[1]PB1 15'!CE10</f>
        <v>8.766023742920034E-4</v>
      </c>
      <c r="H16" s="117">
        <f>'[1]PB1 15'!CH10</f>
        <v>0.47227325844490364</v>
      </c>
      <c r="I16" s="71">
        <f>'[1]PB1 15'!CI10</f>
        <v>0.98355880358428971</v>
      </c>
      <c r="J16" s="72">
        <f>'[1]PB1 15'!CJ10</f>
        <v>5.8988069106831172E-4</v>
      </c>
      <c r="K16" s="117">
        <f>'[1]PB1 15'!BS10</f>
        <v>0.49134894172100935</v>
      </c>
      <c r="L16" s="71">
        <f>'[1]PB1 15'!BT10</f>
        <v>0.97585326845715004</v>
      </c>
      <c r="M16" s="72">
        <f>'[1]PB1 15'!BU10</f>
        <v>5.7127958888032468E-3</v>
      </c>
      <c r="N16" s="70"/>
      <c r="O16" s="116">
        <f>'[1]PB1 30'!BX10</f>
        <v>0.49081848432272185</v>
      </c>
      <c r="P16" s="71">
        <f>'[1]PB1 30'!BY10</f>
        <v>0.96960406519758768</v>
      </c>
      <c r="Q16" s="72">
        <f>'[1]PB1 30'!BZ10</f>
        <v>4.0574904408759589E-4</v>
      </c>
      <c r="R16" s="117">
        <f>'[1]PB1 30'!CC10</f>
        <v>0.48734467160658229</v>
      </c>
      <c r="S16" s="71">
        <f>'[1]PB1 30'!CD10</f>
        <v>0.98276925885127842</v>
      </c>
      <c r="T16" s="72">
        <f>'[1]PB1 30'!CE10</f>
        <v>2.8553914036304612E-3</v>
      </c>
      <c r="U16" s="117">
        <f>'[1]PB1 30'!CH10</f>
        <v>0.47507935148610564</v>
      </c>
      <c r="V16" s="71">
        <f>'[1]PB1 30'!CI10</f>
        <v>0.97854363923352927</v>
      </c>
      <c r="W16" s="72">
        <f>'[1]PB1 30'!CJ10</f>
        <v>1.5230211517330645E-3</v>
      </c>
      <c r="X16" s="117">
        <f>'[1]PB1 30'!BS10</f>
        <v>0.48441416913846996</v>
      </c>
      <c r="Y16" s="71">
        <f>'[1]PB1 30'!BT10</f>
        <v>0.97697232109413179</v>
      </c>
      <c r="Z16" s="72">
        <f>'[1]PB1 30'!BU10</f>
        <v>5.8023618408288074E-3</v>
      </c>
      <c r="AA16" s="70"/>
      <c r="AB16" s="116">
        <f>'[1]PB1 45'!BX10</f>
        <v>0.49324741983162329</v>
      </c>
      <c r="AC16" s="71">
        <f>'[1]PB1 45'!BY10</f>
        <v>0.96820003064032001</v>
      </c>
      <c r="AD16" s="72">
        <f>'[1]PB1 45'!BZ10</f>
        <v>1.7793333665031517E-3</v>
      </c>
      <c r="AE16" s="117">
        <f>'[1]PB1 45'!CC10</f>
        <v>0.49781325444653851</v>
      </c>
      <c r="AF16" s="71">
        <f>'[1]PB1 45'!CD10</f>
        <v>0.98284888375285762</v>
      </c>
      <c r="AG16" s="72">
        <f>'[1]PB1 45'!CE10</f>
        <v>5.8422423559998833E-3</v>
      </c>
      <c r="AH16" s="117">
        <f>'[1]PB1 45'!CH10</f>
        <v>0.47220662567794863</v>
      </c>
      <c r="AI16" s="71">
        <f>'[1]PB1 45'!CI10</f>
        <v>0.98475861745179127</v>
      </c>
      <c r="AJ16" s="72">
        <f>'[1]PB1 45'!CJ10</f>
        <v>2.1158022495938837E-3</v>
      </c>
      <c r="AK16" s="117">
        <f>'[1]PB1 45'!BS10</f>
        <v>0.48775576665203679</v>
      </c>
      <c r="AL16" s="71">
        <f>'[1]PB1 45'!BT10</f>
        <v>0.97860251061498971</v>
      </c>
      <c r="AM16" s="72">
        <f>'[1]PB1 45'!BU10</f>
        <v>8.284832888483697E-3</v>
      </c>
      <c r="BB16" s="70">
        <f t="shared" ref="BB16:BB41" si="0" xml:space="preserve"> -0.0594*A16 + 1.006</f>
        <v>0.97630000000000006</v>
      </c>
      <c r="BC16" s="33">
        <f t="shared" ref="BC16:BC41" si="1">(BB16-L16)*100</f>
        <v>4.467315428500207E-2</v>
      </c>
      <c r="BD16" s="5"/>
      <c r="BE16" s="70">
        <f t="shared" ref="BE16:BE41" si="2" xml:space="preserve"> -0.0628*A16 + 1.0082</f>
        <v>0.9768</v>
      </c>
      <c r="BF16" s="33">
        <f t="shared" ref="BF16:BF41" si="3">(BE16-Y16)*100</f>
        <v>-1.7232109413178875E-2</v>
      </c>
      <c r="BG16" s="5"/>
      <c r="BH16" s="70">
        <f t="shared" ref="BH16:BH41" si="4" xml:space="preserve"> -0.0594*A16 + 1.0081</f>
        <v>0.97840000000000005</v>
      </c>
      <c r="BI16" s="33">
        <f t="shared" ref="BI16:BI41" si="5">(BH16-AL16)*100</f>
        <v>-2.0251061498965939E-2</v>
      </c>
      <c r="BJ16" s="5"/>
      <c r="BK16" s="70">
        <f t="shared" ref="BK16:BK79" si="6">L16</f>
        <v>0.97585326845715004</v>
      </c>
      <c r="BL16">
        <f t="shared" ref="BL16:BL79" si="7">0.8757*A16^(-0.084)</f>
        <v>0.92820065242099981</v>
      </c>
      <c r="BM16" s="33">
        <f t="shared" ref="BM16:BM79" si="8">(BK16-BL16)*100</f>
        <v>4.7652616036150235</v>
      </c>
      <c r="BO16" s="70">
        <f t="shared" ref="BO16:BO79" si="9">Y16</f>
        <v>0.97697232109413179</v>
      </c>
      <c r="BP16">
        <f t="shared" ref="BP16:BP79" si="10">0.8666*A16^(-0.092)</f>
        <v>0.92366278147647896</v>
      </c>
      <c r="BQ16" s="33">
        <f t="shared" ref="BQ16:BQ79" si="11">(BO16-BP16)*100</f>
        <v>5.3309539617652835</v>
      </c>
      <c r="BS16" s="70">
        <f t="shared" ref="BS16:BS79" si="12">AL16</f>
        <v>0.97860251061498971</v>
      </c>
      <c r="BT16">
        <f t="shared" ref="BT16:BT79" si="13">0.8778*A16^(-0.0896)</f>
        <v>0.93404513795150224</v>
      </c>
      <c r="BU16" s="33">
        <f t="shared" ref="BU16:BU79" si="14">(BS16-BT16)*100</f>
        <v>4.4557372663487467</v>
      </c>
    </row>
    <row r="17" spans="1:73" x14ac:dyDescent="0.25">
      <c r="A17" s="11">
        <f>'[1]PB1 15'!$A11</f>
        <v>0.75</v>
      </c>
      <c r="B17" s="116">
        <f>'[1]PB1 15'!BX11</f>
        <v>0.75005798018801562</v>
      </c>
      <c r="C17" s="71">
        <f>'[1]PB1 15'!BY11</f>
        <v>0.95571384684309857</v>
      </c>
      <c r="D17" s="72">
        <f>'[1]PB1 15'!BZ11</f>
        <v>2.3493069492297402E-3</v>
      </c>
      <c r="E17" s="117">
        <f>'[1]PB1 15'!CC11</f>
        <v>0.75260236988917129</v>
      </c>
      <c r="F17" s="71">
        <f>'[1]PB1 15'!CD11</f>
        <v>0.95785306225838684</v>
      </c>
      <c r="G17" s="72">
        <f>'[1]PB1 15'!CE11</f>
        <v>9.4123533516187548E-4</v>
      </c>
      <c r="H17" s="117">
        <f>'[1]PB1 15'!CH11</f>
        <v>0.70840988766735535</v>
      </c>
      <c r="I17" s="71">
        <f>'[1]PB1 15'!CI11</f>
        <v>0.97169996790601043</v>
      </c>
      <c r="J17" s="72">
        <f>'[1]PB1 15'!CJ11</f>
        <v>6.0154011227157031E-4</v>
      </c>
      <c r="K17" s="117">
        <f>'[1]PB1 15'!BS11</f>
        <v>0.73702341258151405</v>
      </c>
      <c r="L17" s="71">
        <f>'[1]PB1 15'!BT11</f>
        <v>0.96175562566916539</v>
      </c>
      <c r="M17" s="72">
        <f>'[1]PB1 15'!BU11</f>
        <v>7.2431589030911335E-3</v>
      </c>
      <c r="N17" s="70"/>
      <c r="O17" s="116">
        <f>'[1]PB1 30'!BX11</f>
        <v>0.73622772648408275</v>
      </c>
      <c r="P17" s="71">
        <f>'[1]PB1 30'!BY11</f>
        <v>0.95235910140412772</v>
      </c>
      <c r="Q17" s="72">
        <f>'[1]PB1 30'!BZ11</f>
        <v>7.9464700694014171E-4</v>
      </c>
      <c r="R17" s="117">
        <f>'[1]PB1 30'!CC11</f>
        <v>0.7310170074098733</v>
      </c>
      <c r="S17" s="71">
        <f>'[1]PB1 30'!CD11</f>
        <v>0.96685657405117864</v>
      </c>
      <c r="T17" s="72">
        <f>'[1]PB1 30'!CE11</f>
        <v>2.8985014269761107E-3</v>
      </c>
      <c r="U17" s="117">
        <f>'[1]PB1 30'!CH11</f>
        <v>0.71261902722915849</v>
      </c>
      <c r="V17" s="71">
        <f>'[1]PB1 30'!CI11</f>
        <v>0.96613629082469921</v>
      </c>
      <c r="W17" s="72">
        <f>'[1]PB1 30'!CJ11</f>
        <v>1.7877487067261973E-3</v>
      </c>
      <c r="X17" s="117">
        <f>'[1]PB1 30'!BS11</f>
        <v>0.72662125370770492</v>
      </c>
      <c r="Y17" s="71">
        <f>'[1]PB1 30'!BT11</f>
        <v>0.96178398876000193</v>
      </c>
      <c r="Z17" s="72">
        <f>'[1]PB1 30'!BU11</f>
        <v>6.9697196571017646E-3</v>
      </c>
      <c r="AA17" s="70"/>
      <c r="AB17" s="116">
        <f>'[1]PB1 45'!BX11</f>
        <v>0.73987112974743496</v>
      </c>
      <c r="AC17" s="71">
        <f>'[1]PB1 45'!BY11</f>
        <v>0.95142940447966862</v>
      </c>
      <c r="AD17" s="72">
        <f>'[1]PB1 45'!BZ11</f>
        <v>1.1980768375245375E-3</v>
      </c>
      <c r="AE17" s="117">
        <f>'[1]PB1 45'!CC11</f>
        <v>0.74671988166980785</v>
      </c>
      <c r="AF17" s="71">
        <f>'[1]PB1 45'!CD11</f>
        <v>0.96712270384684251</v>
      </c>
      <c r="AG17" s="72">
        <f>'[1]PB1 45'!CE11</f>
        <v>9.0895919403825437E-3</v>
      </c>
      <c r="AH17" s="117">
        <f>'[1]PB1 45'!CH11</f>
        <v>0.70830993851692281</v>
      </c>
      <c r="AI17" s="71">
        <f>'[1]PB1 45'!CI11</f>
        <v>0.97475804842221658</v>
      </c>
      <c r="AJ17" s="72">
        <f>'[1]PB1 45'!CJ11</f>
        <v>2.8441077256868216E-3</v>
      </c>
      <c r="AK17" s="117">
        <f>'[1]PB1 45'!BS11</f>
        <v>0.73163364997805524</v>
      </c>
      <c r="AL17" s="71">
        <f>'[1]PB1 45'!BT11</f>
        <v>0.96443671891624261</v>
      </c>
      <c r="AM17" s="72">
        <f>'[1]PB1 45'!BU11</f>
        <v>1.1181526508439338E-2</v>
      </c>
      <c r="BB17" s="70">
        <f t="shared" si="0"/>
        <v>0.96145000000000003</v>
      </c>
      <c r="BC17" s="33">
        <f t="shared" si="1"/>
        <v>-3.0562566916536582E-2</v>
      </c>
      <c r="BD17" s="5"/>
      <c r="BE17" s="70">
        <f t="shared" si="2"/>
        <v>0.96109999999999995</v>
      </c>
      <c r="BF17" s="33">
        <f t="shared" si="3"/>
        <v>-6.8398876000197451E-2</v>
      </c>
      <c r="BG17" s="5"/>
      <c r="BH17" s="70">
        <f t="shared" si="4"/>
        <v>0.96355000000000002</v>
      </c>
      <c r="BI17" s="33">
        <f t="shared" si="5"/>
        <v>-8.8671891624259036E-2</v>
      </c>
      <c r="BJ17" s="5"/>
      <c r="BK17" s="70">
        <f t="shared" si="6"/>
        <v>0.96175562566916539</v>
      </c>
      <c r="BL17">
        <f t="shared" si="7"/>
        <v>0.89711930763782888</v>
      </c>
      <c r="BM17" s="33">
        <f t="shared" si="8"/>
        <v>6.4636318031336515</v>
      </c>
      <c r="BO17" s="70">
        <f t="shared" si="9"/>
        <v>0.96178398876000193</v>
      </c>
      <c r="BP17">
        <f t="shared" si="10"/>
        <v>0.88984230352075466</v>
      </c>
      <c r="BQ17" s="33">
        <f t="shared" si="11"/>
        <v>7.1941685239247271</v>
      </c>
      <c r="BS17" s="70">
        <f t="shared" si="12"/>
        <v>0.96443671891624261</v>
      </c>
      <c r="BT17">
        <f t="shared" si="13"/>
        <v>0.90072058317219772</v>
      </c>
      <c r="BU17" s="33">
        <f t="shared" si="14"/>
        <v>6.3716135744044884</v>
      </c>
    </row>
    <row r="18" spans="1:73" x14ac:dyDescent="0.25">
      <c r="A18" s="11">
        <f>'[1]PB1 15'!$A12</f>
        <v>1</v>
      </c>
      <c r="B18" s="116">
        <f>'[1]PB1 15'!BX12</f>
        <v>1.0000773069173541</v>
      </c>
      <c r="C18" s="71">
        <f>'[1]PB1 15'!BY12</f>
        <v>0.94024982533800083</v>
      </c>
      <c r="D18" s="72">
        <f>'[1]PB1 15'!BZ12</f>
        <v>1.6818197133748843E-3</v>
      </c>
      <c r="E18" s="117">
        <f>'[1]PB1 15'!CC12</f>
        <v>1.0034698265188953</v>
      </c>
      <c r="F18" s="71">
        <f>'[1]PB1 15'!CD12</f>
        <v>0.94259610346407341</v>
      </c>
      <c r="G18" s="72">
        <f>'[1]PB1 15'!CE12</f>
        <v>9.8847424178409083E-4</v>
      </c>
      <c r="H18" s="117">
        <f>'[1]PB1 15'!CH12</f>
        <v>0.94454651688980729</v>
      </c>
      <c r="I18" s="71">
        <f>'[1]PB1 15'!CI12</f>
        <v>0.95929656116788797</v>
      </c>
      <c r="J18" s="72">
        <f>'[1]PB1 15'!CJ12</f>
        <v>4.607207196452688E-4</v>
      </c>
      <c r="K18" s="117">
        <f>'[1]PB1 15'!BS12</f>
        <v>0.98269788344201869</v>
      </c>
      <c r="L18" s="71">
        <f>'[1]PB1 15'!BT12</f>
        <v>0.94738082998998741</v>
      </c>
      <c r="M18" s="72">
        <f>'[1]PB1 15'!BU12</f>
        <v>8.5585697254254387E-3</v>
      </c>
      <c r="N18" s="70"/>
      <c r="O18" s="116">
        <f>'[1]PB1 30'!BX12</f>
        <v>0.9816369686454437</v>
      </c>
      <c r="P18" s="71">
        <f>'[1]PB1 30'!BY12</f>
        <v>0.93560490362429005</v>
      </c>
      <c r="Q18" s="72">
        <f>'[1]PB1 30'!BZ12</f>
        <v>8.0955956202961052E-4</v>
      </c>
      <c r="R18" s="117">
        <f>'[1]PB1 30'!CC12</f>
        <v>0.97468934321316458</v>
      </c>
      <c r="S18" s="71">
        <f>'[1]PB1 30'!CD12</f>
        <v>0.9501006406383895</v>
      </c>
      <c r="T18" s="72">
        <f>'[1]PB1 30'!CE12</f>
        <v>3.2429521486610057E-3</v>
      </c>
      <c r="U18" s="117">
        <f>'[1]PB1 30'!CH12</f>
        <v>0.95015870297221128</v>
      </c>
      <c r="V18" s="71">
        <f>'[1]PB1 30'!CI12</f>
        <v>0.95325147612520145</v>
      </c>
      <c r="W18" s="72">
        <f>'[1]PB1 30'!CJ12</f>
        <v>2.0702296761767711E-3</v>
      </c>
      <c r="X18" s="117">
        <f>'[1]PB1 30'!BS12</f>
        <v>0.96882833827693993</v>
      </c>
      <c r="Y18" s="71">
        <f>'[1]PB1 30'!BT12</f>
        <v>0.94631900679596015</v>
      </c>
      <c r="Z18" s="72">
        <f>'[1]PB1 30'!BU12</f>
        <v>8.0126955208047711E-3</v>
      </c>
      <c r="AA18" s="70"/>
      <c r="AB18" s="116">
        <f>'[1]PB1 45'!BX12</f>
        <v>0.98649483966324658</v>
      </c>
      <c r="AC18" s="71">
        <f>'[1]PB1 45'!BY12</f>
        <v>0.93527860641758309</v>
      </c>
      <c r="AD18" s="72">
        <f>'[1]PB1 45'!BZ12</f>
        <v>9.9801321498723208E-4</v>
      </c>
      <c r="AE18" s="117">
        <f>'[1]PB1 45'!CC12</f>
        <v>0.99562650889307702</v>
      </c>
      <c r="AF18" s="71">
        <f>'[1]PB1 45'!CD12</f>
        <v>0.94995511663541798</v>
      </c>
      <c r="AG18" s="72">
        <f>'[1]PB1 45'!CE12</f>
        <v>9.1581800655150432E-3</v>
      </c>
      <c r="AH18" s="117">
        <f>'[1]PB1 45'!CH12</f>
        <v>0.94441325135589727</v>
      </c>
      <c r="AI18" s="71">
        <f>'[1]PB1 45'!CI12</f>
        <v>0.96350885067961212</v>
      </c>
      <c r="AJ18" s="72">
        <f>'[1]PB1 45'!CJ12</f>
        <v>3.1288050009971743E-3</v>
      </c>
      <c r="AK18" s="117">
        <f>'[1]PB1 45'!BS12</f>
        <v>0.97551153330407359</v>
      </c>
      <c r="AL18" s="71">
        <f>'[1]PB1 45'!BT12</f>
        <v>0.94958085791087099</v>
      </c>
      <c r="AM18" s="72">
        <f>'[1]PB1 45'!BU12</f>
        <v>1.2823691137372886E-2</v>
      </c>
      <c r="BB18" s="70">
        <f t="shared" si="0"/>
        <v>0.9466</v>
      </c>
      <c r="BC18" s="33">
        <f t="shared" si="1"/>
        <v>-7.8082998998740827E-2</v>
      </c>
      <c r="BD18" s="5"/>
      <c r="BE18" s="70">
        <f t="shared" si="2"/>
        <v>0.94540000000000002</v>
      </c>
      <c r="BF18" s="33">
        <f t="shared" si="3"/>
        <v>-9.1900679596013113E-2</v>
      </c>
      <c r="BG18" s="5"/>
      <c r="BH18" s="70">
        <f t="shared" si="4"/>
        <v>0.94869999999999999</v>
      </c>
      <c r="BI18" s="33">
        <f t="shared" si="5"/>
        <v>-8.808579108710024E-2</v>
      </c>
      <c r="BJ18" s="5"/>
      <c r="BK18" s="70">
        <f t="shared" si="6"/>
        <v>0.94738082998998741</v>
      </c>
      <c r="BL18">
        <f t="shared" si="7"/>
        <v>0.87570000000000003</v>
      </c>
      <c r="BM18" s="33">
        <f t="shared" si="8"/>
        <v>7.1680829989987371</v>
      </c>
      <c r="BO18" s="70">
        <f t="shared" si="9"/>
        <v>0.94631900679596015</v>
      </c>
      <c r="BP18">
        <f t="shared" si="10"/>
        <v>0.86660000000000004</v>
      </c>
      <c r="BQ18" s="33">
        <f t="shared" si="11"/>
        <v>7.9719006795960112</v>
      </c>
      <c r="BS18" s="70">
        <f t="shared" si="12"/>
        <v>0.94958085791087099</v>
      </c>
      <c r="BT18">
        <f t="shared" si="13"/>
        <v>0.87780000000000002</v>
      </c>
      <c r="BU18" s="33">
        <f t="shared" si="14"/>
        <v>7.1780857910870965</v>
      </c>
    </row>
    <row r="19" spans="1:73" x14ac:dyDescent="0.25">
      <c r="A19" s="11">
        <f>'[1]PB1 15'!$A13</f>
        <v>1.2497222222222222</v>
      </c>
      <c r="B19" s="116">
        <f>'[1]PB1 15'!BX13</f>
        <v>1.2498188343947711</v>
      </c>
      <c r="C19" s="71">
        <f>'[1]PB1 15'!BY13</f>
        <v>0.92547168925296808</v>
      </c>
      <c r="D19" s="72">
        <f>'[1]PB1 15'!BZ13</f>
        <v>9.6389677240836069E-4</v>
      </c>
      <c r="E19" s="117">
        <f>'[1]PB1 15'!CC13</f>
        <v>1.2540585415301415</v>
      </c>
      <c r="F19" s="71">
        <f>'[1]PB1 15'!CD13</f>
        <v>0.92735467249747361</v>
      </c>
      <c r="G19" s="72">
        <f>'[1]PB1 15'!CE13</f>
        <v>1.0391921864125609E-3</v>
      </c>
      <c r="H19" s="117">
        <f>'[1]PB1 15'!CH13</f>
        <v>1.1804207720797897</v>
      </c>
      <c r="I19" s="71">
        <f>'[1]PB1 15'!CI13</f>
        <v>0.94647403444870271</v>
      </c>
      <c r="J19" s="72">
        <f>'[1]PB1 15'!CJ13</f>
        <v>4.1653939323028232E-4</v>
      </c>
      <c r="K19" s="117">
        <f>'[1]PB1 15'!BS13</f>
        <v>1.2280993826682338</v>
      </c>
      <c r="L19" s="71">
        <f>'[1]PB1 15'!BT13</f>
        <v>0.93310013206638154</v>
      </c>
      <c r="M19" s="72">
        <f>'[1]PB1 15'!BU13</f>
        <v>9.5262310280894505E-3</v>
      </c>
      <c r="N19" s="70"/>
      <c r="O19" s="116">
        <f>'[1]PB1 30'!BX13</f>
        <v>1.2267735338710697</v>
      </c>
      <c r="P19" s="71">
        <f>'[1]PB1 30'!BY13</f>
        <v>0.91969680245398422</v>
      </c>
      <c r="Q19" s="72">
        <f>'[1]PB1 30'!BZ13</f>
        <v>1.2156347030046898E-3</v>
      </c>
      <c r="R19" s="117">
        <f>'[1]PB1 30'!CC13</f>
        <v>1.2180909319766744</v>
      </c>
      <c r="S19" s="71">
        <f>'[1]PB1 30'!CD13</f>
        <v>0.93297383417537361</v>
      </c>
      <c r="T19" s="72">
        <f>'[1]PB1 30'!CE13</f>
        <v>3.2762427323910419E-3</v>
      </c>
      <c r="U19" s="117">
        <f>'[1]PB1 30'!CH13</f>
        <v>1.1874344457422163</v>
      </c>
      <c r="V19" s="71">
        <f>'[1]PB1 30'!CI13</f>
        <v>0.94040129866585997</v>
      </c>
      <c r="W19" s="72">
        <f>'[1]PB1 30'!CJ13</f>
        <v>2.2561736907430281E-3</v>
      </c>
      <c r="X19" s="117">
        <f>'[1]PB1 30'!BS13</f>
        <v>1.2107663038633201</v>
      </c>
      <c r="Y19" s="71">
        <f>'[1]PB1 30'!BT13</f>
        <v>0.93102397843173934</v>
      </c>
      <c r="Z19" s="72">
        <f>'[1]PB1 30'!BU13</f>
        <v>8.894620878575241E-3</v>
      </c>
      <c r="AA19" s="70"/>
      <c r="AB19" s="116">
        <f>'[1]PB1 45'!BX13</f>
        <v>1.2328445232347074</v>
      </c>
      <c r="AC19" s="71">
        <f>'[1]PB1 45'!BY13</f>
        <v>0.91951715028520997</v>
      </c>
      <c r="AD19" s="72">
        <f>'[1]PB1 45'!BZ13</f>
        <v>1.3478592147256085E-3</v>
      </c>
      <c r="AE19" s="117">
        <f>'[1]PB1 45'!CC13</f>
        <v>1.2442565731972093</v>
      </c>
      <c r="AF19" s="71">
        <f>'[1]PB1 45'!CD13</f>
        <v>0.93196028742932935</v>
      </c>
      <c r="AG19" s="72">
        <f>'[1]PB1 45'!CE13</f>
        <v>6.5663512971360924E-3</v>
      </c>
      <c r="AH19" s="117">
        <f>'[1]PB1 45'!CH13</f>
        <v>1.1802542271806058</v>
      </c>
      <c r="AI19" s="71">
        <f>'[1]PB1 45'!CI13</f>
        <v>0.95158312426417646</v>
      </c>
      <c r="AJ19" s="72">
        <f>'[1]PB1 45'!CJ13</f>
        <v>3.2791448476031681E-3</v>
      </c>
      <c r="AK19" s="117">
        <f>'[1]PB1 45'!BS13</f>
        <v>1.2191184412041742</v>
      </c>
      <c r="AL19" s="71">
        <f>'[1]PB1 45'!BT13</f>
        <v>0.93435352065957189</v>
      </c>
      <c r="AM19" s="72">
        <f>'[1]PB1 45'!BU13</f>
        <v>1.3885138053605662E-2</v>
      </c>
      <c r="BB19" s="70">
        <f t="shared" si="0"/>
        <v>0.93176650000000005</v>
      </c>
      <c r="BC19" s="33">
        <f t="shared" si="1"/>
        <v>-0.13336320663814849</v>
      </c>
      <c r="BD19" s="5"/>
      <c r="BE19" s="70">
        <f t="shared" si="2"/>
        <v>0.92971744444444449</v>
      </c>
      <c r="BF19" s="33">
        <f t="shared" si="3"/>
        <v>-0.13065339872948556</v>
      </c>
      <c r="BG19" s="5"/>
      <c r="BH19" s="70">
        <f t="shared" si="4"/>
        <v>0.93386650000000004</v>
      </c>
      <c r="BI19" s="33">
        <f t="shared" si="5"/>
        <v>-4.8702065957184626E-2</v>
      </c>
      <c r="BJ19" s="5"/>
      <c r="BK19" s="70">
        <f t="shared" si="6"/>
        <v>0.93310013206638154</v>
      </c>
      <c r="BL19">
        <f t="shared" si="7"/>
        <v>0.85945475035199048</v>
      </c>
      <c r="BM19" s="33">
        <f t="shared" si="8"/>
        <v>7.3645381714391061</v>
      </c>
      <c r="BO19" s="70">
        <f t="shared" si="9"/>
        <v>0.93102397843173934</v>
      </c>
      <c r="BP19">
        <f t="shared" si="10"/>
        <v>0.84900811901728035</v>
      </c>
      <c r="BQ19" s="33">
        <f t="shared" si="11"/>
        <v>8.2015859414458987</v>
      </c>
      <c r="BS19" s="70">
        <f t="shared" si="12"/>
        <v>0.93435352065957189</v>
      </c>
      <c r="BT19">
        <f t="shared" si="13"/>
        <v>0.86044098267687708</v>
      </c>
      <c r="BU19" s="33">
        <f t="shared" si="14"/>
        <v>7.3912537982694815</v>
      </c>
    </row>
    <row r="20" spans="1:73" x14ac:dyDescent="0.25">
      <c r="A20" s="11">
        <f>'[1]PB1 15'!$A14</f>
        <v>1.5</v>
      </c>
      <c r="B20" s="116">
        <f>'[1]PB1 15'!BX14</f>
        <v>1.5001159603760312</v>
      </c>
      <c r="C20" s="71">
        <f>'[1]PB1 15'!BY14</f>
        <v>0.91136035396204151</v>
      </c>
      <c r="D20" s="72">
        <f>'[1]PB1 15'!BZ14</f>
        <v>7.6626239231806159E-4</v>
      </c>
      <c r="E20" s="117">
        <f>'[1]PB1 15'!CC14</f>
        <v>1.5052047397783426</v>
      </c>
      <c r="F20" s="71">
        <f>'[1]PB1 15'!CD14</f>
        <v>0.91214830000905378</v>
      </c>
      <c r="G20" s="72">
        <f>'[1]PB1 15'!CE14</f>
        <v>1.1434244994406502E-3</v>
      </c>
      <c r="H20" s="117">
        <f>'[1]PB1 15'!CH14</f>
        <v>1.4168197753347107</v>
      </c>
      <c r="I20" s="71">
        <f>'[1]PB1 15'!CI14</f>
        <v>0.93372031580915937</v>
      </c>
      <c r="J20" s="72">
        <f>'[1]PB1 15'!CJ14</f>
        <v>2.838927250763232E-4</v>
      </c>
      <c r="K20" s="117">
        <f>'[1]PB1 15'!BS14</f>
        <v>1.4740468251630281</v>
      </c>
      <c r="L20" s="71">
        <f>'[1]PB1 15'!BT14</f>
        <v>0.91907632326008482</v>
      </c>
      <c r="M20" s="72">
        <f>'[1]PB1 15'!BU14</f>
        <v>1.0391589209093997E-2</v>
      </c>
      <c r="N20" s="70"/>
      <c r="O20" s="116">
        <f>'[1]PB1 30'!BX14</f>
        <v>1.4724554529681655</v>
      </c>
      <c r="P20" s="71">
        <f>'[1]PB1 30'!BY14</f>
        <v>0.90462753419481778</v>
      </c>
      <c r="Q20" s="72">
        <f>'[1]PB1 30'!BZ14</f>
        <v>7.5237520789908467E-4</v>
      </c>
      <c r="R20" s="117">
        <f>'[1]PB1 30'!CC14</f>
        <v>1.4620340148197466</v>
      </c>
      <c r="S20" s="71">
        <f>'[1]PB1 30'!CD14</f>
        <v>0.91160261634703021</v>
      </c>
      <c r="T20" s="72">
        <f>'[1]PB1 30'!CE14</f>
        <v>6.0867746885758045E-3</v>
      </c>
      <c r="U20" s="117">
        <f>'[1]PB1 30'!CH14</f>
        <v>1.425238054458317</v>
      </c>
      <c r="V20" s="71">
        <f>'[1]PB1 30'!CI14</f>
        <v>0.92757134321918233</v>
      </c>
      <c r="W20" s="72">
        <f>'[1]PB1 30'!CJ14</f>
        <v>2.4324705667798535E-3</v>
      </c>
      <c r="X20" s="117">
        <f>'[1]PB1 30'!BS14</f>
        <v>1.4532425074154098</v>
      </c>
      <c r="Y20" s="71">
        <f>'[1]PB1 30'!BT14</f>
        <v>0.91460049792034348</v>
      </c>
      <c r="Z20" s="72">
        <f>'[1]PB1 30'!BU14</f>
        <v>1.0331536426331906E-2</v>
      </c>
      <c r="AA20" s="70"/>
      <c r="AB20" s="116">
        <f>'[1]PB1 45'!BX14</f>
        <v>1.4797422594948699</v>
      </c>
      <c r="AC20" s="71">
        <f>'[1]PB1 45'!BY14</f>
        <v>0.90439704001074894</v>
      </c>
      <c r="AD20" s="72">
        <f>'[1]PB1 45'!BZ14</f>
        <v>1.7873604582435633E-3</v>
      </c>
      <c r="AE20" s="117">
        <f>'[1]PB1 45'!CC14</f>
        <v>1.4934397633396157</v>
      </c>
      <c r="AF20" s="71">
        <f>'[1]PB1 45'!CD14</f>
        <v>0.91599595115797694</v>
      </c>
      <c r="AG20" s="72">
        <f>'[1]PB1 45'!CE14</f>
        <v>6.4584428875158481E-3</v>
      </c>
      <c r="AH20" s="117">
        <f>'[1]PB1 45'!CH14</f>
        <v>1.4166198770338456</v>
      </c>
      <c r="AI20" s="71">
        <f>'[1]PB1 45'!CI14</f>
        <v>0.93944887771292018</v>
      </c>
      <c r="AJ20" s="72">
        <f>'[1]PB1 45'!CJ14</f>
        <v>3.395504563715472E-3</v>
      </c>
      <c r="AK20" s="117">
        <f>'[1]PB1 45'!BS14</f>
        <v>1.4632672999561105</v>
      </c>
      <c r="AL20" s="71">
        <f>'[1]PB1 45'!BT14</f>
        <v>0.91994728962721539</v>
      </c>
      <c r="AM20" s="72">
        <f>'[1]PB1 45'!BU14</f>
        <v>1.5211518331827939E-2</v>
      </c>
      <c r="BB20" s="70">
        <f t="shared" si="0"/>
        <v>0.91690000000000005</v>
      </c>
      <c r="BC20" s="33">
        <f t="shared" si="1"/>
        <v>-0.21763232600847671</v>
      </c>
      <c r="BD20" s="5"/>
      <c r="BE20" s="70">
        <f t="shared" si="2"/>
        <v>0.91400000000000003</v>
      </c>
      <c r="BF20" s="33">
        <f t="shared" si="3"/>
        <v>-6.0049792034344573E-2</v>
      </c>
      <c r="BG20" s="5"/>
      <c r="BH20" s="70">
        <f t="shared" si="4"/>
        <v>0.91900000000000004</v>
      </c>
      <c r="BI20" s="33">
        <f t="shared" si="5"/>
        <v>-9.4728962721535304E-2</v>
      </c>
      <c r="BJ20" s="5"/>
      <c r="BK20" s="70">
        <f t="shared" si="6"/>
        <v>0.91907632326008482</v>
      </c>
      <c r="BL20">
        <f t="shared" si="7"/>
        <v>0.84637667044228981</v>
      </c>
      <c r="BM20" s="33">
        <f t="shared" si="8"/>
        <v>7.2699652817795002</v>
      </c>
      <c r="BO20" s="70">
        <f t="shared" si="9"/>
        <v>0.91460049792034348</v>
      </c>
      <c r="BP20">
        <f t="shared" si="10"/>
        <v>0.83486891070615588</v>
      </c>
      <c r="BQ20" s="33">
        <f t="shared" si="11"/>
        <v>7.9731587214187609</v>
      </c>
      <c r="BS20" s="70">
        <f t="shared" si="12"/>
        <v>0.91994728962721539</v>
      </c>
      <c r="BT20">
        <f t="shared" si="13"/>
        <v>0.84648214072670191</v>
      </c>
      <c r="BU20" s="33">
        <f t="shared" si="14"/>
        <v>7.3465148900513473</v>
      </c>
    </row>
    <row r="21" spans="1:73" x14ac:dyDescent="0.25">
      <c r="A21" s="11">
        <f>'[1]PB1 15'!$A15</f>
        <v>1.75</v>
      </c>
      <c r="B21" s="116">
        <f>'[1]PB1 15'!BX15</f>
        <v>1.7501352871053697</v>
      </c>
      <c r="C21" s="71">
        <f>'[1]PB1 15'!BY15</f>
        <v>0.8965660057260707</v>
      </c>
      <c r="D21" s="72">
        <f>'[1]PB1 15'!BZ15</f>
        <v>6.6952195073276711E-4</v>
      </c>
      <c r="E21" s="117">
        <f>'[1]PB1 15'!CC15</f>
        <v>1.7560721964080663</v>
      </c>
      <c r="F21" s="71">
        <f>'[1]PB1 15'!CD15</f>
        <v>0.89194159756781011</v>
      </c>
      <c r="G21" s="72">
        <f>'[1]PB1 15'!CE15</f>
        <v>1.2186632814490954E-3</v>
      </c>
      <c r="H21" s="117">
        <f>'[1]PB1 15'!CH15</f>
        <v>1.6529564045571625</v>
      </c>
      <c r="I21" s="71">
        <f>'[1]PB1 15'!CI15</f>
        <v>0.92069179946834867</v>
      </c>
      <c r="J21" s="72">
        <f>'[1]PB1 15'!CJ15</f>
        <v>3.5574782946220054E-4</v>
      </c>
      <c r="K21" s="117">
        <f>'[1]PB1 15'!BS15</f>
        <v>1.7197212960235329</v>
      </c>
      <c r="L21" s="71">
        <f>'[1]PB1 15'!BT15</f>
        <v>0.90306646758740983</v>
      </c>
      <c r="M21" s="72">
        <f>'[1]PB1 15'!BU15</f>
        <v>1.2632379264297749E-2</v>
      </c>
      <c r="N21" s="70"/>
      <c r="O21" s="116">
        <f>'[1]PB1 30'!BX15</f>
        <v>1.7178646951295262</v>
      </c>
      <c r="P21" s="71">
        <f>'[1]PB1 30'!BY15</f>
        <v>0.8884146437502517</v>
      </c>
      <c r="Q21" s="72">
        <f>'[1]PB1 30'!BZ15</f>
        <v>5.039435832589989E-4</v>
      </c>
      <c r="R21" s="117">
        <f>'[1]PB1 30'!CC15</f>
        <v>1.7057063506230381</v>
      </c>
      <c r="S21" s="71">
        <f>'[1]PB1 30'!CD15</f>
        <v>0.89255863192982032</v>
      </c>
      <c r="T21" s="72">
        <f>'[1]PB1 30'!CE15</f>
        <v>3.3684594823022974E-3</v>
      </c>
      <c r="U21" s="117">
        <f>'[1]PB1 30'!CH15</f>
        <v>1.6627777302013698</v>
      </c>
      <c r="V21" s="71">
        <f>'[1]PB1 30'!CI15</f>
        <v>0.91464354270651282</v>
      </c>
      <c r="W21" s="72">
        <f>'[1]PB1 30'!CJ15</f>
        <v>2.6273646639609401E-3</v>
      </c>
      <c r="X21" s="117">
        <f>'[1]PB1 30'!BS15</f>
        <v>1.6954495919846446</v>
      </c>
      <c r="Y21" s="71">
        <f>'[1]PB1 30'!BT15</f>
        <v>0.89853893946219487</v>
      </c>
      <c r="Z21" s="72">
        <f>'[1]PB1 30'!BU15</f>
        <v>1.1777481493624333E-2</v>
      </c>
      <c r="AA21" s="70"/>
      <c r="AB21" s="116">
        <f>'[1]PB1 45'!BX15</f>
        <v>1.7263659694106817</v>
      </c>
      <c r="AC21" s="71">
        <f>'[1]PB1 45'!BY15</f>
        <v>0.88953079226437171</v>
      </c>
      <c r="AD21" s="72">
        <f>'[1]PB1 45'!BZ15</f>
        <v>1.9102983462713262E-3</v>
      </c>
      <c r="AE21" s="117">
        <f>'[1]PB1 45'!CC15</f>
        <v>1.7423463905628847</v>
      </c>
      <c r="AF21" s="71">
        <f>'[1]PB1 45'!CD15</f>
        <v>0.90051366523860843</v>
      </c>
      <c r="AG21" s="72">
        <f>'[1]PB1 45'!CE15</f>
        <v>5.5538672820883723E-3</v>
      </c>
      <c r="AH21" s="117">
        <f>'[1]PB1 45'!CH15</f>
        <v>1.6527231898728203</v>
      </c>
      <c r="AI21" s="71">
        <f>'[1]PB1 45'!CI15</f>
        <v>0.92713031435634363</v>
      </c>
      <c r="AJ21" s="72">
        <f>'[1]PB1 45'!CJ15</f>
        <v>3.4622085024918988E-3</v>
      </c>
      <c r="AK21" s="117">
        <f>'[1]PB1 45'!BS15</f>
        <v>1.7071451832821287</v>
      </c>
      <c r="AL21" s="71">
        <f>'[1]PB1 45'!BT15</f>
        <v>0.90572492395310789</v>
      </c>
      <c r="AM21" s="72">
        <f>'[1]PB1 45'!BU15</f>
        <v>1.6269392798852471E-2</v>
      </c>
      <c r="BB21" s="70">
        <f t="shared" si="0"/>
        <v>0.90205000000000002</v>
      </c>
      <c r="BC21" s="33">
        <f t="shared" si="1"/>
        <v>-0.10164675874098084</v>
      </c>
      <c r="BD21" s="5"/>
      <c r="BE21" s="70">
        <f t="shared" si="2"/>
        <v>0.89829999999999999</v>
      </c>
      <c r="BF21" s="33">
        <f t="shared" si="3"/>
        <v>-2.3893946219488704E-2</v>
      </c>
      <c r="BG21" s="5"/>
      <c r="BH21" s="70">
        <f t="shared" si="4"/>
        <v>0.90415000000000001</v>
      </c>
      <c r="BI21" s="33">
        <f t="shared" si="5"/>
        <v>-0.15749239531078763</v>
      </c>
      <c r="BJ21" s="5"/>
      <c r="BK21" s="70">
        <f t="shared" si="6"/>
        <v>0.90306646758740983</v>
      </c>
      <c r="BL21">
        <f t="shared" si="7"/>
        <v>0.83548787890971732</v>
      </c>
      <c r="BM21" s="33">
        <f t="shared" si="8"/>
        <v>6.7578588677692508</v>
      </c>
      <c r="BO21" s="70">
        <f t="shared" si="9"/>
        <v>0.89853893946219487</v>
      </c>
      <c r="BP21">
        <f t="shared" si="10"/>
        <v>0.82311247568720536</v>
      </c>
      <c r="BQ21" s="33">
        <f t="shared" si="11"/>
        <v>7.5426463774989516</v>
      </c>
      <c r="BS21" s="70">
        <f t="shared" si="12"/>
        <v>0.90572492395310789</v>
      </c>
      <c r="BT21">
        <f t="shared" si="13"/>
        <v>0.83487098393474024</v>
      </c>
      <c r="BU21" s="33">
        <f t="shared" si="14"/>
        <v>7.0853940018367645</v>
      </c>
    </row>
    <row r="22" spans="1:73" x14ac:dyDescent="0.25">
      <c r="A22" s="11">
        <f>'[1]PB1 15'!$A16</f>
        <v>2</v>
      </c>
      <c r="B22" s="116">
        <f>'[1]PB1 15'!BX16</f>
        <v>2.0001546138347082</v>
      </c>
      <c r="C22" s="71">
        <f>'[1]PB1 15'!BY16</f>
        <v>0.88068238879489902</v>
      </c>
      <c r="D22" s="72">
        <f>'[1]PB1 15'!BZ16</f>
        <v>6.4889231348358488E-4</v>
      </c>
      <c r="E22" s="117">
        <f>'[1]PB1 15'!CC16</f>
        <v>2.0069396530377905</v>
      </c>
      <c r="F22" s="71">
        <f>'[1]PB1 15'!CD16</f>
        <v>0.87736519723191597</v>
      </c>
      <c r="G22" s="72">
        <f>'[1]PB1 15'!CE16</f>
        <v>1.3024300080805064E-3</v>
      </c>
      <c r="H22" s="117">
        <f>'[1]PB1 15'!CH16</f>
        <v>1.9670211414660488</v>
      </c>
      <c r="I22" s="71">
        <f>'[1]PB1 15'!CI16</f>
        <v>0.9035954205786817</v>
      </c>
      <c r="J22" s="72">
        <f>'[1]PB1 15'!CJ16</f>
        <v>6.4776986834407021E-3</v>
      </c>
      <c r="K22" s="117">
        <f>'[1]PB1 15'!BS16</f>
        <v>1.991371802779516</v>
      </c>
      <c r="L22" s="71">
        <f>'[1]PB1 15'!BT16</f>
        <v>0.8872143355351656</v>
      </c>
      <c r="M22" s="72">
        <f>'[1]PB1 15'!BU16</f>
        <v>1.2275853889255142E-2</v>
      </c>
      <c r="N22" s="70"/>
      <c r="O22" s="116">
        <f>'[1]PB1 30'!BX16</f>
        <v>1.9632739372908874</v>
      </c>
      <c r="P22" s="71">
        <f>'[1]PB1 30'!BY16</f>
        <v>0.87200559218814</v>
      </c>
      <c r="Q22" s="72">
        <f>'[1]PB1 30'!BZ16</f>
        <v>1.4430608647763303E-3</v>
      </c>
      <c r="R22" s="117">
        <f>'[1]PB1 30'!CC16</f>
        <v>1.9493786864263292</v>
      </c>
      <c r="S22" s="71">
        <f>'[1]PB1 30'!CD16</f>
        <v>0.87578104815972269</v>
      </c>
      <c r="T22" s="72">
        <f>'[1]PB1 30'!CE16</f>
        <v>3.4150528386701164E-3</v>
      </c>
      <c r="U22" s="117">
        <f>'[1]PB1 30'!CH16</f>
        <v>1.9782956870695096</v>
      </c>
      <c r="V22" s="71">
        <f>'[1]PB1 30'!CI16</f>
        <v>0.89746144201739464</v>
      </c>
      <c r="W22" s="72">
        <f>'[1]PB1 30'!CJ16</f>
        <v>6.4710708664323579E-3</v>
      </c>
      <c r="X22" s="117">
        <f>'[1]PB1 30'!BS16</f>
        <v>1.963649436928909</v>
      </c>
      <c r="Y22" s="71">
        <f>'[1]PB1 30'!BT16</f>
        <v>0.88174936078841915</v>
      </c>
      <c r="Z22" s="72">
        <f>'[1]PB1 30'!BU16</f>
        <v>1.201458901258959E-2</v>
      </c>
      <c r="AA22" s="70"/>
      <c r="AB22" s="116">
        <f>'[1]PB1 45'!BX16</f>
        <v>1.9729896793264932</v>
      </c>
      <c r="AC22" s="71">
        <f>'[1]PB1 45'!BY16</f>
        <v>0.87399824224646372</v>
      </c>
      <c r="AD22" s="72">
        <f>'[1]PB1 45'!BZ16</f>
        <v>2.6645817288962542E-3</v>
      </c>
      <c r="AE22" s="117">
        <f>'[1]PB1 45'!CC16</f>
        <v>1.991253017786154</v>
      </c>
      <c r="AF22" s="71">
        <f>'[1]PB1 45'!CD16</f>
        <v>0.88504432862617832</v>
      </c>
      <c r="AG22" s="72">
        <f>'[1]PB1 45'!CE16</f>
        <v>5.0482744812746115E-3</v>
      </c>
      <c r="AH22" s="117">
        <f>'[1]PB1 45'!CH16</f>
        <v>1.9671312667031351</v>
      </c>
      <c r="AI22" s="71">
        <f>'[1]PB1 45'!CI16</f>
        <v>0.91065883920209545</v>
      </c>
      <c r="AJ22" s="72">
        <f>'[1]PB1 45'!CJ16</f>
        <v>7.8002556588529018E-3</v>
      </c>
      <c r="AK22" s="117">
        <f>'[1]PB1 45'!BS16</f>
        <v>1.9771246546052608</v>
      </c>
      <c r="AL22" s="71">
        <f>'[1]PB1 45'!BT16</f>
        <v>0.88990047002491246</v>
      </c>
      <c r="AM22" s="72">
        <f>'[1]PB1 45'!BU16</f>
        <v>1.6338114006519713E-2</v>
      </c>
      <c r="BA22" s="4">
        <f>A22</f>
        <v>2</v>
      </c>
      <c r="BB22" s="70">
        <f t="shared" si="0"/>
        <v>0.88719999999999999</v>
      </c>
      <c r="BC22" s="33">
        <f t="shared" si="1"/>
        <v>-1.433553516561048E-3</v>
      </c>
      <c r="BD22" s="5"/>
      <c r="BE22" s="70">
        <f t="shared" si="2"/>
        <v>0.88260000000000005</v>
      </c>
      <c r="BF22" s="33">
        <f t="shared" si="3"/>
        <v>8.5063921158090583E-2</v>
      </c>
      <c r="BG22" s="5"/>
      <c r="BH22" s="70">
        <f t="shared" si="4"/>
        <v>0.88929999999999998</v>
      </c>
      <c r="BI22" s="33">
        <f t="shared" si="5"/>
        <v>-6.0047002491248058E-2</v>
      </c>
      <c r="BJ22" s="5"/>
      <c r="BK22" s="70">
        <f t="shared" si="6"/>
        <v>0.8872143355351656</v>
      </c>
      <c r="BL22">
        <f t="shared" si="7"/>
        <v>0.82616887630906688</v>
      </c>
      <c r="BM22" s="33">
        <f t="shared" si="8"/>
        <v>6.1045459226098719</v>
      </c>
      <c r="BO22" s="70">
        <f t="shared" si="9"/>
        <v>0.88174936078841915</v>
      </c>
      <c r="BP22">
        <f t="shared" si="10"/>
        <v>0.81306248888748167</v>
      </c>
      <c r="BQ22" s="33">
        <f t="shared" si="11"/>
        <v>6.8686871900937474</v>
      </c>
      <c r="BS22" s="70">
        <f t="shared" si="12"/>
        <v>0.88990047002491246</v>
      </c>
      <c r="BT22">
        <f t="shared" si="13"/>
        <v>0.8249417599773512</v>
      </c>
      <c r="BU22" s="33">
        <f t="shared" si="14"/>
        <v>6.4958710047561263</v>
      </c>
    </row>
    <row r="23" spans="1:73" x14ac:dyDescent="0.25">
      <c r="A23" s="11">
        <f>'[1]PB1 15'!$A17</f>
        <v>2.2497222222222222</v>
      </c>
      <c r="B23" s="116">
        <f>'[1]PB1 15'!BX17</f>
        <v>2.2498961413121252</v>
      </c>
      <c r="C23" s="71">
        <f>'[1]PB1 15'!BY17</f>
        <v>0.86306733637724553</v>
      </c>
      <c r="D23" s="72">
        <f>'[1]PB1 15'!BZ17</f>
        <v>1.7408844087592121E-3</v>
      </c>
      <c r="E23" s="117">
        <f>'[1]PB1 15'!CC17</f>
        <v>2.2575283680490363</v>
      </c>
      <c r="F23" s="71">
        <f>'[1]PB1 15'!CD17</f>
        <v>0.8632090487131473</v>
      </c>
      <c r="G23" s="72">
        <f>'[1]PB1 15'!CE17</f>
        <v>1.6025886669158993E-3</v>
      </c>
      <c r="H23" s="117">
        <f>'[1]PB1 15'!CH17</f>
        <v>2.203068762857781</v>
      </c>
      <c r="I23" s="71">
        <f>'[1]PB1 15'!CI17</f>
        <v>0.89075022460161046</v>
      </c>
      <c r="J23" s="72">
        <f>'[1]PB1 15'!CJ17</f>
        <v>6.4388595266340835E-3</v>
      </c>
      <c r="K23" s="117">
        <f>'[1]PB1 15'!BS17</f>
        <v>2.2368310907396474</v>
      </c>
      <c r="L23" s="71">
        <f>'[1]PB1 15'!BT17</f>
        <v>0.8723422032306678</v>
      </c>
      <c r="M23" s="72">
        <f>'[1]PB1 15'!BU17</f>
        <v>1.3605768364268836E-2</v>
      </c>
      <c r="N23" s="70"/>
      <c r="O23" s="116">
        <f>'[1]PB1 30'!BX17</f>
        <v>2.2084105025165135</v>
      </c>
      <c r="P23" s="71">
        <f>'[1]PB1 30'!BY17</f>
        <v>0.85538336659935998</v>
      </c>
      <c r="Q23" s="72">
        <f>'[1]PB1 30'!BZ17</f>
        <v>2.6505631689684415E-3</v>
      </c>
      <c r="R23" s="117">
        <f>'[1]PB1 30'!CC17</f>
        <v>2.1927802751898384</v>
      </c>
      <c r="S23" s="71">
        <f>'[1]PB1 30'!CD17</f>
        <v>0.85927301789546251</v>
      </c>
      <c r="T23" s="72">
        <f>'[1]PB1 30'!CE17</f>
        <v>3.3195608496399908E-3</v>
      </c>
      <c r="U23" s="117">
        <f>'[1]PB1 30'!CH17</f>
        <v>2.2157449076618172</v>
      </c>
      <c r="V23" s="71">
        <f>'[1]PB1 30'!CI17</f>
        <v>0.88490765736811261</v>
      </c>
      <c r="W23" s="72">
        <f>'[1]PB1 30'!CJ17</f>
        <v>6.3747860245413112E-3</v>
      </c>
      <c r="X23" s="117">
        <f>'[1]PB1 30'!BS17</f>
        <v>2.2056452284560564</v>
      </c>
      <c r="Y23" s="71">
        <f>'[1]PB1 30'!BT17</f>
        <v>0.86652134728764507</v>
      </c>
      <c r="Z23" s="72">
        <f>'[1]PB1 30'!BU17</f>
        <v>1.3824280058061264E-2</v>
      </c>
      <c r="AA23" s="70"/>
      <c r="AB23" s="116">
        <f>'[1]PB1 45'!BX17</f>
        <v>2.2193393628979545</v>
      </c>
      <c r="AC23" s="71">
        <f>'[1]PB1 45'!BY17</f>
        <v>0.85795240154732622</v>
      </c>
      <c r="AD23" s="72">
        <f>'[1]PB1 45'!BZ17</f>
        <v>3.8304521975815885E-3</v>
      </c>
      <c r="AE23" s="117">
        <f>'[1]PB1 45'!CC17</f>
        <v>2.2398830820902864</v>
      </c>
      <c r="AF23" s="71">
        <f>'[1]PB1 45'!CD17</f>
        <v>0.87007727050661698</v>
      </c>
      <c r="AG23" s="72">
        <f>'[1]PB1 45'!CE17</f>
        <v>4.5997624987894649E-3</v>
      </c>
      <c r="AH23" s="117">
        <f>'[1]PB1 45'!CH17</f>
        <v>2.3610331283897428</v>
      </c>
      <c r="AI23" s="71">
        <f>'[1]PB1 45'!CI17</f>
        <v>0.89039089887845169</v>
      </c>
      <c r="AJ23" s="72">
        <f>'[1]PB1 45'!CJ17</f>
        <v>3.5928774634102758E-3</v>
      </c>
      <c r="AK23" s="117">
        <f>'[1]PB1 45'!BS17</f>
        <v>2.2734185244593279</v>
      </c>
      <c r="AL23" s="71">
        <f>'[1]PB1 45'!BT17</f>
        <v>0.87280685697746507</v>
      </c>
      <c r="AM23" s="72">
        <f>'[1]PB1 45'!BU17</f>
        <v>1.3976682552901918E-2</v>
      </c>
      <c r="BA23" s="4">
        <f t="shared" ref="BA23:BA28" si="15">A23</f>
        <v>2.2497222222222222</v>
      </c>
      <c r="BB23" s="73">
        <f t="shared" si="0"/>
        <v>0.87236650000000004</v>
      </c>
      <c r="BC23" s="33">
        <f t="shared" si="1"/>
        <v>2.4296769332243784E-3</v>
      </c>
      <c r="BD23" s="5"/>
      <c r="BE23" s="70">
        <f t="shared" si="2"/>
        <v>0.86691744444444441</v>
      </c>
      <c r="BF23" s="33">
        <f t="shared" si="3"/>
        <v>3.9609715679933544E-2</v>
      </c>
      <c r="BG23" s="5"/>
      <c r="BH23" s="70">
        <f t="shared" si="4"/>
        <v>0.87446650000000004</v>
      </c>
      <c r="BI23" s="33">
        <f t="shared" si="5"/>
        <v>0.16596430225349623</v>
      </c>
      <c r="BJ23" s="5"/>
      <c r="BK23" s="70">
        <f t="shared" si="6"/>
        <v>0.8723422032306678</v>
      </c>
      <c r="BL23">
        <f t="shared" si="7"/>
        <v>0.81804373371804506</v>
      </c>
      <c r="BM23" s="33">
        <f t="shared" si="8"/>
        <v>5.4298469512622738</v>
      </c>
      <c r="BO23" s="70">
        <f t="shared" si="9"/>
        <v>0.86652134728764507</v>
      </c>
      <c r="BP23">
        <f t="shared" si="10"/>
        <v>0.80430881053524028</v>
      </c>
      <c r="BQ23" s="33">
        <f t="shared" si="11"/>
        <v>6.2212536752404795</v>
      </c>
      <c r="BS23" s="70">
        <f t="shared" si="12"/>
        <v>0.87280685697746507</v>
      </c>
      <c r="BT23">
        <f t="shared" si="13"/>
        <v>0.81629065981423976</v>
      </c>
      <c r="BU23" s="33">
        <f t="shared" si="14"/>
        <v>5.6516197163225312</v>
      </c>
    </row>
    <row r="24" spans="1:73" x14ac:dyDescent="0.25">
      <c r="A24" s="11">
        <f>'[1]PB1 15'!$A18</f>
        <v>2.5</v>
      </c>
      <c r="B24" s="116">
        <f>'[1]PB1 15'!BX18</f>
        <v>2.5001932672933851</v>
      </c>
      <c r="C24" s="71">
        <f>'[1]PB1 15'!BY18</f>
        <v>0.8468484706177053</v>
      </c>
      <c r="D24" s="72">
        <f>'[1]PB1 15'!BZ18</f>
        <v>5.1119140933492807E-4</v>
      </c>
      <c r="E24" s="117">
        <f>'[1]PB1 15'!CC18</f>
        <v>2.5086745662972376</v>
      </c>
      <c r="F24" s="71">
        <f>'[1]PB1 15'!CD18</f>
        <v>0.84902828530902685</v>
      </c>
      <c r="G24" s="72">
        <f>'[1]PB1 15'!CE18</f>
        <v>1.8723144832807552E-3</v>
      </c>
      <c r="H24" s="117">
        <f>'[1]PB1 15'!CH18</f>
        <v>2.5975029214469703</v>
      </c>
      <c r="I24" s="71">
        <f>'[1]PB1 15'!CI18</f>
        <v>0.86991960278832003</v>
      </c>
      <c r="J24" s="72">
        <f>'[1]PB1 15'!CJ18</f>
        <v>7.3064180937231361E-4</v>
      </c>
      <c r="K24" s="117">
        <f>'[1]PB1 15'!BS18</f>
        <v>2.5354569183458642</v>
      </c>
      <c r="L24" s="71">
        <f>'[1]PB1 15'!BT18</f>
        <v>0.85526545290501732</v>
      </c>
      <c r="M24" s="72">
        <f>'[1]PB1 15'!BU18</f>
        <v>1.0468885246013261E-2</v>
      </c>
      <c r="N24" s="70"/>
      <c r="O24" s="116">
        <f>'[1]PB1 30'!BX18</f>
        <v>2.4540924216136091</v>
      </c>
      <c r="P24" s="71">
        <f>'[1]PB1 30'!BY18</f>
        <v>0.83836489033645867</v>
      </c>
      <c r="Q24" s="72">
        <f>'[1]PB1 30'!BZ18</f>
        <v>2.5609984191115958E-3</v>
      </c>
      <c r="R24" s="117">
        <f>'[1]PB1 30'!CC18</f>
        <v>2.4367233580329115</v>
      </c>
      <c r="S24" s="71">
        <f>'[1]PB1 30'!CD18</f>
        <v>0.84326950358050279</v>
      </c>
      <c r="T24" s="72">
        <f>'[1]PB1 30'!CE18</f>
        <v>3.3188262751272599E-3</v>
      </c>
      <c r="U24" s="117">
        <f>'[1]PB1 30'!CH18</f>
        <v>2.4534617774667669</v>
      </c>
      <c r="V24" s="71">
        <f>'[1]PB1 30'!CI18</f>
        <v>0.87267255389074005</v>
      </c>
      <c r="W24" s="72">
        <f>'[1]PB1 30'!CJ18</f>
        <v>6.4798858140743222E-3</v>
      </c>
      <c r="X24" s="117">
        <f>'[1]PB1 30'!BS18</f>
        <v>2.4480925190377625</v>
      </c>
      <c r="Y24" s="71">
        <f>'[1]PB1 30'!BT18</f>
        <v>0.85143564926923387</v>
      </c>
      <c r="Z24" s="72">
        <f>'[1]PB1 30'!BU18</f>
        <v>1.5791337639160113E-2</v>
      </c>
      <c r="AA24" s="70"/>
      <c r="AB24" s="116">
        <f>'[1]PB1 45'!BX18</f>
        <v>2.4662370991581164</v>
      </c>
      <c r="AC24" s="71">
        <f>'[1]PB1 45'!BY18</f>
        <v>0.84159782396414451</v>
      </c>
      <c r="AD24" s="72">
        <f>'[1]PB1 45'!BZ18</f>
        <v>4.7562005885826014E-3</v>
      </c>
      <c r="AE24" s="117">
        <f>'[1]PB1 45'!CC18</f>
        <v>2.4890662722326926</v>
      </c>
      <c r="AF24" s="71">
        <f>'[1]PB1 45'!CD18</f>
        <v>0.85583786365135206</v>
      </c>
      <c r="AG24" s="72">
        <f>'[1]PB1 45'!CE18</f>
        <v>4.3073807823886439E-3</v>
      </c>
      <c r="AH24" s="117">
        <f>'[1]PB1 45'!CH18</f>
        <v>2.597136441228717</v>
      </c>
      <c r="AI24" s="71">
        <f>'[1]PB1 45'!CI18</f>
        <v>0.87846559967948024</v>
      </c>
      <c r="AJ24" s="72">
        <f>'[1]PB1 45'!CJ18</f>
        <v>3.5634420063521736E-3</v>
      </c>
      <c r="AK24" s="117">
        <f>'[1]PB1 45'!BS18</f>
        <v>2.5174799375398416</v>
      </c>
      <c r="AL24" s="71">
        <f>'[1]PB1 45'!BT18</f>
        <v>0.8586337624316589</v>
      </c>
      <c r="AM24" s="72">
        <f>'[1]PB1 45'!BU18</f>
        <v>1.5760870431321294E-2</v>
      </c>
      <c r="BA24" s="4">
        <f t="shared" si="15"/>
        <v>2.5</v>
      </c>
      <c r="BB24" s="70">
        <f t="shared" si="0"/>
        <v>0.85750000000000004</v>
      </c>
      <c r="BC24" s="33">
        <f t="shared" si="1"/>
        <v>0.22345470949827195</v>
      </c>
      <c r="BD24" s="5"/>
      <c r="BE24" s="70">
        <f t="shared" si="2"/>
        <v>0.85119999999999996</v>
      </c>
      <c r="BF24" s="33">
        <f t="shared" si="3"/>
        <v>-2.3564926923391738E-2</v>
      </c>
      <c r="BG24" s="5"/>
      <c r="BH24" s="70">
        <f t="shared" si="4"/>
        <v>0.85960000000000003</v>
      </c>
      <c r="BI24" s="33">
        <f t="shared" si="5"/>
        <v>9.6623756834113284E-2</v>
      </c>
      <c r="BJ24" s="5"/>
      <c r="BK24" s="70">
        <f t="shared" si="6"/>
        <v>0.85526545290501732</v>
      </c>
      <c r="BL24">
        <f t="shared" si="7"/>
        <v>0.81082734912867815</v>
      </c>
      <c r="BM24" s="33">
        <f t="shared" si="8"/>
        <v>4.4438103776339162</v>
      </c>
      <c r="BO24" s="70">
        <f t="shared" si="9"/>
        <v>0.85143564926923387</v>
      </c>
      <c r="BP24">
        <f t="shared" si="10"/>
        <v>0.79654112644616937</v>
      </c>
      <c r="BQ24" s="33">
        <f t="shared" si="11"/>
        <v>5.4894522823064502</v>
      </c>
      <c r="BS24" s="70">
        <f t="shared" si="12"/>
        <v>0.8586337624316589</v>
      </c>
      <c r="BT24">
        <f t="shared" si="13"/>
        <v>0.80861194349149157</v>
      </c>
      <c r="BU24" s="33">
        <f t="shared" si="14"/>
        <v>5.0021818940167329</v>
      </c>
    </row>
    <row r="25" spans="1:73" x14ac:dyDescent="0.25">
      <c r="A25" s="11">
        <f>'[1]PB1 15'!$A19</f>
        <v>2.75</v>
      </c>
      <c r="B25" s="116">
        <f>'[1]PB1 15'!BX19</f>
        <v>2.7502125940227238</v>
      </c>
      <c r="C25" s="71">
        <f>'[1]PB1 15'!BY19</f>
        <v>0.83241239056950744</v>
      </c>
      <c r="D25" s="72">
        <f>'[1]PB1 15'!BZ19</f>
        <v>3.9743473548093881E-3</v>
      </c>
      <c r="E25" s="117">
        <f>'[1]PB1 15'!CC19</f>
        <v>2.7595420229269614</v>
      </c>
      <c r="F25" s="71">
        <f>'[1]PB1 15'!CD19</f>
        <v>0.83505643082334613</v>
      </c>
      <c r="G25" s="72">
        <f>'[1]PB1 15'!CE19</f>
        <v>2.0235896248174965E-3</v>
      </c>
      <c r="H25" s="117">
        <f>'[1]PB1 15'!CH19</f>
        <v>2.8336395506694214</v>
      </c>
      <c r="I25" s="71">
        <f>'[1]PB1 15'!CI19</f>
        <v>0.85773214400052977</v>
      </c>
      <c r="J25" s="72">
        <f>'[1]PB1 15'!CJ19</f>
        <v>7.4315903791492897E-4</v>
      </c>
      <c r="K25" s="117">
        <f>'[1]PB1 15'!BS19</f>
        <v>2.7811313892063687</v>
      </c>
      <c r="L25" s="71">
        <f>'[1]PB1 15'!BT19</f>
        <v>0.84173365513112786</v>
      </c>
      <c r="M25" s="72">
        <f>'[1]PB1 15'!BU19</f>
        <v>1.1659982573036078E-2</v>
      </c>
      <c r="N25" s="70"/>
      <c r="O25" s="116">
        <f>'[1]PB1 30'!BX19</f>
        <v>2.6995016637749703</v>
      </c>
      <c r="P25" s="71">
        <f>'[1]PB1 30'!BY19</f>
        <v>0.82067889215775691</v>
      </c>
      <c r="Q25" s="72">
        <f>'[1]PB1 30'!BZ19</f>
        <v>2.8075617417460028E-3</v>
      </c>
      <c r="R25" s="117">
        <f>'[1]PB1 30'!CC19</f>
        <v>2.680395693836203</v>
      </c>
      <c r="S25" s="71">
        <f>'[1]PB1 30'!CD19</f>
        <v>0.82737760896196277</v>
      </c>
      <c r="T25" s="72">
        <f>'[1]PB1 30'!CE19</f>
        <v>3.305440676053924E-3</v>
      </c>
      <c r="U25" s="117">
        <f>'[1]PB1 30'!CH19</f>
        <v>2.7706021430799019</v>
      </c>
      <c r="V25" s="71">
        <f>'[1]PB1 30'!CI19</f>
        <v>0.85660995098832482</v>
      </c>
      <c r="W25" s="72">
        <f>'[1]PB1 30'!CJ19</f>
        <v>8.607733347972853E-3</v>
      </c>
      <c r="X25" s="117">
        <f>'[1]PB1 30'!BS19</f>
        <v>2.7168331668970249</v>
      </c>
      <c r="Y25" s="71">
        <f>'[1]PB1 30'!BT19</f>
        <v>0.83488881736934806</v>
      </c>
      <c r="Z25" s="72">
        <f>'[1]PB1 30'!BU19</f>
        <v>1.656350693883063E-2</v>
      </c>
      <c r="AA25" s="70"/>
      <c r="AB25" s="116">
        <f>'[1]PB1 45'!BX19</f>
        <v>2.7128608090739283</v>
      </c>
      <c r="AC25" s="71">
        <f>'[1]PB1 45'!BY19</f>
        <v>0.82466448951664162</v>
      </c>
      <c r="AD25" s="72">
        <f>'[1]PB1 45'!BZ19</f>
        <v>5.1954054245186305E-3</v>
      </c>
      <c r="AE25" s="117">
        <f>'[1]PB1 45'!CC19</f>
        <v>2.7379728994559618</v>
      </c>
      <c r="AF25" s="71">
        <f>'[1]PB1 45'!CD19</f>
        <v>0.84145465257380014</v>
      </c>
      <c r="AG25" s="72">
        <f>'[1]PB1 45'!CE19</f>
        <v>3.9390994169938263E-3</v>
      </c>
      <c r="AH25" s="117">
        <f>'[1]PB1 45'!CH19</f>
        <v>2.8332397540676912</v>
      </c>
      <c r="AI25" s="71">
        <f>'[1]PB1 45'!CI19</f>
        <v>0.86673765813821968</v>
      </c>
      <c r="AJ25" s="72">
        <f>'[1]PB1 45'!CJ19</f>
        <v>3.4215488307371674E-3</v>
      </c>
      <c r="AK25" s="117">
        <f>'[1]PB1 45'!BS19</f>
        <v>2.7613578208658605</v>
      </c>
      <c r="AL25" s="71">
        <f>'[1]PB1 45'!BT19</f>
        <v>0.84428560007622044</v>
      </c>
      <c r="AM25" s="72">
        <f>'[1]PB1 45'!BU19</f>
        <v>1.7807422541506496E-2</v>
      </c>
      <c r="BA25" s="4">
        <f t="shared" si="15"/>
        <v>2.75</v>
      </c>
      <c r="BB25" s="70">
        <f t="shared" si="0"/>
        <v>0.84265000000000001</v>
      </c>
      <c r="BC25" s="33">
        <f t="shared" si="1"/>
        <v>9.1634486887215427E-2</v>
      </c>
      <c r="BD25" s="5"/>
      <c r="BE25" s="73">
        <f t="shared" si="2"/>
        <v>0.83550000000000002</v>
      </c>
      <c r="BF25" s="33">
        <f t="shared" si="3"/>
        <v>6.1118263065196299E-2</v>
      </c>
      <c r="BG25" s="5"/>
      <c r="BH25" s="123">
        <f t="shared" si="4"/>
        <v>0.84475</v>
      </c>
      <c r="BI25" s="33">
        <f t="shared" si="5"/>
        <v>4.6439992377955708E-2</v>
      </c>
      <c r="BJ25" s="5"/>
      <c r="BK25" s="70">
        <f t="shared" si="6"/>
        <v>0.84173365513112786</v>
      </c>
      <c r="BL25">
        <f t="shared" si="7"/>
        <v>0.80436173725001336</v>
      </c>
      <c r="BM25" s="33">
        <f t="shared" si="8"/>
        <v>3.7371917881114491</v>
      </c>
      <c r="BO25" s="70">
        <f t="shared" si="9"/>
        <v>0.83488881736934806</v>
      </c>
      <c r="BP25">
        <f t="shared" si="10"/>
        <v>0.78958715908606192</v>
      </c>
      <c r="BQ25" s="33">
        <f t="shared" si="11"/>
        <v>4.5301658283286139</v>
      </c>
      <c r="BS25" s="70">
        <f t="shared" si="12"/>
        <v>0.84428560007622044</v>
      </c>
      <c r="BT25">
        <f t="shared" si="13"/>
        <v>0.80173596708813177</v>
      </c>
      <c r="BU25" s="33">
        <f t="shared" si="14"/>
        <v>4.2549632988088675</v>
      </c>
    </row>
    <row r="26" spans="1:73" x14ac:dyDescent="0.25">
      <c r="A26" s="11">
        <f>'[1]PB1 15'!$A20</f>
        <v>3</v>
      </c>
      <c r="B26" s="116">
        <f>'[1]PB1 15'!BX20</f>
        <v>3.0002319207520625</v>
      </c>
      <c r="C26" s="71">
        <f>'[1]PB1 15'!BY20</f>
        <v>0.82102422541220976</v>
      </c>
      <c r="D26" s="72">
        <f>'[1]PB1 15'!BZ20</f>
        <v>8.213233968002949E-3</v>
      </c>
      <c r="E26" s="117">
        <f>'[1]PB1 15'!CC20</f>
        <v>3.0104094795566851</v>
      </c>
      <c r="F26" s="71">
        <f>'[1]PB1 15'!CD20</f>
        <v>0.82132071392524042</v>
      </c>
      <c r="G26" s="72">
        <f>'[1]PB1 15'!CE20</f>
        <v>2.318819193935871E-3</v>
      </c>
      <c r="H26" s="117">
        <f>'[1]PB1 15'!CH20</f>
        <v>3.0697761798918735</v>
      </c>
      <c r="I26" s="71">
        <f>'[1]PB1 15'!CI20</f>
        <v>0.84575783341052235</v>
      </c>
      <c r="J26" s="72">
        <f>'[1]PB1 15'!CJ20</f>
        <v>7.747805478952799E-4</v>
      </c>
      <c r="K26" s="117">
        <f>'[1]PB1 15'!BS20</f>
        <v>3.0268058600668732</v>
      </c>
      <c r="L26" s="71">
        <f>'[1]PB1 15'!BT20</f>
        <v>0.82936759091599088</v>
      </c>
      <c r="M26" s="72">
        <f>'[1]PB1 15'!BU20</f>
        <v>1.2602095670009524E-2</v>
      </c>
      <c r="N26" s="70"/>
      <c r="O26" s="116">
        <f>'[1]PB1 30'!BX20</f>
        <v>2.944910905936331</v>
      </c>
      <c r="P26" s="71">
        <f>'[1]PB1 30'!BY20</f>
        <v>0.80344670164482801</v>
      </c>
      <c r="Q26" s="72">
        <f>'[1]PB1 30'!BZ20</f>
        <v>2.8545604039871887E-3</v>
      </c>
      <c r="R26" s="117">
        <f>'[1]PB1 30'!CC20</f>
        <v>2.9240680296394932</v>
      </c>
      <c r="S26" s="71">
        <f>'[1]PB1 30'!CD20</f>
        <v>0.81161626788968755</v>
      </c>
      <c r="T26" s="72">
        <f>'[1]PB1 30'!CE20</f>
        <v>3.2357891770749196E-3</v>
      </c>
      <c r="U26" s="117">
        <f>'[1]PB1 30'!CH20</f>
        <v>3.088015784659687</v>
      </c>
      <c r="V26" s="71">
        <f>'[1]PB1 30'!CI20</f>
        <v>0.84021008653422757</v>
      </c>
      <c r="W26" s="72">
        <f>'[1]PB1 30'!CJ20</f>
        <v>3.3369880353271205E-3</v>
      </c>
      <c r="X26" s="117">
        <f>'[1]PB1 30'!BS20</f>
        <v>2.9856649067451704</v>
      </c>
      <c r="Y26" s="71">
        <f>'[1]PB1 30'!BT20</f>
        <v>0.8184243520229143</v>
      </c>
      <c r="Z26" s="72">
        <f>'[1]PB1 30'!BU20</f>
        <v>1.6073296534491729E-2</v>
      </c>
      <c r="AA26" s="70"/>
      <c r="AB26" s="116">
        <f>'[1]PB1 45'!BX20</f>
        <v>2.9594845189897399</v>
      </c>
      <c r="AC26" s="71">
        <f>'[1]PB1 45'!BY20</f>
        <v>0.80768473682298703</v>
      </c>
      <c r="AD26" s="72">
        <f>'[1]PB1 45'!BZ20</f>
        <v>5.5193860992374917E-3</v>
      </c>
      <c r="AE26" s="117">
        <f>'[1]PB1 45'!CC20</f>
        <v>2.9868795266792314</v>
      </c>
      <c r="AF26" s="71">
        <f>'[1]PB1 45'!CD20</f>
        <v>0.82828449024400197</v>
      </c>
      <c r="AG26" s="72">
        <f>'[1]PB1 45'!CE20</f>
        <v>2.3739350902092448E-3</v>
      </c>
      <c r="AH26" s="117">
        <f>'[1]PB1 45'!CH20</f>
        <v>3.0693430669066655</v>
      </c>
      <c r="AI26" s="71">
        <f>'[1]PB1 45'!CI20</f>
        <v>0.8553904838985118</v>
      </c>
      <c r="AJ26" s="72">
        <f>'[1]PB1 45'!CJ20</f>
        <v>3.3004920602047821E-3</v>
      </c>
      <c r="AK26" s="117">
        <f>'[1]PB1 45'!BS20</f>
        <v>3.0052357041918789</v>
      </c>
      <c r="AL26" s="71">
        <f>'[1]PB1 45'!BT20</f>
        <v>0.83045323698850027</v>
      </c>
      <c r="AM26" s="72">
        <f>'[1]PB1 45'!BU20</f>
        <v>1.9932944123101714E-2</v>
      </c>
      <c r="BA26" s="4">
        <f t="shared" si="15"/>
        <v>3</v>
      </c>
      <c r="BB26" s="70">
        <f t="shared" si="0"/>
        <v>0.82779999999999998</v>
      </c>
      <c r="BC26" s="33">
        <f t="shared" si="1"/>
        <v>-0.15675909159909018</v>
      </c>
      <c r="BD26" s="5"/>
      <c r="BE26" s="70">
        <f t="shared" si="2"/>
        <v>0.81979999999999997</v>
      </c>
      <c r="BF26" s="33">
        <f t="shared" si="3"/>
        <v>0.137564797708567</v>
      </c>
      <c r="BG26" s="5"/>
      <c r="BH26" s="73">
        <f t="shared" si="4"/>
        <v>0.82989999999999997</v>
      </c>
      <c r="BI26" s="33">
        <f t="shared" si="5"/>
        <v>-5.5323698850029412E-2</v>
      </c>
      <c r="BJ26" s="5"/>
      <c r="BK26" s="70">
        <f t="shared" si="6"/>
        <v>0.82936759091599088</v>
      </c>
      <c r="BL26">
        <f t="shared" si="7"/>
        <v>0.79850412556071249</v>
      </c>
      <c r="BM26" s="33">
        <f t="shared" si="8"/>
        <v>3.0863465355278397</v>
      </c>
      <c r="BO26" s="70">
        <f t="shared" si="9"/>
        <v>0.8184243520229143</v>
      </c>
      <c r="BP26">
        <f t="shared" si="10"/>
        <v>0.78329170832394157</v>
      </c>
      <c r="BQ26" s="33">
        <f t="shared" si="11"/>
        <v>3.5132643698972732</v>
      </c>
      <c r="BS26" s="70">
        <f t="shared" si="12"/>
        <v>0.83045323698850027</v>
      </c>
      <c r="BT26">
        <f t="shared" si="13"/>
        <v>0.79550975958131842</v>
      </c>
      <c r="BU26" s="33">
        <f t="shared" si="14"/>
        <v>3.4943477407181844</v>
      </c>
    </row>
    <row r="27" spans="1:73" x14ac:dyDescent="0.25">
      <c r="A27" s="11">
        <f>'[1]PB1 15'!$A21</f>
        <v>3.25</v>
      </c>
      <c r="B27" s="116">
        <f>'[1]PB1 15'!BX21</f>
        <v>3.2502512474814012</v>
      </c>
      <c r="C27" s="71">
        <f>'[1]PB1 15'!BY21</f>
        <v>0.81109970438447876</v>
      </c>
      <c r="D27" s="72">
        <f>'[1]PB1 15'!BZ21</f>
        <v>1.168125390459636E-2</v>
      </c>
      <c r="E27" s="117">
        <f>'[1]PB1 15'!CC21</f>
        <v>3.2612769361864089</v>
      </c>
      <c r="F27" s="71">
        <f>'[1]PB1 15'!CD21</f>
        <v>0.80967177706287419</v>
      </c>
      <c r="G27" s="72">
        <f>'[1]PB1 15'!CE21</f>
        <v>2.8736297464517172E-3</v>
      </c>
      <c r="H27" s="117">
        <f>'[1]PB1 15'!CH21</f>
        <v>3.3059128091143251</v>
      </c>
      <c r="I27" s="71">
        <f>'[1]PB1 15'!CI21</f>
        <v>0.83403431131943506</v>
      </c>
      <c r="J27" s="72">
        <f>'[1]PB1 15'!CJ21</f>
        <v>7.7543953143734904E-4</v>
      </c>
      <c r="K27" s="117">
        <f>'[1]PB1 15'!BS21</f>
        <v>3.2724803309273782</v>
      </c>
      <c r="L27" s="71">
        <f>'[1]PB1 15'!BT21</f>
        <v>0.81826859758892945</v>
      </c>
      <c r="M27" s="72">
        <f>'[1]PB1 15'!BU21</f>
        <v>1.3155060237243792E-2</v>
      </c>
      <c r="N27" s="70"/>
      <c r="O27" s="116">
        <f>'[1]PB1 30'!BX21</f>
        <v>3.1903201480976922</v>
      </c>
      <c r="P27" s="71">
        <f>'[1]PB1 30'!BY21</f>
        <v>0.78799441515181323</v>
      </c>
      <c r="Q27" s="72">
        <f>'[1]PB1 30'!BZ21</f>
        <v>1.8662625581211565E-3</v>
      </c>
      <c r="R27" s="117">
        <f>'[1]PB1 30'!CC21</f>
        <v>3.1677403654427851</v>
      </c>
      <c r="S27" s="71">
        <f>'[1]PB1 30'!CD21</f>
        <v>0.79626759802135838</v>
      </c>
      <c r="T27" s="72">
        <f>'[1]PB1 30'!CE21</f>
        <v>3.0871599391062445E-3</v>
      </c>
      <c r="U27" s="117">
        <f>'[1]PB1 30'!CH21</f>
        <v>3.3255554604027395</v>
      </c>
      <c r="V27" s="71">
        <f>'[1]PB1 30'!CI21</f>
        <v>0.8276221620155001</v>
      </c>
      <c r="W27" s="72">
        <f>'[1]PB1 30'!CJ21</f>
        <v>3.6117311181909453E-3</v>
      </c>
      <c r="X27" s="117">
        <f>'[1]PB1 30'!BS21</f>
        <v>3.2278719913144056</v>
      </c>
      <c r="Y27" s="71">
        <f>'[1]PB1 30'!BT21</f>
        <v>0.80396139172955727</v>
      </c>
      <c r="Z27" s="72">
        <f>'[1]PB1 30'!BU21</f>
        <v>1.7320786618764159E-2</v>
      </c>
      <c r="AA27" s="70"/>
      <c r="AB27" s="116">
        <f>'[1]PB1 45'!BX21</f>
        <v>3.2061082289055514</v>
      </c>
      <c r="AC27" s="71">
        <f>'[1]PB1 45'!BY21</f>
        <v>0.79398905839388245</v>
      </c>
      <c r="AD27" s="72">
        <f>'[1]PB1 45'!BZ21</f>
        <v>4.9772665599429975E-3</v>
      </c>
      <c r="AE27" s="117">
        <f>'[1]PB1 45'!CC21</f>
        <v>3.2357861539025001</v>
      </c>
      <c r="AF27" s="71">
        <f>'[1]PB1 45'!CD21</f>
        <v>0.8159892280354365</v>
      </c>
      <c r="AG27" s="72">
        <f>'[1]PB1 45'!CE21</f>
        <v>2.5586810867057191E-3</v>
      </c>
      <c r="AH27" s="117">
        <f>'[1]PB1 45'!CH21</f>
        <v>3.3054463797456406</v>
      </c>
      <c r="AI27" s="71">
        <f>'[1]PB1 45'!CI21</f>
        <v>0.8440895025805677</v>
      </c>
      <c r="AJ27" s="72">
        <f>'[1]PB1 45'!CJ21</f>
        <v>3.098976807003368E-3</v>
      </c>
      <c r="AK27" s="117">
        <f>'[1]PB1 45'!BS21</f>
        <v>3.2491135875178969</v>
      </c>
      <c r="AL27" s="71">
        <f>'[1]PB1 45'!BT21</f>
        <v>0.81802259633662877</v>
      </c>
      <c r="AM27" s="72">
        <f>'[1]PB1 45'!BU21</f>
        <v>2.0833889238342444E-2</v>
      </c>
      <c r="BA27" s="4">
        <f t="shared" si="15"/>
        <v>3.25</v>
      </c>
      <c r="BB27" s="70">
        <f t="shared" si="0"/>
        <v>0.81295000000000006</v>
      </c>
      <c r="BC27" s="33">
        <f t="shared" si="1"/>
        <v>-0.53185975889293857</v>
      </c>
      <c r="BD27" s="5"/>
      <c r="BE27" s="70">
        <f t="shared" si="2"/>
        <v>0.80410000000000004</v>
      </c>
      <c r="BF27" s="33">
        <f t="shared" si="3"/>
        <v>1.386082704427638E-2</v>
      </c>
      <c r="BG27" s="5"/>
      <c r="BH27" s="70">
        <f t="shared" si="4"/>
        <v>0.81505000000000005</v>
      </c>
      <c r="BI27" s="33">
        <f t="shared" si="5"/>
        <v>-0.29725963366287189</v>
      </c>
      <c r="BJ27" s="5"/>
      <c r="BK27" s="70">
        <f t="shared" si="6"/>
        <v>0.81826859758892945</v>
      </c>
      <c r="BL27">
        <f t="shared" si="7"/>
        <v>0.79315332170409869</v>
      </c>
      <c r="BM27" s="33">
        <f t="shared" si="8"/>
        <v>2.5115275884830757</v>
      </c>
      <c r="BO27" s="70">
        <f t="shared" si="9"/>
        <v>0.80396139172955727</v>
      </c>
      <c r="BP27">
        <f t="shared" si="10"/>
        <v>0.77754478963549289</v>
      </c>
      <c r="BQ27" s="33">
        <f t="shared" si="11"/>
        <v>2.6416602094064379</v>
      </c>
      <c r="BS27" s="70">
        <f t="shared" si="12"/>
        <v>0.81802259633662877</v>
      </c>
      <c r="BT27">
        <f t="shared" si="13"/>
        <v>0.78982491126091658</v>
      </c>
      <c r="BU27" s="33">
        <f t="shared" si="14"/>
        <v>2.8197685075712187</v>
      </c>
    </row>
    <row r="28" spans="1:73" x14ac:dyDescent="0.25">
      <c r="A28" s="11">
        <f>'[1]PB1 15'!$A22</f>
        <v>3.5</v>
      </c>
      <c r="B28" s="116">
        <f>'[1]PB1 15'!BX22</f>
        <v>3.5002705742107394</v>
      </c>
      <c r="C28" s="71">
        <f>'[1]PB1 15'!BY22</f>
        <v>0.80329192830914542</v>
      </c>
      <c r="D28" s="72">
        <f>'[1]PB1 15'!BZ22</f>
        <v>1.3473384899805955E-2</v>
      </c>
      <c r="E28" s="117">
        <f>'[1]PB1 15'!CC22</f>
        <v>3.5121443928161327</v>
      </c>
      <c r="F28" s="71">
        <f>'[1]PB1 15'!CD22</f>
        <v>0.79911067800998348</v>
      </c>
      <c r="G28" s="72">
        <f>'[1]PB1 15'!CE22</f>
        <v>4.8593958782963765E-3</v>
      </c>
      <c r="H28" s="117">
        <f>'[1]PB1 15'!CH22</f>
        <v>3.5420494383367771</v>
      </c>
      <c r="I28" s="71">
        <f>'[1]PB1 15'!CI22</f>
        <v>0.82249305143461804</v>
      </c>
      <c r="J28" s="72">
        <f>'[1]PB1 15'!CJ22</f>
        <v>8.4870059585185503E-4</v>
      </c>
      <c r="K28" s="117">
        <f>'[1]PB1 15'!BS22</f>
        <v>3.5181548017878828</v>
      </c>
      <c r="L28" s="71">
        <f>'[1]PB1 15'!BT22</f>
        <v>0.80829855258458227</v>
      </c>
      <c r="M28" s="72">
        <f>'[1]PB1 15'!BU22</f>
        <v>1.3125461834405957E-2</v>
      </c>
      <c r="N28" s="70"/>
      <c r="O28" s="116">
        <f>'[1]PB1 30'!BX22</f>
        <v>3.4357293902590524</v>
      </c>
      <c r="P28" s="71">
        <f>'[1]PB1 30'!BY22</f>
        <v>0.77560552968948127</v>
      </c>
      <c r="Q28" s="72">
        <f>'[1]PB1 30'!BZ22</f>
        <v>1.7476889699711577E-3</v>
      </c>
      <c r="R28" s="117">
        <f>'[1]PB1 30'!CC22</f>
        <v>3.4114127012460762</v>
      </c>
      <c r="S28" s="71">
        <f>'[1]PB1 30'!CD22</f>
        <v>0.78360389876454706</v>
      </c>
      <c r="T28" s="72">
        <f>'[1]PB1 30'!CE22</f>
        <v>3.6374816698689309E-3</v>
      </c>
      <c r="U28" s="117">
        <f>'[1]PB1 30'!CH22</f>
        <v>3.5630951361457925</v>
      </c>
      <c r="V28" s="71">
        <f>'[1]PB1 30'!CI22</f>
        <v>0.81583660450885931</v>
      </c>
      <c r="W28" s="72">
        <f>'[1]PB1 30'!CJ22</f>
        <v>3.6296421547912829E-3</v>
      </c>
      <c r="X28" s="117">
        <f>'[1]PB1 30'!BS22</f>
        <v>3.4700790758836404</v>
      </c>
      <c r="Y28" s="71">
        <f>'[1]PB1 30'!BT22</f>
        <v>0.79168201098762914</v>
      </c>
      <c r="Z28" s="72">
        <f>'[1]PB1 30'!BU22</f>
        <v>1.766930981485967E-2</v>
      </c>
      <c r="AA28" s="70"/>
      <c r="AB28" s="116">
        <f>'[1]PB1 45'!BX22</f>
        <v>3.4527319388213633</v>
      </c>
      <c r="AC28" s="71">
        <f>'[1]PB1 45'!BY22</f>
        <v>0.78470819548731263</v>
      </c>
      <c r="AD28" s="72">
        <f>'[1]PB1 45'!BZ22</f>
        <v>3.5937155377866376E-3</v>
      </c>
      <c r="AE28" s="117">
        <f>'[1]PB1 45'!CC22</f>
        <v>3.4846927811257693</v>
      </c>
      <c r="AF28" s="71">
        <f>'[1]PB1 45'!CD22</f>
        <v>0.80360031221191985</v>
      </c>
      <c r="AG28" s="72">
        <f>'[1]PB1 45'!CE22</f>
        <v>2.8510146608945745E-3</v>
      </c>
      <c r="AH28" s="117">
        <f>'[1]PB1 45'!CH22</f>
        <v>3.5415496925846148</v>
      </c>
      <c r="AI28" s="71">
        <f>'[1]PB1 45'!CI22</f>
        <v>0.83268897973369516</v>
      </c>
      <c r="AJ28" s="72">
        <f>'[1]PB1 45'!CJ22</f>
        <v>3.0964109867366667E-3</v>
      </c>
      <c r="AK28" s="117">
        <f>'[1]PB1 45'!BS22</f>
        <v>3.4929914708439163</v>
      </c>
      <c r="AL28" s="71">
        <f>'[1]PB1 45'!BT22</f>
        <v>0.80699916247764258</v>
      </c>
      <c r="AM28" s="72">
        <f>'[1]PB1 45'!BU22</f>
        <v>1.9991972890005191E-2</v>
      </c>
      <c r="BA28" s="4">
        <f t="shared" si="15"/>
        <v>3.5</v>
      </c>
      <c r="BB28" s="70">
        <f t="shared" si="0"/>
        <v>0.79810000000000003</v>
      </c>
      <c r="BC28" s="33">
        <f t="shared" si="1"/>
        <v>-1.0198552584582243</v>
      </c>
      <c r="BD28" s="5"/>
      <c r="BE28" s="70">
        <f t="shared" si="2"/>
        <v>0.78839999999999999</v>
      </c>
      <c r="BF28" s="33">
        <f t="shared" si="3"/>
        <v>-0.3282010987629147</v>
      </c>
      <c r="BG28" s="5"/>
      <c r="BH28" s="70">
        <f t="shared" si="4"/>
        <v>0.80020000000000002</v>
      </c>
      <c r="BI28" s="33">
        <f t="shared" si="5"/>
        <v>-0.67991624776425619</v>
      </c>
      <c r="BJ28" s="33"/>
      <c r="BK28" s="70">
        <f t="shared" si="6"/>
        <v>0.80829855258458227</v>
      </c>
      <c r="BL28">
        <f t="shared" si="7"/>
        <v>0.78823122312285809</v>
      </c>
      <c r="BM28" s="33">
        <f t="shared" si="8"/>
        <v>2.0067329461724182</v>
      </c>
      <c r="BO28" s="70">
        <f t="shared" si="9"/>
        <v>0.79168201098762914</v>
      </c>
      <c r="BP28">
        <f t="shared" si="10"/>
        <v>0.77226157179387944</v>
      </c>
      <c r="BQ28" s="33">
        <f t="shared" si="11"/>
        <v>1.9420439193749695</v>
      </c>
      <c r="BS28" s="70">
        <f t="shared" si="12"/>
        <v>0.80699916247764258</v>
      </c>
      <c r="BT28">
        <f t="shared" si="13"/>
        <v>0.78459778860919049</v>
      </c>
      <c r="BU28" s="33">
        <f t="shared" si="14"/>
        <v>2.240137386845209</v>
      </c>
    </row>
    <row r="29" spans="1:73" x14ac:dyDescent="0.25">
      <c r="A29" s="11">
        <f>'[1]PB1 15'!$A23</f>
        <v>3.75</v>
      </c>
      <c r="B29" s="116">
        <f>'[1]PB1 15'!BX23</f>
        <v>3.7502899009400781</v>
      </c>
      <c r="C29" s="71">
        <f>'[1]PB1 15'!BY23</f>
        <v>0.79631627006255712</v>
      </c>
      <c r="D29" s="72">
        <f>'[1]PB1 15'!BZ23</f>
        <v>1.6120034735294626E-2</v>
      </c>
      <c r="E29" s="117">
        <f>'[1]PB1 15'!CC23</f>
        <v>3.7630118494458564</v>
      </c>
      <c r="F29" s="71">
        <f>'[1]PB1 15'!CD23</f>
        <v>0.7909143183119639</v>
      </c>
      <c r="G29" s="72">
        <f>'[1]PB1 15'!CE23</f>
        <v>6.4086818210521137E-3</v>
      </c>
      <c r="H29" s="117">
        <f>'[1]PB1 15'!CH23</f>
        <v>3.7781860675592291</v>
      </c>
      <c r="I29" s="71">
        <f>'[1]PB1 15'!CI23</f>
        <v>0.81094086392054832</v>
      </c>
      <c r="J29" s="72">
        <f>'[1]PB1 15'!CJ23</f>
        <v>8.1091098595750517E-4</v>
      </c>
      <c r="K29" s="117">
        <f>'[1]PB1 15'!BS23</f>
        <v>3.7638292726483877</v>
      </c>
      <c r="L29" s="71">
        <f>'[1]PB1 15'!BT23</f>
        <v>0.79939048409835645</v>
      </c>
      <c r="M29" s="72">
        <f>'[1]PB1 15'!BU23</f>
        <v>1.3118584166376972E-2</v>
      </c>
      <c r="N29" s="70"/>
      <c r="O29" s="116">
        <f>'[1]PB1 30'!BX23</f>
        <v>3.6811386324204136</v>
      </c>
      <c r="P29" s="71">
        <f>'[1]PB1 30'!BY23</f>
        <v>0.76604978429838633</v>
      </c>
      <c r="Q29" s="72">
        <f>'[1]PB1 30'!BZ23</f>
        <v>3.4118868768830525E-3</v>
      </c>
      <c r="R29" s="117">
        <f>'[1]PB1 30'!CC23</f>
        <v>3.6550850370493664</v>
      </c>
      <c r="S29" s="71">
        <f>'[1]PB1 30'!CD23</f>
        <v>0.77405860259358095</v>
      </c>
      <c r="T29" s="72">
        <f>'[1]PB1 30'!CE23</f>
        <v>4.1181455800910604E-3</v>
      </c>
      <c r="U29" s="117">
        <f>'[1]PB1 30'!CH23</f>
        <v>3.8006348118888451</v>
      </c>
      <c r="V29" s="71">
        <f>'[1]PB1 30'!CI23</f>
        <v>0.80525038568538199</v>
      </c>
      <c r="W29" s="72">
        <f>'[1]PB1 30'!CJ23</f>
        <v>3.2333956113661561E-3</v>
      </c>
      <c r="X29" s="117">
        <f>'[1]PB1 30'!BS23</f>
        <v>3.7122861604528747</v>
      </c>
      <c r="Y29" s="71">
        <f>'[1]PB1 30'!BT23</f>
        <v>0.78178625752578312</v>
      </c>
      <c r="Z29" s="72">
        <f>'[1]PB1 30'!BU23</f>
        <v>1.7291360973396685E-2</v>
      </c>
      <c r="AA29" s="70"/>
      <c r="AB29" s="116">
        <f>'[1]PB1 45'!BX23</f>
        <v>3.6993556487371748</v>
      </c>
      <c r="AC29" s="71">
        <f>'[1]PB1 45'!BY23</f>
        <v>0.77792069362271177</v>
      </c>
      <c r="AD29" s="72">
        <f>'[1]PB1 45'!BZ23</f>
        <v>2.5746428862175371E-3</v>
      </c>
      <c r="AE29" s="117">
        <f>'[1]PB1 45'!CC23</f>
        <v>3.7335994083490385</v>
      </c>
      <c r="AF29" s="71">
        <f>'[1]PB1 45'!CD23</f>
        <v>0.79486696247725597</v>
      </c>
      <c r="AG29" s="72">
        <f>'[1]PB1 45'!CE23</f>
        <v>2.8132705024798634E-3</v>
      </c>
      <c r="AH29" s="117">
        <f>'[1]PB1 45'!CH23</f>
        <v>3.7776530054235891</v>
      </c>
      <c r="AI29" s="71">
        <f>'[1]PB1 45'!CI23</f>
        <v>0.82015537099058144</v>
      </c>
      <c r="AJ29" s="72">
        <f>'[1]PB1 45'!CJ23</f>
        <v>3.051277193300255E-3</v>
      </c>
      <c r="AK29" s="117">
        <f>'[1]PB1 45'!BS23</f>
        <v>3.7368693541699347</v>
      </c>
      <c r="AL29" s="71">
        <f>'[1]PB1 45'!BT23</f>
        <v>0.79764767569684969</v>
      </c>
      <c r="AM29" s="72">
        <f>'[1]PB1 45'!BU23</f>
        <v>1.7581582263081225E-2</v>
      </c>
      <c r="BB29" s="70">
        <f t="shared" si="0"/>
        <v>0.78325</v>
      </c>
      <c r="BC29" s="33">
        <f t="shared" si="1"/>
        <v>-1.6140484098356445</v>
      </c>
      <c r="BD29" s="5"/>
      <c r="BE29" s="70">
        <f t="shared" si="2"/>
        <v>0.77269999999999994</v>
      </c>
      <c r="BF29" s="33">
        <f t="shared" si="3"/>
        <v>-0.90862575257831812</v>
      </c>
      <c r="BG29" s="5"/>
      <c r="BH29" s="70">
        <f t="shared" si="4"/>
        <v>0.78534999999999999</v>
      </c>
      <c r="BI29" s="33">
        <f t="shared" si="5"/>
        <v>-1.2297675696849697</v>
      </c>
      <c r="BJ29" s="33"/>
      <c r="BK29" s="70">
        <f t="shared" si="6"/>
        <v>0.79939048409835645</v>
      </c>
      <c r="BL29">
        <f t="shared" si="7"/>
        <v>0.78367631844133678</v>
      </c>
      <c r="BM29" s="33">
        <f t="shared" si="8"/>
        <v>1.5714165657019663</v>
      </c>
      <c r="BO29" s="70">
        <f t="shared" si="9"/>
        <v>0.78178625752578312</v>
      </c>
      <c r="BP29">
        <f t="shared" si="10"/>
        <v>0.76737528567824576</v>
      </c>
      <c r="BQ29" s="33">
        <f t="shared" si="11"/>
        <v>1.4410971847537368</v>
      </c>
      <c r="BS29" s="70">
        <f t="shared" si="12"/>
        <v>0.79764767569684969</v>
      </c>
      <c r="BT29">
        <f t="shared" si="13"/>
        <v>0.77976255290938346</v>
      </c>
      <c r="BU29" s="33">
        <f t="shared" si="14"/>
        <v>1.7885122787466234</v>
      </c>
    </row>
    <row r="30" spans="1:73" x14ac:dyDescent="0.25">
      <c r="A30" s="11">
        <f>'[1]PB1 15'!$A24</f>
        <v>4</v>
      </c>
      <c r="B30" s="116">
        <f>'[1]PB1 15'!BX24</f>
        <v>4.0003092276694163</v>
      </c>
      <c r="C30" s="71">
        <f>'[1]PB1 15'!BY24</f>
        <v>0.79057343550980308</v>
      </c>
      <c r="D30" s="72">
        <f>'[1]PB1 15'!BZ24</f>
        <v>1.702288616247687E-2</v>
      </c>
      <c r="E30" s="117">
        <f>'[1]PB1 15'!CC24</f>
        <v>4.0138793060755811</v>
      </c>
      <c r="F30" s="71">
        <f>'[1]PB1 15'!CD24</f>
        <v>0.78488095145896775</v>
      </c>
      <c r="G30" s="72">
        <f>'[1]PB1 15'!CE24</f>
        <v>7.4257011190969431E-3</v>
      </c>
      <c r="H30" s="117">
        <f>'[1]PB1 15'!CH24</f>
        <v>4.0143226967816803</v>
      </c>
      <c r="I30" s="71">
        <f>'[1]PB1 15'!CI24</f>
        <v>0.79921474002533444</v>
      </c>
      <c r="J30" s="72">
        <f>'[1]PB1 15'!CJ24</f>
        <v>7.50462693369275E-4</v>
      </c>
      <c r="K30" s="117">
        <f>'[1]PB1 15'!BS24</f>
        <v>4.0095037435088923</v>
      </c>
      <c r="L30" s="71">
        <f>'[1]PB1 15'!BT24</f>
        <v>0.79155637566470183</v>
      </c>
      <c r="M30" s="72">
        <f>'[1]PB1 15'!BU24</f>
        <v>1.2242833128266841E-2</v>
      </c>
      <c r="N30" s="70"/>
      <c r="O30" s="116">
        <f>'[1]PB1 30'!BX24</f>
        <v>3.9265478745817748</v>
      </c>
      <c r="P30" s="71">
        <f>'[1]PB1 30'!BY24</f>
        <v>0.75998520032776717</v>
      </c>
      <c r="Q30" s="72">
        <f>'[1]PB1 30'!BZ24</f>
        <v>3.8254963541995771E-3</v>
      </c>
      <c r="R30" s="117">
        <f>'[1]PB1 30'!CC24</f>
        <v>3.8987573728526583</v>
      </c>
      <c r="S30" s="71">
        <f>'[1]PB1 30'!CD24</f>
        <v>0.76658402223879829</v>
      </c>
      <c r="T30" s="72">
        <f>'[1]PB1 30'!CE24</f>
        <v>3.6429153331123056E-3</v>
      </c>
      <c r="U30" s="117">
        <f>'[1]PB1 30'!CH24</f>
        <v>4.0381744876318981</v>
      </c>
      <c r="V30" s="71">
        <f>'[1]PB1 30'!CI24</f>
        <v>0.79379577426644043</v>
      </c>
      <c r="W30" s="72">
        <f>'[1]PB1 30'!CJ24</f>
        <v>4.0391326341496477E-3</v>
      </c>
      <c r="X30" s="117">
        <f>'[1]PB1 30'!BS24</f>
        <v>3.95449324502211</v>
      </c>
      <c r="Y30" s="71">
        <f>'[1]PB1 30'!BT24</f>
        <v>0.77345499894433523</v>
      </c>
      <c r="Z30" s="72">
        <f>'[1]PB1 30'!BU24</f>
        <v>1.5128480682471789E-2</v>
      </c>
      <c r="AA30" s="70"/>
      <c r="AB30" s="116">
        <f>'[1]PB1 45'!BX24</f>
        <v>3.9459793586529863</v>
      </c>
      <c r="AC30" s="71">
        <f>'[1]PB1 45'!BY24</f>
        <v>0.77274776941063628</v>
      </c>
      <c r="AD30" s="72">
        <f>'[1]PB1 45'!BZ24</f>
        <v>2.1701931451958826E-3</v>
      </c>
      <c r="AE30" s="117">
        <f>'[1]PB1 45'!CC24</f>
        <v>3.9825060355723081</v>
      </c>
      <c r="AF30" s="71">
        <f>'[1]PB1 45'!CD24</f>
        <v>0.78678412936824527</v>
      </c>
      <c r="AG30" s="72">
        <f>'[1]PB1 45'!CE24</f>
        <v>3.1769114796549821E-3</v>
      </c>
      <c r="AH30" s="117">
        <f>'[1]PB1 45'!CH24</f>
        <v>4.0137563182625628</v>
      </c>
      <c r="AI30" s="71">
        <f>'[1]PB1 45'!CI24</f>
        <v>0.80876848264958168</v>
      </c>
      <c r="AJ30" s="72">
        <f>'[1]PB1 45'!CJ24</f>
        <v>3.3385783692682146E-3</v>
      </c>
      <c r="AK30" s="117">
        <f>'[1]PB1 45'!BS24</f>
        <v>3.9807472374959527</v>
      </c>
      <c r="AL30" s="71">
        <f>'[1]PB1 45'!BT24</f>
        <v>0.78943346047615437</v>
      </c>
      <c r="AM30" s="72">
        <f>'[1]PB1 45'!BU24</f>
        <v>1.5113161311308982E-2</v>
      </c>
      <c r="BB30" s="70">
        <f t="shared" si="0"/>
        <v>0.76839999999999997</v>
      </c>
      <c r="BC30" s="33">
        <f t="shared" si="1"/>
        <v>-2.3156375664701856</v>
      </c>
      <c r="BD30" s="5"/>
      <c r="BE30" s="70">
        <f t="shared" si="2"/>
        <v>0.75700000000000001</v>
      </c>
      <c r="BF30" s="33">
        <f t="shared" si="3"/>
        <v>-1.645499894433522</v>
      </c>
      <c r="BG30" s="5"/>
      <c r="BH30" s="70">
        <f t="shared" si="4"/>
        <v>0.77049999999999996</v>
      </c>
      <c r="BI30" s="33">
        <f t="shared" si="5"/>
        <v>-1.8933460476154407</v>
      </c>
      <c r="BJ30" s="33"/>
      <c r="BK30" s="70">
        <f t="shared" si="6"/>
        <v>0.79155637566470183</v>
      </c>
      <c r="BL30">
        <f t="shared" si="7"/>
        <v>0.77943931960921109</v>
      </c>
      <c r="BM30" s="33">
        <f t="shared" si="8"/>
        <v>1.2117056055490738</v>
      </c>
      <c r="BO30" s="70">
        <f t="shared" si="9"/>
        <v>0.77345499894433523</v>
      </c>
      <c r="BP30">
        <f t="shared" si="10"/>
        <v>0.76283246115382652</v>
      </c>
      <c r="BQ30" s="33">
        <f t="shared" si="11"/>
        <v>1.0622537790508702</v>
      </c>
      <c r="BS30" s="70">
        <f t="shared" si="12"/>
        <v>0.78943346047615437</v>
      </c>
      <c r="BT30">
        <f t="shared" si="13"/>
        <v>0.77526646998693283</v>
      </c>
      <c r="BU30" s="33">
        <f t="shared" si="14"/>
        <v>1.4166990489221543</v>
      </c>
    </row>
    <row r="31" spans="1:73" x14ac:dyDescent="0.25">
      <c r="A31" s="11">
        <f>'[1]PB1 15'!$A25</f>
        <v>4.25</v>
      </c>
      <c r="B31" s="116">
        <f>'[1]PB1 15'!BX25</f>
        <v>4.250328554398755</v>
      </c>
      <c r="C31" s="71">
        <f>'[1]PB1 15'!BY25</f>
        <v>0.78541269804410874</v>
      </c>
      <c r="D31" s="72">
        <f>'[1]PB1 15'!BZ25</f>
        <v>1.8718094082053733E-2</v>
      </c>
      <c r="E31" s="117">
        <f>'[1]PB1 15'!CC25</f>
        <v>4.264746762705304</v>
      </c>
      <c r="F31" s="71">
        <f>'[1]PB1 15'!CD25</f>
        <v>0.77929969598843096</v>
      </c>
      <c r="G31" s="72">
        <f>'[1]PB1 15'!CE25</f>
        <v>8.0808089339281363E-3</v>
      </c>
      <c r="H31" s="117">
        <f>'[1]PB1 15'!CH25</f>
        <v>4.2504593260041323</v>
      </c>
      <c r="I31" s="71">
        <f>'[1]PB1 15'!CI25</f>
        <v>0.78798865619575242</v>
      </c>
      <c r="J31" s="72">
        <f>'[1]PB1 15'!CJ25</f>
        <v>1.5215678141983263E-3</v>
      </c>
      <c r="K31" s="117">
        <f>'[1]PB1 15'!BS25</f>
        <v>4.2551782143693977</v>
      </c>
      <c r="L31" s="71">
        <f>'[1]PB1 15'!BT25</f>
        <v>0.78423368340943067</v>
      </c>
      <c r="M31" s="72">
        <f>'[1]PB1 15'!BU25</f>
        <v>1.235335063467744E-2</v>
      </c>
      <c r="N31" s="70"/>
      <c r="O31" s="116">
        <f>'[1]PB1 30'!BX25</f>
        <v>4.171957116743136</v>
      </c>
      <c r="P31" s="71">
        <f>'[1]PB1 30'!BY25</f>
        <v>0.75529364372221097</v>
      </c>
      <c r="Q31" s="72">
        <f>'[1]PB1 30'!BZ25</f>
        <v>4.0580423491553639E-3</v>
      </c>
      <c r="R31" s="117">
        <f>'[1]PB1 30'!CC25</f>
        <v>4.1424297086559498</v>
      </c>
      <c r="S31" s="71">
        <f>'[1]PB1 30'!CD25</f>
        <v>0.75979907385855794</v>
      </c>
      <c r="T31" s="72">
        <f>'[1]PB1 30'!CE25</f>
        <v>3.1034164867763323E-3</v>
      </c>
      <c r="U31" s="117">
        <f>'[1]PB1 30'!CH25</f>
        <v>4.2757141633749507</v>
      </c>
      <c r="V31" s="71">
        <f>'[1]PB1 30'!CI25</f>
        <v>0.78445719864273133</v>
      </c>
      <c r="W31" s="72">
        <f>'[1]PB1 30'!CJ25</f>
        <v>6.1268598984878624E-3</v>
      </c>
      <c r="X31" s="117">
        <f>'[1]PB1 30'!BS25</f>
        <v>4.1967003295913443</v>
      </c>
      <c r="Y31" s="71">
        <f>'[1]PB1 30'!BT25</f>
        <v>0.7665166387411666</v>
      </c>
      <c r="Z31" s="72">
        <f>'[1]PB1 30'!BU25</f>
        <v>1.3620845526163506E-2</v>
      </c>
      <c r="AA31" s="70"/>
      <c r="AB31" s="116">
        <f>'[1]PB1 45'!BX25</f>
        <v>4.1926030685687978</v>
      </c>
      <c r="AC31" s="71">
        <f>'[1]PB1 45'!BY25</f>
        <v>0.76788471366308075</v>
      </c>
      <c r="AD31" s="72">
        <f>'[1]PB1 45'!BZ25</f>
        <v>1.4304397244667649E-3</v>
      </c>
      <c r="AE31" s="117">
        <f>'[1]PB1 45'!CC25</f>
        <v>4.2314126627955773</v>
      </c>
      <c r="AF31" s="71">
        <f>'[1]PB1 45'!CD25</f>
        <v>0.78075606952408305</v>
      </c>
      <c r="AG31" s="72">
        <f>'[1]PB1 45'!CE25</f>
        <v>3.4315594128214383E-3</v>
      </c>
      <c r="AH31" s="117">
        <f>'[1]PB1 45'!CH25</f>
        <v>4.2498596311015371</v>
      </c>
      <c r="AI31" s="71">
        <f>'[1]PB1 45'!CI25</f>
        <v>0.79723985584376778</v>
      </c>
      <c r="AJ31" s="72">
        <f>'[1]PB1 45'!CJ25</f>
        <v>3.8203672432929234E-3</v>
      </c>
      <c r="AK31" s="117">
        <f>'[1]PB1 45'!BS25</f>
        <v>4.2246251208219716</v>
      </c>
      <c r="AL31" s="71">
        <f>'[1]PB1 45'!BT25</f>
        <v>0.7819602130103106</v>
      </c>
      <c r="AM31" s="72">
        <f>'[1]PB1 45'!BU25</f>
        <v>1.2402339728319972E-2</v>
      </c>
      <c r="BB31" s="70">
        <f t="shared" si="0"/>
        <v>0.75354999999999994</v>
      </c>
      <c r="BC31" s="33">
        <f t="shared" si="1"/>
        <v>-3.0683683409430729</v>
      </c>
      <c r="BD31" s="5"/>
      <c r="BE31" s="70">
        <f t="shared" si="2"/>
        <v>0.74130000000000007</v>
      </c>
      <c r="BF31" s="33">
        <f t="shared" si="3"/>
        <v>-2.521663874116653</v>
      </c>
      <c r="BG31" s="5"/>
      <c r="BH31" s="70">
        <f t="shared" si="4"/>
        <v>0.75564999999999993</v>
      </c>
      <c r="BI31" s="33">
        <f t="shared" si="5"/>
        <v>-2.6310213010310668</v>
      </c>
      <c r="BJ31" s="33"/>
      <c r="BK31" s="70">
        <f t="shared" si="6"/>
        <v>0.78423368340943067</v>
      </c>
      <c r="BL31">
        <f t="shared" si="7"/>
        <v>0.77548013919132142</v>
      </c>
      <c r="BM31" s="33">
        <f t="shared" si="8"/>
        <v>0.87535442181092549</v>
      </c>
      <c r="BO31" s="70">
        <f t="shared" si="9"/>
        <v>0.7665166387411666</v>
      </c>
      <c r="BP31">
        <f t="shared" si="10"/>
        <v>0.7585896327556324</v>
      </c>
      <c r="BQ31" s="33">
        <f t="shared" si="11"/>
        <v>0.79270059855341968</v>
      </c>
      <c r="BS31" s="70">
        <f t="shared" si="12"/>
        <v>0.7819602130103106</v>
      </c>
      <c r="BT31">
        <f t="shared" si="13"/>
        <v>0.77106666571600735</v>
      </c>
      <c r="BU31" s="33">
        <f t="shared" si="14"/>
        <v>1.0893547294303252</v>
      </c>
    </row>
    <row r="32" spans="1:73" x14ac:dyDescent="0.25">
      <c r="A32" s="11">
        <f>'[1]PB1 15'!$A26</f>
        <v>4.5</v>
      </c>
      <c r="B32" s="116">
        <f>'[1]PB1 15'!BX26</f>
        <v>4.5003478811280937</v>
      </c>
      <c r="C32" s="71">
        <f>'[1]PB1 15'!BY26</f>
        <v>0.78123253102922785</v>
      </c>
      <c r="D32" s="72">
        <f>'[1]PB1 15'!BZ26</f>
        <v>1.9336711854292501E-2</v>
      </c>
      <c r="E32" s="117">
        <f>'[1]PB1 15'!CC26</f>
        <v>4.5156142193350277</v>
      </c>
      <c r="F32" s="71">
        <f>'[1]PB1 15'!CD26</f>
        <v>0.77342095059736859</v>
      </c>
      <c r="G32" s="72">
        <f>'[1]PB1 15'!CE26</f>
        <v>9.1384822771799854E-3</v>
      </c>
      <c r="H32" s="117">
        <f>'[1]PB1 15'!CH26</f>
        <v>4.4865959552265844</v>
      </c>
      <c r="I32" s="71">
        <f>'[1]PB1 15'!CI26</f>
        <v>0.77871093310298889</v>
      </c>
      <c r="J32" s="72">
        <f>'[1]PB1 15'!CJ26</f>
        <v>2.6450364173995116E-3</v>
      </c>
      <c r="K32" s="117">
        <f>'[1]PB1 15'!BS26</f>
        <v>4.5008526852299022</v>
      </c>
      <c r="L32" s="71">
        <f>'[1]PB1 15'!BT26</f>
        <v>0.77778813824319515</v>
      </c>
      <c r="M32" s="72">
        <f>'[1]PB1 15'!BU26</f>
        <v>1.2860847837101489E-2</v>
      </c>
      <c r="N32" s="70"/>
      <c r="O32" s="116">
        <f>'[1]PB1 30'!BX26</f>
        <v>4.4173663589044958</v>
      </c>
      <c r="P32" s="71">
        <f>'[1]PB1 30'!BY26</f>
        <v>0.75113532851004761</v>
      </c>
      <c r="Q32" s="72">
        <f>'[1]PB1 30'!BZ26</f>
        <v>4.0669260316869935E-3</v>
      </c>
      <c r="R32" s="117">
        <f>'[1]PB1 30'!CC26</f>
        <v>4.4671115671632258</v>
      </c>
      <c r="S32" s="71">
        <f>'[1]PB1 30'!CD26</f>
        <v>0.75163509604637324</v>
      </c>
      <c r="T32" s="72">
        <f>'[1]PB1 30'!CE26</f>
        <v>3.5453655835018844E-3</v>
      </c>
      <c r="U32" s="117">
        <f>'[1]PB1 30'!CH26</f>
        <v>4.5132538391180033</v>
      </c>
      <c r="V32" s="71">
        <f>'[1]PB1 30'!CI26</f>
        <v>0.77586175308084238</v>
      </c>
      <c r="W32" s="72">
        <f>'[1]PB1 30'!CJ26</f>
        <v>8.9567989686280044E-3</v>
      </c>
      <c r="X32" s="117">
        <f>'[1]PB1 30'!BS26</f>
        <v>4.4659105883952419</v>
      </c>
      <c r="Y32" s="71">
        <f>'[1]PB1 30'!BT26</f>
        <v>0.75954405921242107</v>
      </c>
      <c r="Z32" s="72">
        <f>'[1]PB1 30'!BU26</f>
        <v>1.3023815823364565E-2</v>
      </c>
      <c r="AA32" s="70"/>
      <c r="AB32" s="116">
        <f>'[1]PB1 45'!BX26</f>
        <v>4.4392267784846098</v>
      </c>
      <c r="AC32" s="71">
        <f>'[1]PB1 45'!BY26</f>
        <v>0.76411706049303685</v>
      </c>
      <c r="AD32" s="72">
        <f>'[1]PB1 45'!BZ26</f>
        <v>1.4769802886436313E-3</v>
      </c>
      <c r="AE32" s="117">
        <f>'[1]PB1 45'!CC26</f>
        <v>4.4803192900188469</v>
      </c>
      <c r="AF32" s="71">
        <f>'[1]PB1 45'!CD26</f>
        <v>0.77520640056722334</v>
      </c>
      <c r="AG32" s="72">
        <f>'[1]PB1 45'!CE26</f>
        <v>3.6564781260180266E-3</v>
      </c>
      <c r="AH32" s="117">
        <f>'[1]PB1 45'!CH26</f>
        <v>4.4859629439405113</v>
      </c>
      <c r="AI32" s="71">
        <f>'[1]PB1 45'!CI26</f>
        <v>0.78629107124743669</v>
      </c>
      <c r="AJ32" s="72">
        <f>'[1]PB1 45'!CJ26</f>
        <v>3.6841288757584255E-3</v>
      </c>
      <c r="AK32" s="117">
        <f>'[1]PB1 45'!BS26</f>
        <v>4.4685030041479896</v>
      </c>
      <c r="AL32" s="71">
        <f>'[1]PB1 45'!BT26</f>
        <v>0.77520484410256563</v>
      </c>
      <c r="AM32" s="72">
        <f>'[1]PB1 45'!BU26</f>
        <v>9.5737051123425867E-3</v>
      </c>
      <c r="BB32" s="70">
        <f t="shared" si="0"/>
        <v>0.73870000000000002</v>
      </c>
      <c r="BC32" s="33">
        <f t="shared" si="1"/>
        <v>-3.9088138243195125</v>
      </c>
      <c r="BD32" s="5"/>
      <c r="BE32" s="70">
        <f t="shared" si="2"/>
        <v>0.72560000000000002</v>
      </c>
      <c r="BF32" s="33">
        <f t="shared" si="3"/>
        <v>-3.3944059212421052</v>
      </c>
      <c r="BG32" s="5"/>
      <c r="BH32" s="70">
        <f t="shared" si="4"/>
        <v>0.74080000000000001</v>
      </c>
      <c r="BI32" s="33">
        <f t="shared" si="5"/>
        <v>-3.4404844102565613</v>
      </c>
      <c r="BJ32" s="33"/>
      <c r="BK32" s="70">
        <f t="shared" si="6"/>
        <v>0.77778813824319515</v>
      </c>
      <c r="BL32">
        <f t="shared" si="7"/>
        <v>0.77176574526265607</v>
      </c>
      <c r="BM32" s="33">
        <f t="shared" si="8"/>
        <v>0.60223929805390819</v>
      </c>
      <c r="BO32" s="70">
        <f t="shared" si="9"/>
        <v>0.75954405921242107</v>
      </c>
      <c r="BP32">
        <f t="shared" si="10"/>
        <v>0.75461100310820783</v>
      </c>
      <c r="BQ32" s="33">
        <f t="shared" si="11"/>
        <v>0.49330561042132404</v>
      </c>
      <c r="BS32" s="70">
        <f t="shared" si="12"/>
        <v>0.77520484410256563</v>
      </c>
      <c r="BT32">
        <f t="shared" si="13"/>
        <v>0.76712782440120564</v>
      </c>
      <c r="BU32" s="33">
        <f t="shared" si="14"/>
        <v>0.80770197013599887</v>
      </c>
    </row>
    <row r="33" spans="1:83" x14ac:dyDescent="0.25">
      <c r="A33" s="11">
        <f>'[1]PB1 15'!$A27</f>
        <v>4.75</v>
      </c>
      <c r="B33" s="116">
        <f>'[1]PB1 15'!BX27</f>
        <v>4.7503672078574324</v>
      </c>
      <c r="C33" s="71">
        <f>'[1]PB1 15'!BY27</f>
        <v>0.7772215328906128</v>
      </c>
      <c r="D33" s="72">
        <f>'[1]PB1 15'!BZ27</f>
        <v>1.9631048103729658E-2</v>
      </c>
      <c r="E33" s="117">
        <f>'[1]PB1 15'!CC27</f>
        <v>4.7664816759647515</v>
      </c>
      <c r="F33" s="71">
        <f>'[1]PB1 15'!CD27</f>
        <v>0.76866494914983308</v>
      </c>
      <c r="G33" s="72">
        <f>'[1]PB1 15'!CE27</f>
        <v>8.8668314154151575E-3</v>
      </c>
      <c r="H33" s="117">
        <f>'[1]PB1 15'!CH27</f>
        <v>4.7227325844490364</v>
      </c>
      <c r="I33" s="71">
        <f>'[1]PB1 15'!CI27</f>
        <v>0.77050077410330875</v>
      </c>
      <c r="J33" s="72">
        <f>'[1]PB1 15'!CJ27</f>
        <v>3.3290312836232556E-3</v>
      </c>
      <c r="K33" s="117">
        <f>'[1]PB1 15'!BS27</f>
        <v>4.7465271560904068</v>
      </c>
      <c r="L33" s="71">
        <f>'[1]PB1 15'!BT27</f>
        <v>0.77212908538125147</v>
      </c>
      <c r="M33" s="72">
        <f>'[1]PB1 15'!BU27</f>
        <v>1.3110630004834305E-2</v>
      </c>
      <c r="N33" s="70"/>
      <c r="O33" s="116">
        <f>'[1]PB1 30'!BX27</f>
        <v>4.6627756010658574</v>
      </c>
      <c r="P33" s="71">
        <f>'[1]PB1 30'!BY27</f>
        <v>0.74744608152854475</v>
      </c>
      <c r="Q33" s="72">
        <f>'[1]PB1 30'!BZ27</f>
        <v>4.1691965467089082E-3</v>
      </c>
      <c r="R33" s="117">
        <f>'[1]PB1 30'!CC27</f>
        <v>4.7107839029665159</v>
      </c>
      <c r="S33" s="71">
        <f>'[1]PB1 30'!CD27</f>
        <v>0.74681913443189052</v>
      </c>
      <c r="T33" s="72">
        <f>'[1]PB1 30'!CE27</f>
        <v>3.9319917389815905E-3</v>
      </c>
      <c r="U33" s="117">
        <f>'[1]PB1 30'!CH27</f>
        <v>4.7507935148610558</v>
      </c>
      <c r="V33" s="71">
        <f>'[1]PB1 30'!CI27</f>
        <v>0.76869709521530039</v>
      </c>
      <c r="W33" s="72">
        <f>'[1]PB1 30'!CJ27</f>
        <v>1.1016384970554377E-2</v>
      </c>
      <c r="X33" s="117">
        <f>'[1]PB1 30'!BS27</f>
        <v>4.7081176729644767</v>
      </c>
      <c r="Y33" s="71">
        <f>'[1]PB1 30'!BT27</f>
        <v>0.75432077039191192</v>
      </c>
      <c r="Z33" s="72">
        <f>'[1]PB1 30'!BU27</f>
        <v>1.2442107286312466E-2</v>
      </c>
      <c r="AA33" s="70"/>
      <c r="AB33" s="116">
        <f>'[1]PB1 45'!BX27</f>
        <v>4.6858504884004217</v>
      </c>
      <c r="AC33" s="71">
        <f>'[1]PB1 45'!BY27</f>
        <v>0.76041256224233977</v>
      </c>
      <c r="AD33" s="72">
        <f>'[1]PB1 45'!BZ27</f>
        <v>1.3343161740458711E-3</v>
      </c>
      <c r="AE33" s="117">
        <f>'[1]PB1 45'!CC27</f>
        <v>4.7292259172421156</v>
      </c>
      <c r="AF33" s="71">
        <f>'[1]PB1 45'!CD27</f>
        <v>0.77030043567058748</v>
      </c>
      <c r="AG33" s="72">
        <f>'[1]PB1 45'!CE27</f>
        <v>4.0493167251304816E-3</v>
      </c>
      <c r="AH33" s="117">
        <f>'[1]PB1 45'!CH27</f>
        <v>4.7220662567794855</v>
      </c>
      <c r="AI33" s="71">
        <f>'[1]PB1 45'!CI27</f>
        <v>0.77570533860238067</v>
      </c>
      <c r="AJ33" s="72">
        <f>'[1]PB1 45'!CJ27</f>
        <v>3.4579720141617999E-3</v>
      </c>
      <c r="AK33" s="117">
        <f>'[1]PB1 45'!BS27</f>
        <v>4.7123808874740085</v>
      </c>
      <c r="AL33" s="71">
        <f>'[1]PB1 45'!BT27</f>
        <v>0.76880611217176931</v>
      </c>
      <c r="AM33" s="72">
        <f>'[1]PB1 45'!BU27</f>
        <v>7.0809355436802224E-3</v>
      </c>
      <c r="BB33" s="70">
        <f t="shared" si="0"/>
        <v>0.72384999999999999</v>
      </c>
      <c r="BC33" s="33">
        <f t="shared" si="1"/>
        <v>-4.827908538125147</v>
      </c>
      <c r="BD33" s="5"/>
      <c r="BE33" s="70">
        <f t="shared" si="2"/>
        <v>0.70989999999999998</v>
      </c>
      <c r="BF33" s="33">
        <f t="shared" si="3"/>
        <v>-4.4420770391911946</v>
      </c>
      <c r="BG33" s="5"/>
      <c r="BH33" s="70">
        <f t="shared" si="4"/>
        <v>0.72594999999999998</v>
      </c>
      <c r="BI33" s="33">
        <f t="shared" si="5"/>
        <v>-4.2856112171769318</v>
      </c>
      <c r="BJ33" s="33"/>
      <c r="BK33" s="70">
        <f t="shared" si="6"/>
        <v>0.77212908538125147</v>
      </c>
      <c r="BL33">
        <f t="shared" si="7"/>
        <v>0.76826860539777464</v>
      </c>
      <c r="BM33" s="33">
        <f t="shared" si="8"/>
        <v>0.38604799834768277</v>
      </c>
      <c r="BO33" s="70">
        <f t="shared" si="9"/>
        <v>0.75432077039191192</v>
      </c>
      <c r="BP33">
        <f t="shared" si="10"/>
        <v>0.75086674888660132</v>
      </c>
      <c r="BQ33" s="33">
        <f t="shared" si="11"/>
        <v>0.34540215053106005</v>
      </c>
      <c r="BS33" s="70">
        <f t="shared" si="12"/>
        <v>0.76880611217176931</v>
      </c>
      <c r="BT33">
        <f t="shared" si="13"/>
        <v>0.76342051983112669</v>
      </c>
      <c r="BU33" s="33">
        <f t="shared" si="14"/>
        <v>0.53855923406426198</v>
      </c>
    </row>
    <row r="34" spans="1:83" x14ac:dyDescent="0.25">
      <c r="A34" s="11">
        <f>'[1]PB1 15'!$A28</f>
        <v>5</v>
      </c>
      <c r="B34" s="116">
        <f>'[1]PB1 15'!BX28</f>
        <v>5.0003865345867702</v>
      </c>
      <c r="C34" s="71">
        <f>'[1]PB1 15'!BY28</f>
        <v>0.77379702982424281</v>
      </c>
      <c r="D34" s="72">
        <f>'[1]PB1 15'!BZ28</f>
        <v>2.0041105112302521E-2</v>
      </c>
      <c r="E34" s="117">
        <f>'[1]PB1 15'!CC28</f>
        <v>5.0173491325944752</v>
      </c>
      <c r="F34" s="71">
        <f>'[1]PB1 15'!CD28</f>
        <v>0.76429000972298156</v>
      </c>
      <c r="G34" s="72">
        <f>'[1]PB1 15'!CE28</f>
        <v>8.7041912407583005E-3</v>
      </c>
      <c r="H34" s="117">
        <f>'[1]PB1 15'!CH28</f>
        <v>4.9586068396390184</v>
      </c>
      <c r="I34" s="71">
        <f>'[1]PB1 15'!CI28</f>
        <v>0.7649461921395494</v>
      </c>
      <c r="J34" s="72">
        <f>'[1]PB1 15'!CJ28</f>
        <v>3.1966468218111756E-3</v>
      </c>
      <c r="K34" s="117">
        <f>'[1]PB1 15'!BS28</f>
        <v>4.9921141689400876</v>
      </c>
      <c r="L34" s="71">
        <f>'[1]PB1 15'!BT28</f>
        <v>0.76767774389559129</v>
      </c>
      <c r="M34" s="72">
        <f>'[1]PB1 15'!BU28</f>
        <v>1.3466144811814098E-2</v>
      </c>
      <c r="N34" s="70"/>
      <c r="O34" s="116">
        <f>'[1]PB1 30'!BX28</f>
        <v>4.989387139891444</v>
      </c>
      <c r="P34" s="71">
        <f>'[1]PB1 30'!BY28</f>
        <v>0.74283695311503184</v>
      </c>
      <c r="Q34" s="72">
        <f>'[1]PB1 30'!BZ28</f>
        <v>5.5868573990502301E-3</v>
      </c>
      <c r="R34" s="117">
        <f>'[1]PB1 30'!CC28</f>
        <v>4.9543662281890253</v>
      </c>
      <c r="S34" s="71">
        <f>'[1]PB1 30'!CD28</f>
        <v>0.7429178921046603</v>
      </c>
      <c r="T34" s="72">
        <f>'[1]PB1 30'!CE28</f>
        <v>4.276696623659643E-3</v>
      </c>
      <c r="U34" s="117">
        <f>'[1]PB1 30'!CH28</f>
        <v>4.9880692576310617</v>
      </c>
      <c r="V34" s="71">
        <f>'[1]PB1 30'!CI28</f>
        <v>0.76243503362038201</v>
      </c>
      <c r="W34" s="72">
        <f>'[1]PB1 30'!CJ28</f>
        <v>1.2665985836598701E-2</v>
      </c>
      <c r="X34" s="117">
        <f>'[1]PB1 30'!BS28</f>
        <v>4.9772742085705097</v>
      </c>
      <c r="Y34" s="71">
        <f>'[1]PB1 30'!BT28</f>
        <v>0.74939662628002479</v>
      </c>
      <c r="Z34" s="72">
        <f>'[1]PB1 30'!BU28</f>
        <v>1.2449011759181366E-2</v>
      </c>
      <c r="AA34" s="70"/>
      <c r="AB34" s="116">
        <f>'[1]PB1 45'!BX28</f>
        <v>4.9324741983162328</v>
      </c>
      <c r="AC34" s="71">
        <f>'[1]PB1 45'!BY28</f>
        <v>0.75708872046879971</v>
      </c>
      <c r="AD34" s="72">
        <f>'[1]PB1 45'!BZ28</f>
        <v>1.2080196665509052E-3</v>
      </c>
      <c r="AE34" s="117">
        <f>'[1]PB1 45'!CC28</f>
        <v>4.9781325444653852</v>
      </c>
      <c r="AF34" s="71">
        <f>'[1]PB1 45'!CD28</f>
        <v>0.76621295285978919</v>
      </c>
      <c r="AG34" s="72">
        <f>'[1]PB1 45'!CE28</f>
        <v>4.2237647956002338E-3</v>
      </c>
      <c r="AH34" s="117">
        <f>'[1]PB1 45'!CH28</f>
        <v>4.9579072326041951</v>
      </c>
      <c r="AI34" s="71">
        <f>'[1]PB1 45'!CI28</f>
        <v>0.76594649340481868</v>
      </c>
      <c r="AJ34" s="72">
        <f>'[1]PB1 45'!CJ28</f>
        <v>4.4770130041600267E-3</v>
      </c>
      <c r="AK34" s="117">
        <f>'[1]PB1 45'!BS28</f>
        <v>4.9561713251286044</v>
      </c>
      <c r="AL34" s="71">
        <f>'[1]PB1 45'!BT28</f>
        <v>0.76308272224446927</v>
      </c>
      <c r="AM34" s="72">
        <f>'[1]PB1 45'!BU28</f>
        <v>5.5758626314202859E-3</v>
      </c>
      <c r="BB34" s="70">
        <f t="shared" si="0"/>
        <v>0.70900000000000007</v>
      </c>
      <c r="BC34" s="33">
        <f t="shared" si="1"/>
        <v>-5.8677743895591217</v>
      </c>
      <c r="BD34" s="5"/>
      <c r="BE34" s="70">
        <f t="shared" si="2"/>
        <v>0.69420000000000004</v>
      </c>
      <c r="BF34" s="33">
        <f t="shared" si="3"/>
        <v>-5.5196626280024752</v>
      </c>
      <c r="BG34" s="5"/>
      <c r="BH34" s="70">
        <f t="shared" si="4"/>
        <v>0.71110000000000007</v>
      </c>
      <c r="BI34" s="33">
        <f t="shared" si="5"/>
        <v>-5.1982722244469208</v>
      </c>
      <c r="BJ34" s="33"/>
      <c r="BK34" s="70">
        <f t="shared" si="6"/>
        <v>0.76767774389559129</v>
      </c>
      <c r="BL34">
        <f t="shared" si="7"/>
        <v>0.76496553604008166</v>
      </c>
      <c r="BM34" s="33">
        <f t="shared" si="8"/>
        <v>0.27122078555096296</v>
      </c>
      <c r="BO34" s="70">
        <f t="shared" si="9"/>
        <v>0.74939662628002479</v>
      </c>
      <c r="BP34">
        <f t="shared" si="10"/>
        <v>0.74733176871631735</v>
      </c>
      <c r="BQ34" s="33">
        <f t="shared" si="11"/>
        <v>0.20648575637074451</v>
      </c>
      <c r="BS34" s="70">
        <f t="shared" si="12"/>
        <v>0.76308272224446927</v>
      </c>
      <c r="BT34">
        <f t="shared" si="13"/>
        <v>0.75991998154770724</v>
      </c>
      <c r="BU34" s="33">
        <f t="shared" si="14"/>
        <v>0.31627406967620342</v>
      </c>
    </row>
    <row r="35" spans="1:83" x14ac:dyDescent="0.25">
      <c r="A35" s="11">
        <f>'[1]PB1 15'!$A29</f>
        <v>5.2497222222222222</v>
      </c>
      <c r="B35" s="116">
        <f>'[1]PB1 15'!BX29</f>
        <v>5.2501280620641877</v>
      </c>
      <c r="C35" s="71">
        <f>'[1]PB1 15'!BY29</f>
        <v>0.77065209658189604</v>
      </c>
      <c r="D35" s="72">
        <f>'[1]PB1 15'!BZ29</f>
        <v>2.045053520739399E-2</v>
      </c>
      <c r="E35" s="117">
        <f>'[1]PB1 15'!CC29</f>
        <v>5.2679378476057215</v>
      </c>
      <c r="F35" s="71">
        <f>'[1]PB1 15'!CD29</f>
        <v>0.76014171511330952</v>
      </c>
      <c r="G35" s="72">
        <f>'[1]PB1 15'!CE29</f>
        <v>7.9777451862053511E-3</v>
      </c>
      <c r="H35" s="117">
        <f>'[1]PB1 15'!CH29</f>
        <v>5.1950058428939405</v>
      </c>
      <c r="I35" s="71">
        <f>'[1]PB1 15'!CI29</f>
        <v>0.7602229556411646</v>
      </c>
      <c r="J35" s="72">
        <f>'[1]PB1 15'!CJ29</f>
        <v>3.380965129152827E-3</v>
      </c>
      <c r="K35" s="117">
        <f>'[1]PB1 15'!BS29</f>
        <v>5.2376905841879502</v>
      </c>
      <c r="L35" s="71">
        <f>'[1]PB1 15'!BT29</f>
        <v>0.76367225577879017</v>
      </c>
      <c r="M35" s="72">
        <f>'[1]PB1 15'!BU29</f>
        <v>1.3740212276334112E-2</v>
      </c>
      <c r="N35" s="70"/>
      <c r="O35" s="116">
        <f>'[1]PB1 30'!BX29</f>
        <v>5.2347043553877359</v>
      </c>
      <c r="P35" s="71">
        <f>'[1]PB1 30'!BY29</f>
        <v>0.73963082643516209</v>
      </c>
      <c r="Q35" s="72">
        <f>'[1]PB1 30'!BZ29</f>
        <v>5.5577689764730953E-3</v>
      </c>
      <c r="R35" s="117">
        <f>'[1]PB1 30'!CC29</f>
        <v>5.360791387672406</v>
      </c>
      <c r="S35" s="71">
        <f>'[1]PB1 30'!CD29</f>
        <v>0.73731592747650365</v>
      </c>
      <c r="T35" s="72">
        <f>'[1]PB1 30'!CE29</f>
        <v>5.2024348164754859E-3</v>
      </c>
      <c r="U35" s="117">
        <f>'[1]PB1 30'!CH29</f>
        <v>5.2258728663471627</v>
      </c>
      <c r="V35" s="71">
        <f>'[1]PB1 30'!CI29</f>
        <v>0.75691819522207682</v>
      </c>
      <c r="W35" s="72">
        <f>'[1]PB1 30'!CJ29</f>
        <v>1.2906593705898346E-2</v>
      </c>
      <c r="X35" s="117">
        <f>'[1]PB1 30'!BS29</f>
        <v>5.273789536469101</v>
      </c>
      <c r="Y35" s="71">
        <f>'[1]PB1 30'!BT29</f>
        <v>0.74462164971124745</v>
      </c>
      <c r="Z35" s="72">
        <f>'[1]PB1 30'!BU29</f>
        <v>1.2302048758220453E-2</v>
      </c>
      <c r="AA35" s="70"/>
      <c r="AB35" s="116">
        <f>'[1]PB1 45'!BX29</f>
        <v>5.1788238818876939</v>
      </c>
      <c r="AC35" s="71">
        <f>'[1]PB1 45'!BY29</f>
        <v>0.75399902328570401</v>
      </c>
      <c r="AD35" s="72">
        <f>'[1]PB1 45'!BZ29</f>
        <v>1.2602761880153462E-3</v>
      </c>
      <c r="AE35" s="117">
        <f>'[1]PB1 45'!CC29</f>
        <v>5.2267626087695165</v>
      </c>
      <c r="AF35" s="71">
        <f>'[1]PB1 45'!CD29</f>
        <v>0.76255684033208826</v>
      </c>
      <c r="AG35" s="72">
        <f>'[1]PB1 45'!CE29</f>
        <v>4.5190940208785077E-3</v>
      </c>
      <c r="AH35" s="117">
        <f>'[1]PB1 45'!CH29</f>
        <v>5.194272882457434</v>
      </c>
      <c r="AI35" s="71">
        <f>'[1]PB1 45'!CI29</f>
        <v>0.75835687493586323</v>
      </c>
      <c r="AJ35" s="72">
        <f>'[1]PB1 45'!CJ29</f>
        <v>5.0158176479576117E-3</v>
      </c>
      <c r="AK35" s="117">
        <f>'[1]PB1 45'!BS29</f>
        <v>5.1999531243715476</v>
      </c>
      <c r="AL35" s="71">
        <f>'[1]PB1 45'!BT29</f>
        <v>0.75830424618455172</v>
      </c>
      <c r="AM35" s="72">
        <f>'[1]PB1 45'!BU29</f>
        <v>5.2849220900933443E-3</v>
      </c>
      <c r="BB35" s="70">
        <f t="shared" si="0"/>
        <v>0.69416650000000002</v>
      </c>
      <c r="BC35" s="33">
        <f t="shared" si="1"/>
        <v>-6.9505755778790146</v>
      </c>
      <c r="BD35" s="5"/>
      <c r="BE35" s="70">
        <f t="shared" si="2"/>
        <v>0.6785174444444444</v>
      </c>
      <c r="BF35" s="33">
        <f t="shared" si="3"/>
        <v>-6.6104205266803051</v>
      </c>
      <c r="BG35" s="5"/>
      <c r="BH35" s="70">
        <f t="shared" si="4"/>
        <v>0.69626650000000001</v>
      </c>
      <c r="BI35" s="33">
        <f t="shared" si="5"/>
        <v>-6.2037746184551708</v>
      </c>
      <c r="BJ35" s="33"/>
      <c r="BK35" s="70">
        <f t="shared" si="6"/>
        <v>0.76367225577879017</v>
      </c>
      <c r="BL35">
        <f t="shared" si="7"/>
        <v>0.76184022304371457</v>
      </c>
      <c r="BM35" s="33">
        <f t="shared" si="8"/>
        <v>0.18320327350755949</v>
      </c>
      <c r="BO35" s="70">
        <f t="shared" si="9"/>
        <v>0.74462164971124745</v>
      </c>
      <c r="BP35">
        <f t="shared" si="10"/>
        <v>0.74398836339445984</v>
      </c>
      <c r="BQ35" s="33">
        <f t="shared" si="11"/>
        <v>6.3328631678760683E-2</v>
      </c>
      <c r="BS35" s="70">
        <f t="shared" si="12"/>
        <v>0.75830424618455172</v>
      </c>
      <c r="BT35">
        <f t="shared" si="13"/>
        <v>0.75660875410761175</v>
      </c>
      <c r="BU35" s="33">
        <f t="shared" si="14"/>
        <v>0.16954920769399751</v>
      </c>
    </row>
    <row r="36" spans="1:83" x14ac:dyDescent="0.25">
      <c r="A36" s="11">
        <f>'[1]PB1 15'!$A30</f>
        <v>5.5</v>
      </c>
      <c r="B36" s="116">
        <f>'[1]PB1 15'!BX30</f>
        <v>5.5004251880454476</v>
      </c>
      <c r="C36" s="71">
        <f>'[1]PB1 15'!BY30</f>
        <v>0.7679934141353858</v>
      </c>
      <c r="D36" s="72">
        <f>'[1]PB1 15'!BZ30</f>
        <v>2.096502456071395E-2</v>
      </c>
      <c r="E36" s="117">
        <f>'[1]PB1 15'!CC30</f>
        <v>5.5190840458539228</v>
      </c>
      <c r="F36" s="71">
        <f>'[1]PB1 15'!CD30</f>
        <v>0.75640292786144114</v>
      </c>
      <c r="G36" s="72">
        <f>'[1]PB1 15'!CE30</f>
        <v>8.2216090262697064E-3</v>
      </c>
      <c r="H36" s="117">
        <f>'[1]PB1 15'!CH30</f>
        <v>5.4311424721163917</v>
      </c>
      <c r="I36" s="71">
        <f>'[1]PB1 15'!CI30</f>
        <v>0.75598192676376375</v>
      </c>
      <c r="J36" s="72">
        <f>'[1]PB1 15'!CJ30</f>
        <v>3.9216924411393404E-3</v>
      </c>
      <c r="K36" s="117">
        <f>'[1]PB1 15'!BS30</f>
        <v>5.4835505686719213</v>
      </c>
      <c r="L36" s="71">
        <f>'[1]PB1 15'!BT30</f>
        <v>0.76012608958686334</v>
      </c>
      <c r="M36" s="72">
        <f>'[1]PB1 15'!BU30</f>
        <v>1.4322913992444224E-2</v>
      </c>
      <c r="N36" s="70"/>
      <c r="O36" s="116">
        <f>'[1]PB1 30'!BX30</f>
        <v>5.4802959493494994</v>
      </c>
      <c r="P36" s="71">
        <f>'[1]PB1 30'!BY30</f>
        <v>0.73675463957543086</v>
      </c>
      <c r="Q36" s="72">
        <f>'[1]PB1 30'!BZ30</f>
        <v>5.5198645911292256E-3</v>
      </c>
      <c r="R36" s="117">
        <f>'[1]PB1 30'!CC30</f>
        <v>5.6044637234756962</v>
      </c>
      <c r="S36" s="71">
        <f>'[1]PB1 30'!CD30</f>
        <v>0.7343482925480237</v>
      </c>
      <c r="T36" s="72">
        <f>'[1]PB1 30'!CE30</f>
        <v>5.2194403640284086E-3</v>
      </c>
      <c r="U36" s="117">
        <f>'[1]PB1 30'!CH30</f>
        <v>5.4634125420902144</v>
      </c>
      <c r="V36" s="71">
        <f>'[1]PB1 30'!CI30</f>
        <v>0.75190465929944261</v>
      </c>
      <c r="W36" s="72">
        <f>'[1]PB1 30'!CJ30</f>
        <v>1.244359835532368E-2</v>
      </c>
      <c r="X36" s="117">
        <f>'[1]PB1 30'!BS30</f>
        <v>5.5160574049718036</v>
      </c>
      <c r="Y36" s="71">
        <f>'[1]PB1 30'!BT30</f>
        <v>0.74100253047429898</v>
      </c>
      <c r="Z36" s="72">
        <f>'[1]PB1 30'!BU30</f>
        <v>1.1456213383063674E-2</v>
      </c>
      <c r="AA36" s="70"/>
      <c r="AB36" s="116">
        <f>'[1]PB1 45'!BX30</f>
        <v>5.4257216181478567</v>
      </c>
      <c r="AC36" s="71">
        <f>'[1]PB1 45'!BY30</f>
        <v>0.75132119604624326</v>
      </c>
      <c r="AD36" s="72">
        <f>'[1]PB1 45'!BZ30</f>
        <v>1.6218255613152711E-3</v>
      </c>
      <c r="AE36" s="117">
        <f>'[1]PB1 45'!CC30</f>
        <v>5.4759457989119236</v>
      </c>
      <c r="AF36" s="71">
        <f>'[1]PB1 45'!CD30</f>
        <v>0.75919196571856995</v>
      </c>
      <c r="AG36" s="72">
        <f>'[1]PB1 45'!CE30</f>
        <v>4.8389379050999513E-3</v>
      </c>
      <c r="AH36" s="117">
        <f>'[1]PB1 45'!CH30</f>
        <v>5.4303761952964082</v>
      </c>
      <c r="AI36" s="71">
        <f>'[1]PB1 45'!CI30</f>
        <v>0.75243769923311421</v>
      </c>
      <c r="AJ36" s="72">
        <f>'[1]PB1 45'!CJ30</f>
        <v>5.7688766323880222E-3</v>
      </c>
      <c r="AK36" s="117">
        <f>'[1]PB1 45'!BS30</f>
        <v>5.4440145374520625</v>
      </c>
      <c r="AL36" s="71">
        <f>'[1]PB1 45'!BT30</f>
        <v>0.75431695366597573</v>
      </c>
      <c r="AM36" s="72">
        <f>'[1]PB1 45'!BU30</f>
        <v>5.644982410749514E-3</v>
      </c>
      <c r="BB36" s="70">
        <f t="shared" si="0"/>
        <v>0.67930000000000001</v>
      </c>
      <c r="BC36" s="33">
        <f t="shared" si="1"/>
        <v>-8.0826089586863326</v>
      </c>
      <c r="BD36" s="5"/>
      <c r="BE36" s="70">
        <f t="shared" si="2"/>
        <v>0.66280000000000006</v>
      </c>
      <c r="BF36" s="33">
        <f t="shared" si="3"/>
        <v>-7.8202530474298921</v>
      </c>
      <c r="BG36" s="5"/>
      <c r="BH36" s="70">
        <f t="shared" si="4"/>
        <v>0.68140000000000001</v>
      </c>
      <c r="BI36" s="33">
        <f t="shared" si="5"/>
        <v>-7.2916953665975726</v>
      </c>
      <c r="BJ36" s="33"/>
      <c r="BK36" s="70">
        <f t="shared" si="6"/>
        <v>0.76012608958686334</v>
      </c>
      <c r="BL36">
        <f t="shared" si="7"/>
        <v>0.7588656304783058</v>
      </c>
      <c r="BM36" s="33">
        <f t="shared" si="8"/>
        <v>0.12604591085575434</v>
      </c>
      <c r="BO36" s="73">
        <f t="shared" si="9"/>
        <v>0.74100253047429898</v>
      </c>
      <c r="BP36">
        <f t="shared" si="10"/>
        <v>0.74080740913929066</v>
      </c>
      <c r="BQ36" s="33">
        <f t="shared" si="11"/>
        <v>1.9512133500831919E-2</v>
      </c>
      <c r="BS36" s="73">
        <f t="shared" si="12"/>
        <v>0.75431695366597573</v>
      </c>
      <c r="BT36">
        <f t="shared" si="13"/>
        <v>0.75345805391527354</v>
      </c>
      <c r="BU36" s="33">
        <f t="shared" si="14"/>
        <v>8.5889975070219116E-2</v>
      </c>
    </row>
    <row r="37" spans="1:83" x14ac:dyDescent="0.25">
      <c r="A37" s="11">
        <f>'[1]PB1 15'!$A31</f>
        <v>5.75</v>
      </c>
      <c r="B37" s="116">
        <f>'[1]PB1 15'!BX31</f>
        <v>5.7504445147747871</v>
      </c>
      <c r="C37" s="71">
        <f>'[1]PB1 15'!BY31</f>
        <v>0.7651974652130632</v>
      </c>
      <c r="D37" s="72">
        <f>'[1]PB1 15'!BZ31</f>
        <v>2.1016371947157116E-2</v>
      </c>
      <c r="E37" s="117">
        <f>'[1]PB1 15'!CC31</f>
        <v>5.7699515024836465</v>
      </c>
      <c r="F37" s="71">
        <f>'[1]PB1 15'!CD31</f>
        <v>0.75167854459513472</v>
      </c>
      <c r="G37" s="72">
        <f>'[1]PB1 15'!CE31</f>
        <v>7.7926024837927117E-3</v>
      </c>
      <c r="H37" s="117">
        <f>'[1]PB1 15'!CH31</f>
        <v>5.7452072090252777</v>
      </c>
      <c r="I37" s="71">
        <f>'[1]PB1 15'!CI31</f>
        <v>0.75068003297869768</v>
      </c>
      <c r="J37" s="72">
        <f>'[1]PB1 15'!CJ31</f>
        <v>5.045036692472654E-3</v>
      </c>
      <c r="K37" s="117">
        <f>'[1]PB1 15'!BS31</f>
        <v>5.7552010754279044</v>
      </c>
      <c r="L37" s="71">
        <f>'[1]PB1 15'!BT31</f>
        <v>0.75585201426229853</v>
      </c>
      <c r="M37" s="72">
        <f>'[1]PB1 15'!BU31</f>
        <v>1.4825312042290636E-2</v>
      </c>
      <c r="N37" s="70"/>
      <c r="O37" s="116">
        <f>'[1]PB1 30'!BX31</f>
        <v>5.7257051915108592</v>
      </c>
      <c r="P37" s="71">
        <f>'[1]PB1 30'!BY31</f>
        <v>0.73397291012005539</v>
      </c>
      <c r="Q37" s="72">
        <f>'[1]PB1 30'!BZ31</f>
        <v>5.5274965840746981E-3</v>
      </c>
      <c r="R37" s="117">
        <f>'[1]PB1 30'!CC31</f>
        <v>5.8481360592789864</v>
      </c>
      <c r="S37" s="71">
        <f>'[1]PB1 30'!CD31</f>
        <v>0.73162733061702179</v>
      </c>
      <c r="T37" s="72">
        <f>'[1]PB1 30'!CE31</f>
        <v>5.2350681792524738E-3</v>
      </c>
      <c r="U37" s="117">
        <f>'[1]PB1 30'!CH31</f>
        <v>5.7789304989583554</v>
      </c>
      <c r="V37" s="71">
        <f>'[1]PB1 30'!CI31</f>
        <v>0.74624422743964658</v>
      </c>
      <c r="W37" s="72">
        <f>'[1]PB1 30'!CJ31</f>
        <v>1.0416791002633952E-2</v>
      </c>
      <c r="X37" s="117">
        <f>'[1]PB1 30'!BS31</f>
        <v>5.7842572499160685</v>
      </c>
      <c r="Y37" s="71">
        <f>'[1]PB1 30'!BT31</f>
        <v>0.73728148939224114</v>
      </c>
      <c r="Z37" s="72">
        <f>'[1]PB1 30'!BU31</f>
        <v>9.8270981420944953E-3</v>
      </c>
      <c r="AA37" s="70"/>
      <c r="AB37" s="116">
        <f>'[1]PB1 45'!BX31</f>
        <v>5.6723453280636678</v>
      </c>
      <c r="AC37" s="71">
        <f>'[1]PB1 45'!BY31</f>
        <v>0.74863785739507993</v>
      </c>
      <c r="AD37" s="72">
        <f>'[1]PB1 45'!BZ31</f>
        <v>1.7656743805304703E-3</v>
      </c>
      <c r="AE37" s="117">
        <f>'[1]PB1 45'!CC31</f>
        <v>5.7248524261351932</v>
      </c>
      <c r="AF37" s="71">
        <f>'[1]PB1 45'!CD31</f>
        <v>0.7561801930905766</v>
      </c>
      <c r="AG37" s="72">
        <f>'[1]PB1 45'!CE31</f>
        <v>5.0869979824431696E-3</v>
      </c>
      <c r="AH37" s="117">
        <f>'[1]PB1 45'!CH31</f>
        <v>5.6664795081353825</v>
      </c>
      <c r="AI37" s="71">
        <f>'[1]PB1 45'!CI31</f>
        <v>0.74761823984075015</v>
      </c>
      <c r="AJ37" s="72">
        <f>'[1]PB1 45'!CJ31</f>
        <v>6.1509207296285649E-3</v>
      </c>
      <c r="AK37" s="117">
        <f>'[1]PB1 45'!BS31</f>
        <v>5.6878924207780814</v>
      </c>
      <c r="AL37" s="71">
        <f>'[1]PB1 45'!BT31</f>
        <v>0.75081209677546878</v>
      </c>
      <c r="AM37" s="72">
        <f>'[1]PB1 45'!BU31</f>
        <v>6.0710646338341424E-3</v>
      </c>
      <c r="BB37" s="70">
        <f t="shared" si="0"/>
        <v>0.66444999999999999</v>
      </c>
      <c r="BC37" s="33">
        <f t="shared" si="1"/>
        <v>-9.1402014262298543</v>
      </c>
      <c r="BD37" s="5"/>
      <c r="BE37" s="70">
        <f t="shared" si="2"/>
        <v>0.64710000000000001</v>
      </c>
      <c r="BF37" s="33">
        <f t="shared" si="3"/>
        <v>-9.0181489392241136</v>
      </c>
      <c r="BG37" s="5"/>
      <c r="BH37" s="70">
        <f t="shared" si="4"/>
        <v>0.66654999999999998</v>
      </c>
      <c r="BI37" s="33">
        <f t="shared" si="5"/>
        <v>-8.4262096775468809</v>
      </c>
      <c r="BJ37" s="33"/>
      <c r="BK37" s="73">
        <f t="shared" si="6"/>
        <v>0.75585201426229853</v>
      </c>
      <c r="BL37">
        <f t="shared" si="7"/>
        <v>0.75603734924633537</v>
      </c>
      <c r="BM37" s="33">
        <f t="shared" si="8"/>
        <v>-1.8533498403683346E-2</v>
      </c>
      <c r="BO37" s="70">
        <f t="shared" si="9"/>
        <v>0.73728148939224114</v>
      </c>
      <c r="BP37">
        <f t="shared" si="10"/>
        <v>0.73778401758118717</v>
      </c>
      <c r="BQ37" s="33">
        <f t="shared" si="11"/>
        <v>-5.0252818894602758E-2</v>
      </c>
      <c r="BS37" s="70">
        <f t="shared" si="12"/>
        <v>0.75081209677546878</v>
      </c>
      <c r="BT37">
        <f t="shared" si="13"/>
        <v>0.75046309070949724</v>
      </c>
      <c r="BU37" s="33">
        <f t="shared" si="14"/>
        <v>3.490060659715466E-2</v>
      </c>
    </row>
    <row r="38" spans="1:83" x14ac:dyDescent="0.25">
      <c r="A38" s="11">
        <f>'[1]PB1 15'!$A32</f>
        <v>6</v>
      </c>
      <c r="B38" s="116">
        <f>'[1]PB1 15'!BX32</f>
        <v>6.0004638415041249</v>
      </c>
      <c r="C38" s="71">
        <f>'[1]PB1 15'!BY32</f>
        <v>0.76266201379507714</v>
      </c>
      <c r="D38" s="72">
        <f>'[1]PB1 15'!BZ32</f>
        <v>2.1287661805604086E-2</v>
      </c>
      <c r="E38" s="117">
        <f>'[1]PB1 15'!CC32</f>
        <v>6.0208189591133703</v>
      </c>
      <c r="F38" s="71">
        <f>'[1]PB1 15'!CD32</f>
        <v>0.74862687770380021</v>
      </c>
      <c r="G38" s="72">
        <f>'[1]PB1 15'!CE32</f>
        <v>7.7965834500417323E-3</v>
      </c>
      <c r="H38" s="117">
        <f>'[1]PB1 15'!CH32</f>
        <v>5.9812548304170106</v>
      </c>
      <c r="I38" s="71">
        <f>'[1]PB1 15'!CI32</f>
        <v>0.74686663563339339</v>
      </c>
      <c r="J38" s="72">
        <f>'[1]PB1 15'!CJ32</f>
        <v>5.4973192020819047E-3</v>
      </c>
      <c r="K38" s="117">
        <f>'[1]PB1 15'!BS32</f>
        <v>6.0008458770115016</v>
      </c>
      <c r="L38" s="71">
        <f>'[1]PB1 15'!BT32</f>
        <v>0.75271850904409032</v>
      </c>
      <c r="M38" s="72">
        <f>'[1]PB1 15'!BU32</f>
        <v>1.5209985023281901E-2</v>
      </c>
      <c r="N38" s="70"/>
      <c r="O38" s="116">
        <f>'[1]PB1 30'!BX32</f>
        <v>5.9710241085368878</v>
      </c>
      <c r="P38" s="71">
        <f>'[1]PB1 30'!BY32</f>
        <v>0.73132578839987639</v>
      </c>
      <c r="Q38" s="72">
        <f>'[1]PB1 30'!BZ32</f>
        <v>5.5605424588850826E-3</v>
      </c>
      <c r="R38" s="117">
        <f>'[1]PB1 30'!CC32</f>
        <v>6.0915376480424968</v>
      </c>
      <c r="S38" s="71">
        <f>'[1]PB1 30'!CD32</f>
        <v>0.72907125320567612</v>
      </c>
      <c r="T38" s="72">
        <f>'[1]PB1 30'!CE32</f>
        <v>5.296926028377117E-3</v>
      </c>
      <c r="U38" s="117">
        <f>'[1]PB1 30'!CH32</f>
        <v>6.0163797195506632</v>
      </c>
      <c r="V38" s="71">
        <f>'[1]PB1 30'!CI32</f>
        <v>0.74259500360832209</v>
      </c>
      <c r="W38" s="72">
        <f>'[1]PB1 30'!CJ32</f>
        <v>1.0334718987125688E-2</v>
      </c>
      <c r="X38" s="117">
        <f>'[1]PB1 30'!BS32</f>
        <v>6.0263138253766835</v>
      </c>
      <c r="Y38" s="71">
        <f>'[1]PB1 30'!BT32</f>
        <v>0.73433068173795824</v>
      </c>
      <c r="Z38" s="72">
        <f>'[1]PB1 30'!BU32</f>
        <v>9.5004116185637959E-3</v>
      </c>
      <c r="AA38" s="70"/>
      <c r="AB38" s="116">
        <f>'[1]PB1 45'!BX32</f>
        <v>5.9189690379794797</v>
      </c>
      <c r="AC38" s="71">
        <f>'[1]PB1 45'!BY32</f>
        <v>0.74595704091791648</v>
      </c>
      <c r="AD38" s="72">
        <f>'[1]PB1 45'!BZ32</f>
        <v>1.7101689840985691E-3</v>
      </c>
      <c r="AE38" s="117">
        <f>'[1]PB1 45'!CC32</f>
        <v>5.9737590533584628</v>
      </c>
      <c r="AF38" s="71">
        <f>'[1]PB1 45'!CD32</f>
        <v>0.75341844741991881</v>
      </c>
      <c r="AG38" s="72">
        <f>'[1]PB1 45'!CE32</f>
        <v>5.2312298208148566E-3</v>
      </c>
      <c r="AH38" s="117">
        <f>'[1]PB1 45'!CH32</f>
        <v>5.9807994520982435</v>
      </c>
      <c r="AI38" s="71">
        <f>'[1]PB1 45'!CI32</f>
        <v>0.7423273093991748</v>
      </c>
      <c r="AJ38" s="72">
        <f>'[1]PB1 45'!CJ32</f>
        <v>7.7418187131317075E-3</v>
      </c>
      <c r="AK38" s="117">
        <f>'[1]PB1 45'!BS32</f>
        <v>5.9578425144787284</v>
      </c>
      <c r="AL38" s="71">
        <f>'[1]PB1 45'!BT32</f>
        <v>0.74723426591233677</v>
      </c>
      <c r="AM38" s="72">
        <f>'[1]PB1 45'!BU32</f>
        <v>7.1689103590086758E-3</v>
      </c>
      <c r="BB38" s="70">
        <f t="shared" si="0"/>
        <v>0.64959999999999996</v>
      </c>
      <c r="BC38" s="33">
        <f t="shared" si="1"/>
        <v>-10.311850904409036</v>
      </c>
      <c r="BD38" s="5"/>
      <c r="BE38" s="70">
        <f t="shared" si="2"/>
        <v>0.63139999999999996</v>
      </c>
      <c r="BF38" s="33">
        <f t="shared" si="3"/>
        <v>-10.293068173795827</v>
      </c>
      <c r="BG38" s="5"/>
      <c r="BH38" s="70">
        <f t="shared" si="4"/>
        <v>0.65169999999999995</v>
      </c>
      <c r="BI38" s="33">
        <f t="shared" si="5"/>
        <v>-9.5534265912336824</v>
      </c>
      <c r="BJ38" s="33"/>
      <c r="BK38" s="70">
        <f t="shared" si="6"/>
        <v>0.75271850904409032</v>
      </c>
      <c r="BL38">
        <f t="shared" si="7"/>
        <v>0.75333933555172761</v>
      </c>
      <c r="BM38" s="33">
        <f t="shared" si="8"/>
        <v>-6.2082650763728431E-2</v>
      </c>
      <c r="BO38" s="70">
        <f t="shared" si="9"/>
        <v>0.73433068173795824</v>
      </c>
      <c r="BP38">
        <f t="shared" si="10"/>
        <v>0.7349008837927431</v>
      </c>
      <c r="BQ38" s="33">
        <f t="shared" si="11"/>
        <v>-5.7020205478486297E-2</v>
      </c>
      <c r="BS38" s="70">
        <f t="shared" si="12"/>
        <v>0.74723426591233677</v>
      </c>
      <c r="BT38">
        <f t="shared" si="13"/>
        <v>0.74760676822530459</v>
      </c>
      <c r="BU38" s="33">
        <f t="shared" si="14"/>
        <v>-3.7250231296781511E-2</v>
      </c>
    </row>
    <row r="39" spans="1:83" x14ac:dyDescent="0.25">
      <c r="A39" s="11">
        <f>'[1]PB1 15'!$A33</f>
        <v>6.2497222222222222</v>
      </c>
      <c r="B39" s="116">
        <f>'[1]PB1 15'!BX33</f>
        <v>6.1652378776060344</v>
      </c>
      <c r="C39" s="71">
        <f>'[1]PB1 15'!BY33</f>
        <v>0.76101814937327406</v>
      </c>
      <c r="D39" s="72">
        <f>'[1]PB1 15'!BZ33</f>
        <v>2.2352130730268233E-2</v>
      </c>
      <c r="E39" s="117">
        <f>'[1]PB1 15'!CC33</f>
        <v>6.2714076741246165</v>
      </c>
      <c r="F39" s="71">
        <f>'[1]PB1 15'!CD33</f>
        <v>0.74580216830326196</v>
      </c>
      <c r="G39" s="72">
        <f>'[1]PB1 15'!CE33</f>
        <v>7.8319056796187243E-3</v>
      </c>
      <c r="H39" s="117">
        <f>'[1]PB1 15'!CH33</f>
        <v>6.2175671505710568</v>
      </c>
      <c r="I39" s="71">
        <f>'[1]PB1 15'!CI33</f>
        <v>0.74365716897530154</v>
      </c>
      <c r="J39" s="72">
        <f>'[1]PB1 15'!CJ33</f>
        <v>5.4199656568765173E-3</v>
      </c>
      <c r="K39" s="117">
        <f>'[1]PB1 15'!BS33</f>
        <v>6.2180709007672341</v>
      </c>
      <c r="L39" s="71">
        <f>'[1]PB1 15'!BT33</f>
        <v>0.75015916221727919</v>
      </c>
      <c r="M39" s="72">
        <f>'[1]PB1 15'!BU33</f>
        <v>1.601571558000385E-2</v>
      </c>
      <c r="N39" s="70"/>
      <c r="O39" s="116">
        <f>'[1]PB1 30'!BX33</f>
        <v>6.2163413240331797</v>
      </c>
      <c r="P39" s="71">
        <f>'[1]PB1 30'!BY33</f>
        <v>0.7287833595316503</v>
      </c>
      <c r="Q39" s="72">
        <f>'[1]PB1 30'!BZ33</f>
        <v>5.5557266638916036E-3</v>
      </c>
      <c r="R39" s="117">
        <f>'[1]PB1 30'!CC33</f>
        <v>6.3354807308855703</v>
      </c>
      <c r="S39" s="71">
        <f>'[1]PB1 30'!CD33</f>
        <v>0.72653290453077268</v>
      </c>
      <c r="T39" s="72">
        <f>'[1]PB1 30'!CE33</f>
        <v>5.2898970103778557E-3</v>
      </c>
      <c r="U39" s="117">
        <f>'[1]PB1 30'!CH33</f>
        <v>6.254096589355612</v>
      </c>
      <c r="V39" s="71">
        <f>'[1]PB1 30'!CI33</f>
        <v>0.73924656757890206</v>
      </c>
      <c r="W39" s="72">
        <f>'[1]PB1 30'!CJ33</f>
        <v>1.0137661139859274E-2</v>
      </c>
      <c r="X39" s="117">
        <f>'[1]PB1 30'!BS33</f>
        <v>6.2686395480914534</v>
      </c>
      <c r="Y39" s="71">
        <f>'[1]PB1 30'!BT33</f>
        <v>0.73152094388044164</v>
      </c>
      <c r="Z39" s="72">
        <f>'[1]PB1 30'!BU33</f>
        <v>9.1956774026658566E-3</v>
      </c>
      <c r="AA39" s="70"/>
      <c r="AB39" s="116">
        <f>'[1]PB1 45'!BX33</f>
        <v>6.16531872155094</v>
      </c>
      <c r="AC39" s="71">
        <f>'[1]PB1 45'!BY33</f>
        <v>0.74324557741389263</v>
      </c>
      <c r="AD39" s="72">
        <f>'[1]PB1 45'!BZ33</f>
        <v>1.401179433617567E-3</v>
      </c>
      <c r="AE39" s="117">
        <f>'[1]PB1 45'!CC33</f>
        <v>6.2223891176625941</v>
      </c>
      <c r="AF39" s="71">
        <f>'[1]PB1 45'!CD33</f>
        <v>0.75080098177106713</v>
      </c>
      <c r="AG39" s="72">
        <f>'[1]PB1 45'!CE33</f>
        <v>5.2524136329154397E-3</v>
      </c>
      <c r="AH39" s="117">
        <f>'[1]PB1 45'!CH33</f>
        <v>6.2170779998780779</v>
      </c>
      <c r="AI39" s="71">
        <f>'[1]PB1 45'!CI33</f>
        <v>0.73841154644476292</v>
      </c>
      <c r="AJ39" s="72">
        <f>'[1]PB1 45'!CJ33</f>
        <v>8.2475350391463757E-3</v>
      </c>
      <c r="AK39" s="117">
        <f>'[1]PB1 45'!BS33</f>
        <v>6.2015952796972051</v>
      </c>
      <c r="AL39" s="71">
        <f>'[1]PB1 45'!BT33</f>
        <v>0.74415270187657423</v>
      </c>
      <c r="AM39" s="72">
        <f>'[1]PB1 45'!BU33</f>
        <v>7.6497571429186978E-3</v>
      </c>
      <c r="BB39" s="70">
        <f t="shared" si="0"/>
        <v>0.63476650000000001</v>
      </c>
      <c r="BC39" s="33">
        <f t="shared" si="1"/>
        <v>-11.539266221727917</v>
      </c>
      <c r="BD39" s="5"/>
      <c r="BE39" s="70">
        <f t="shared" si="2"/>
        <v>0.61571744444444443</v>
      </c>
      <c r="BF39" s="33">
        <f t="shared" si="3"/>
        <v>-11.580349943599721</v>
      </c>
      <c r="BG39" s="5"/>
      <c r="BH39" s="70">
        <f t="shared" si="4"/>
        <v>0.6368665</v>
      </c>
      <c r="BI39" s="33">
        <f t="shared" si="5"/>
        <v>-10.728620187657423</v>
      </c>
      <c r="BJ39" s="33"/>
      <c r="BK39" s="70">
        <f t="shared" si="6"/>
        <v>0.75015916221727919</v>
      </c>
      <c r="BL39">
        <f t="shared" si="7"/>
        <v>0.75076332602549856</v>
      </c>
      <c r="BM39" s="33">
        <f t="shared" si="8"/>
        <v>-6.0416380821937121E-2</v>
      </c>
      <c r="BO39" s="70">
        <f t="shared" si="9"/>
        <v>0.73152094388044164</v>
      </c>
      <c r="BP39">
        <f t="shared" si="10"/>
        <v>0.73214904280195914</v>
      </c>
      <c r="BQ39" s="33">
        <f t="shared" si="11"/>
        <v>-6.280989215174948E-2</v>
      </c>
      <c r="BS39" s="70">
        <f t="shared" si="12"/>
        <v>0.74415270187657423</v>
      </c>
      <c r="BT39">
        <f t="shared" si="13"/>
        <v>0.74488024494096383</v>
      </c>
      <c r="BU39" s="33">
        <f t="shared" si="14"/>
        <v>-7.2754306438960192E-2</v>
      </c>
    </row>
    <row r="40" spans="1:83" x14ac:dyDescent="0.25">
      <c r="A40" s="11">
        <f>'[1]PB1 15'!$A34</f>
        <v>6.5</v>
      </c>
      <c r="B40" s="116">
        <f>'[1]PB1 15'!BX34</f>
        <v>6.4153459769101504</v>
      </c>
      <c r="C40" s="71">
        <f>'[1]PB1 15'!BY34</f>
        <v>0.75865732236680572</v>
      </c>
      <c r="D40" s="72">
        <f>'[1]PB1 15'!BZ34</f>
        <v>2.2340648390107385E-2</v>
      </c>
      <c r="E40" s="117">
        <f>'[1]PB1 15'!CC34</f>
        <v>6.5225538723728178</v>
      </c>
      <c r="F40" s="71">
        <f>'[1]PB1 15'!CD34</f>
        <v>0.74322259872788166</v>
      </c>
      <c r="G40" s="72">
        <f>'[1]PB1 15'!CE34</f>
        <v>7.7624110774083335E-3</v>
      </c>
      <c r="H40" s="117">
        <f>'[1]PB1 15'!CH34</f>
        <v>6.453703779793508</v>
      </c>
      <c r="I40" s="71">
        <f>'[1]PB1 15'!CI34</f>
        <v>0.74054407719130433</v>
      </c>
      <c r="J40" s="72">
        <f>'[1]PB1 15'!CJ34</f>
        <v>5.92982844663006E-3</v>
      </c>
      <c r="K40" s="117">
        <f>'[1]PB1 15'!BS34</f>
        <v>6.4638678763588251</v>
      </c>
      <c r="L40" s="71">
        <f>'[1]PB1 15'!BT34</f>
        <v>0.74747466609533053</v>
      </c>
      <c r="M40" s="72">
        <f>'[1]PB1 15'!BU34</f>
        <v>1.618319501181642E-2</v>
      </c>
      <c r="N40" s="70"/>
      <c r="O40" s="116">
        <f>'[1]PB1 30'!BX34</f>
        <v>6.5436813582857596</v>
      </c>
      <c r="P40" s="71">
        <f>'[1]PB1 30'!BY34</f>
        <v>0.72558307140370981</v>
      </c>
      <c r="Q40" s="72">
        <f>'[1]PB1 30'!BZ34</f>
        <v>5.7136295333720362E-3</v>
      </c>
      <c r="R40" s="117">
        <f>'[1]PB1 30'!CC34</f>
        <v>6.5791530666888605</v>
      </c>
      <c r="S40" s="71">
        <f>'[1]PB1 30'!CD34</f>
        <v>0.72415543340583366</v>
      </c>
      <c r="T40" s="72">
        <f>'[1]PB1 30'!CE34</f>
        <v>5.3184803184898426E-3</v>
      </c>
      <c r="U40" s="117">
        <f>'[1]PB1 30'!CH34</f>
        <v>6.4916362650986654</v>
      </c>
      <c r="V40" s="71">
        <f>'[1]PB1 30'!CI34</f>
        <v>0.73619730623682467</v>
      </c>
      <c r="W40" s="72">
        <f>'[1]PB1 30'!CJ34</f>
        <v>1.0014618069716801E-2</v>
      </c>
      <c r="X40" s="117">
        <f>'[1]PB1 30'!BS34</f>
        <v>6.5381568966910955</v>
      </c>
      <c r="Y40" s="71">
        <f>'[1]PB1 30'!BT34</f>
        <v>0.72864527034878945</v>
      </c>
      <c r="Z40" s="72">
        <f>'[1]PB1 30'!BU34</f>
        <v>9.0883316150038203E-3</v>
      </c>
      <c r="AA40" s="70"/>
      <c r="AB40" s="116">
        <f>'[1]PB1 45'!BX34</f>
        <v>6.4122164578111027</v>
      </c>
      <c r="AC40" s="71">
        <f>'[1]PB1 45'!BY34</f>
        <v>0.74085371630386543</v>
      </c>
      <c r="AD40" s="72">
        <f>'[1]PB1 45'!BZ34</f>
        <v>1.408460488831481E-3</v>
      </c>
      <c r="AE40" s="117">
        <f>'[1]PB1 45'!CC34</f>
        <v>6.4715723078050003</v>
      </c>
      <c r="AF40" s="71">
        <f>'[1]PB1 45'!CD34</f>
        <v>0.7483484169716621</v>
      </c>
      <c r="AG40" s="72">
        <f>'[1]PB1 45'!CE34</f>
        <v>5.3079919308781053E-3</v>
      </c>
      <c r="AH40" s="117">
        <f>'[1]PB1 45'!CH34</f>
        <v>6.4531813127170521</v>
      </c>
      <c r="AI40" s="71">
        <f>'[1]PB1 45'!CI34</f>
        <v>0.7353758678291179</v>
      </c>
      <c r="AJ40" s="72">
        <f>'[1]PB1 45'!CJ34</f>
        <v>8.4030699151173109E-3</v>
      </c>
      <c r="AK40" s="117">
        <f>'[1]PB1 45'!BS34</f>
        <v>6.4456566927777175</v>
      </c>
      <c r="AL40" s="71">
        <f>'[1]PB1 45'!BT34</f>
        <v>0.74152600036821514</v>
      </c>
      <c r="AM40" s="72">
        <f>'[1]PB1 45'!BU34</f>
        <v>7.8653583878474272E-3</v>
      </c>
      <c r="BB40" s="70">
        <f t="shared" si="0"/>
        <v>0.61990000000000001</v>
      </c>
      <c r="BC40" s="33">
        <f t="shared" si="1"/>
        <v>-12.757466609533052</v>
      </c>
      <c r="BD40" s="5"/>
      <c r="BE40" s="70">
        <f t="shared" si="2"/>
        <v>0.60000000000000009</v>
      </c>
      <c r="BF40" s="33">
        <f t="shared" si="3"/>
        <v>-12.864527034878936</v>
      </c>
      <c r="BG40" s="5"/>
      <c r="BH40" s="70">
        <f t="shared" si="4"/>
        <v>0.622</v>
      </c>
      <c r="BI40" s="33">
        <f t="shared" si="5"/>
        <v>-11.952600036821515</v>
      </c>
      <c r="BJ40" s="33"/>
      <c r="BK40" s="70">
        <f t="shared" si="6"/>
        <v>0.74747466609533053</v>
      </c>
      <c r="BL40">
        <f t="shared" si="7"/>
        <v>0.74829118252035975</v>
      </c>
      <c r="BM40" s="33">
        <f t="shared" si="8"/>
        <v>-8.1651642502922339E-2</v>
      </c>
      <c r="BO40" s="70">
        <f t="shared" si="9"/>
        <v>0.72864527034878945</v>
      </c>
      <c r="BP40">
        <f t="shared" si="10"/>
        <v>0.72950900286467457</v>
      </c>
      <c r="BQ40" s="33">
        <f t="shared" si="11"/>
        <v>-8.6373251588511835E-2</v>
      </c>
      <c r="BS40" s="70">
        <f t="shared" si="12"/>
        <v>0.74152600036821514</v>
      </c>
      <c r="BT40">
        <f t="shared" si="13"/>
        <v>0.74226424284522186</v>
      </c>
      <c r="BU40" s="33">
        <f t="shared" si="14"/>
        <v>-7.3824247700671197E-2</v>
      </c>
    </row>
    <row r="41" spans="1:83" x14ac:dyDescent="0.25">
      <c r="A41" s="11">
        <f>'[1]PB1 15'!$A35</f>
        <v>6.75</v>
      </c>
      <c r="B41" s="116">
        <f>'[1]PB1 15'!BX35</f>
        <v>6.6654598169780606</v>
      </c>
      <c r="C41" s="71">
        <f>'[1]PB1 15'!BY35</f>
        <v>0.75647528530163444</v>
      </c>
      <c r="D41" s="72">
        <f>'[1]PB1 15'!BZ35</f>
        <v>2.2425704375430525E-2</v>
      </c>
      <c r="E41" s="117">
        <f>'[1]PB1 15'!CC35</f>
        <v>6.7734213290025407</v>
      </c>
      <c r="F41" s="71">
        <f>'[1]PB1 15'!CD35</f>
        <v>0.74105412722486863</v>
      </c>
      <c r="G41" s="72">
        <f>'[1]PB1 15'!CE35</f>
        <v>7.939625302790021E-3</v>
      </c>
      <c r="H41" s="117">
        <f>'[1]PB1 15'!CH35</f>
        <v>6.68984040901596</v>
      </c>
      <c r="I41" s="71">
        <f>'[1]PB1 15'!CI35</f>
        <v>0.7375738880666507</v>
      </c>
      <c r="J41" s="72">
        <f>'[1]PB1 15'!CJ35</f>
        <v>6.5672270581545291E-3</v>
      </c>
      <c r="K41" s="117">
        <f>'[1]PB1 15'!BS35</f>
        <v>6.709573851665521</v>
      </c>
      <c r="L41" s="71">
        <f>'[1]PB1 15'!BT35</f>
        <v>0.74503443353105125</v>
      </c>
      <c r="M41" s="72">
        <f>'[1]PB1 15'!BU35</f>
        <v>1.644662076811064E-2</v>
      </c>
      <c r="N41" s="70"/>
      <c r="O41" s="116">
        <f>'[1]PB1 30'!BX35</f>
        <v>6.7890906004471203</v>
      </c>
      <c r="P41" s="71">
        <f>'[1]PB1 30'!BY35</f>
        <v>0.72329414458632846</v>
      </c>
      <c r="Q41" s="72">
        <f>'[1]PB1 30'!BZ35</f>
        <v>5.7012220328507375E-3</v>
      </c>
      <c r="R41" s="117">
        <f>'[1]PB1 30'!CC35</f>
        <v>6.8228254024921524</v>
      </c>
      <c r="S41" s="71">
        <f>'[1]PB1 30'!CD35</f>
        <v>0.72184256273289815</v>
      </c>
      <c r="T41" s="72">
        <f>'[1]PB1 30'!CE35</f>
        <v>5.3115117890747505E-3</v>
      </c>
      <c r="U41" s="117">
        <f>'[1]PB1 30'!CH35</f>
        <v>6.7291759408417171</v>
      </c>
      <c r="V41" s="71">
        <f>'[1]PB1 30'!CI35</f>
        <v>0.73352110386627334</v>
      </c>
      <c r="W41" s="72">
        <f>'[1]PB1 30'!CJ35</f>
        <v>1.0025202875443819E-2</v>
      </c>
      <c r="X41" s="117">
        <f>'[1]PB1 30'!BS35</f>
        <v>6.7803639812603294</v>
      </c>
      <c r="Y41" s="71">
        <f>'[1]PB1 30'!BT35</f>
        <v>0.72621927039516665</v>
      </c>
      <c r="Z41" s="72">
        <f>'[1]PB1 30'!BU35</f>
        <v>8.9860908416918312E-3</v>
      </c>
      <c r="AA41" s="70"/>
      <c r="AB41" s="116">
        <f>'[1]PB1 45'!BX35</f>
        <v>6.6588401677269147</v>
      </c>
      <c r="AC41" s="71">
        <f>'[1]PB1 45'!BY35</f>
        <v>0.7385406404277125</v>
      </c>
      <c r="AD41" s="72">
        <f>'[1]PB1 45'!BZ35</f>
        <v>1.4227377474936949E-3</v>
      </c>
      <c r="AE41" s="117">
        <f>'[1]PB1 45'!CC35</f>
        <v>6.7204789350282708</v>
      </c>
      <c r="AF41" s="71">
        <f>'[1]PB1 45'!CD35</f>
        <v>0.74604418050438104</v>
      </c>
      <c r="AG41" s="72">
        <f>'[1]PB1 45'!CE35</f>
        <v>5.3461542927115968E-3</v>
      </c>
      <c r="AH41" s="117">
        <f>'[1]PB1 45'!CH35</f>
        <v>6.8469960723302554</v>
      </c>
      <c r="AI41" s="71">
        <f>'[1]PB1 45'!CI35</f>
        <v>0.73062814925759201</v>
      </c>
      <c r="AJ41" s="72">
        <f>'[1]PB1 45'!CJ35</f>
        <v>8.011615687377089E-3</v>
      </c>
      <c r="AK41" s="117">
        <f>'[1]PB1 45'!BS35</f>
        <v>6.7421050583618127</v>
      </c>
      <c r="AL41" s="71">
        <f>'[1]PB1 45'!BT35</f>
        <v>0.73840432339656192</v>
      </c>
      <c r="AM41" s="72">
        <f>'[1]PB1 45'!BU35</f>
        <v>8.4389260284768002E-3</v>
      </c>
      <c r="BB41" s="70">
        <f t="shared" si="0"/>
        <v>0.60504999999999998</v>
      </c>
      <c r="BC41" s="33">
        <f t="shared" si="1"/>
        <v>-13.998443353105127</v>
      </c>
      <c r="BD41" s="5"/>
      <c r="BE41" s="70">
        <f t="shared" si="2"/>
        <v>0.58430000000000004</v>
      </c>
      <c r="BF41" s="33">
        <f t="shared" si="3"/>
        <v>-14.19192703951666</v>
      </c>
      <c r="BG41" s="5"/>
      <c r="BH41" s="70">
        <f t="shared" si="4"/>
        <v>0.60714999999999997</v>
      </c>
      <c r="BI41" s="33">
        <f t="shared" si="5"/>
        <v>-13.125432339656196</v>
      </c>
      <c r="BJ41" s="33"/>
      <c r="BK41" s="70">
        <f t="shared" si="6"/>
        <v>0.74503443353105125</v>
      </c>
      <c r="BL41">
        <f t="shared" si="7"/>
        <v>0.74592271535550903</v>
      </c>
      <c r="BM41" s="33">
        <f t="shared" si="8"/>
        <v>-8.882818244577706E-2</v>
      </c>
      <c r="BO41" s="70">
        <f t="shared" si="9"/>
        <v>0.72621927039516665</v>
      </c>
      <c r="BP41">
        <f t="shared" si="10"/>
        <v>0.72698045946437684</v>
      </c>
      <c r="BQ41" s="33">
        <f t="shared" si="11"/>
        <v>-7.6118906921018858E-2</v>
      </c>
      <c r="BS41" s="70">
        <f t="shared" si="12"/>
        <v>0.73840432339656192</v>
      </c>
      <c r="BT41">
        <f t="shared" si="13"/>
        <v>0.7397584905561061</v>
      </c>
      <c r="BU41" s="33">
        <f t="shared" si="14"/>
        <v>-0.13541671595441729</v>
      </c>
    </row>
    <row r="42" spans="1:83" x14ac:dyDescent="0.25">
      <c r="A42" s="11">
        <f>'[1]PB1 15'!$A36</f>
        <v>7</v>
      </c>
      <c r="B42" s="116">
        <f>'[1]PB1 15'!BX36</f>
        <v>6.9154791437073984</v>
      </c>
      <c r="C42" s="71">
        <f>'[1]PB1 15'!BY36</f>
        <v>0.75437034648494128</v>
      </c>
      <c r="D42" s="72">
        <f>'[1]PB1 15'!BZ36</f>
        <v>2.2467222981624974E-2</v>
      </c>
      <c r="E42" s="117">
        <f>'[1]PB1 15'!CC36</f>
        <v>7.0242887856322653</v>
      </c>
      <c r="F42" s="71">
        <f>'[1]PB1 15'!CD36</f>
        <v>0.73897599466388186</v>
      </c>
      <c r="G42" s="72">
        <f>'[1]PB1 15'!CE36</f>
        <v>7.930061537688023E-3</v>
      </c>
      <c r="H42" s="117">
        <f>'[1]PB1 15'!CH36</f>
        <v>7.0840988766735542</v>
      </c>
      <c r="I42" s="71">
        <f>'[1]PB1 15'!CI36</f>
        <v>0.73354865674546088</v>
      </c>
      <c r="J42" s="72">
        <f>'[1]PB1 15'!CJ36</f>
        <v>6.2276927889804998E-3</v>
      </c>
      <c r="K42" s="117">
        <f>'[1]PB1 15'!BS36</f>
        <v>7.0079556020044054</v>
      </c>
      <c r="L42" s="71">
        <f>'[1]PB1 15'!BT36</f>
        <v>0.74229833263142797</v>
      </c>
      <c r="M42" s="72">
        <f>'[1]PB1 15'!BU36</f>
        <v>1.6730953530616901E-2</v>
      </c>
      <c r="N42" s="70"/>
      <c r="O42" s="116">
        <f>'[1]PB1 30'!BX36</f>
        <v>7.0344998426084819</v>
      </c>
      <c r="P42" s="71">
        <f>'[1]PB1 30'!BY36</f>
        <v>0.72111940336260805</v>
      </c>
      <c r="Q42" s="72">
        <f>'[1]PB1 30'!BZ36</f>
        <v>5.6714281195534583E-3</v>
      </c>
      <c r="R42" s="117">
        <f>'[1]PB1 30'!CC36</f>
        <v>7.0664977382954426</v>
      </c>
      <c r="S42" s="71">
        <f>'[1]PB1 30'!CD36</f>
        <v>0.71963720617669436</v>
      </c>
      <c r="T42" s="72">
        <f>'[1]PB1 30'!CE36</f>
        <v>5.3456175495227706E-3</v>
      </c>
      <c r="U42" s="117">
        <f>'[1]PB1 30'!CH36</f>
        <v>6.9667156165847706</v>
      </c>
      <c r="V42" s="71">
        <f>'[1]PB1 30'!CI36</f>
        <v>0.73112765468194263</v>
      </c>
      <c r="W42" s="72">
        <f>'[1]PB1 30'!CJ36</f>
        <v>9.88233234413422E-3</v>
      </c>
      <c r="X42" s="117">
        <f>'[1]PB1 30'!BS36</f>
        <v>7.0225710658295633</v>
      </c>
      <c r="Y42" s="71">
        <f>'[1]PB1 30'!BT36</f>
        <v>0.72396142140708164</v>
      </c>
      <c r="Z42" s="72">
        <f>'[1]PB1 30'!BU36</f>
        <v>8.8794147655217974E-3</v>
      </c>
      <c r="AA42" s="70"/>
      <c r="AB42" s="116">
        <f>'[1]PB1 45'!BX36</f>
        <v>6.9054638776427266</v>
      </c>
      <c r="AC42" s="71">
        <f>'[1]PB1 45'!BY36</f>
        <v>0.73632038290724722</v>
      </c>
      <c r="AD42" s="72">
        <f>'[1]PB1 45'!BZ36</f>
        <v>1.427222346538458E-3</v>
      </c>
      <c r="AE42" s="117">
        <f>'[1]PB1 45'!CC36</f>
        <v>6.9693855622515386</v>
      </c>
      <c r="AF42" s="71">
        <f>'[1]PB1 45'!CD36</f>
        <v>0.74387269121138411</v>
      </c>
      <c r="AG42" s="72">
        <f>'[1]PB1 45'!CE36</f>
        <v>5.3604072264726429E-3</v>
      </c>
      <c r="AH42" s="117">
        <f>'[1]PB1 45'!CH36</f>
        <v>7.0830993851692297</v>
      </c>
      <c r="AI42" s="71">
        <f>'[1]PB1 45'!CI36</f>
        <v>0.72804728852498857</v>
      </c>
      <c r="AJ42" s="72">
        <f>'[1]PB1 45'!CJ36</f>
        <v>8.2795649847760468E-3</v>
      </c>
      <c r="AK42" s="117">
        <f>'[1]PB1 45'!BS36</f>
        <v>6.9859829416878325</v>
      </c>
      <c r="AL42" s="71">
        <f>'[1]PB1 45'!BT36</f>
        <v>0.73608012088120667</v>
      </c>
      <c r="AM42" s="72">
        <f>'[1]PB1 45'!BU36</f>
        <v>8.6531381485222426E-3</v>
      </c>
      <c r="BJ42" s="33"/>
      <c r="BK42" s="70">
        <f t="shared" si="6"/>
        <v>0.74229833263142797</v>
      </c>
      <c r="BL42">
        <f t="shared" si="7"/>
        <v>0.74364748644413947</v>
      </c>
      <c r="BM42" s="33">
        <f t="shared" si="8"/>
        <v>-0.1349153812711501</v>
      </c>
      <c r="BO42" s="70">
        <f t="shared" si="9"/>
        <v>0.72396142140708164</v>
      </c>
      <c r="BP42">
        <f t="shared" si="10"/>
        <v>0.72455217589994247</v>
      </c>
      <c r="BQ42" s="33">
        <f t="shared" si="11"/>
        <v>-5.9075449286083437E-2</v>
      </c>
      <c r="BS42" s="70">
        <f t="shared" si="12"/>
        <v>0.73608012088120667</v>
      </c>
      <c r="BT42">
        <f t="shared" si="13"/>
        <v>0.73735188039371535</v>
      </c>
      <c r="BU42" s="33">
        <f t="shared" si="14"/>
        <v>-0.12717595125086856</v>
      </c>
    </row>
    <row r="43" spans="1:83" x14ac:dyDescent="0.25">
      <c r="A43" s="11">
        <f>'[1]PB1 15'!$A37</f>
        <v>7.25</v>
      </c>
      <c r="B43" s="116">
        <f>'[1]PB1 15'!BX37</f>
        <v>7.1654984704367379</v>
      </c>
      <c r="C43" s="71">
        <f>'[1]PB1 15'!BY37</f>
        <v>0.75239797999356173</v>
      </c>
      <c r="D43" s="72">
        <f>'[1]PB1 15'!BZ37</f>
        <v>2.2643500853034623E-2</v>
      </c>
      <c r="E43" s="117">
        <f>'[1]PB1 15'!CC37</f>
        <v>7.2751562422619891</v>
      </c>
      <c r="F43" s="71">
        <f>'[1]PB1 15'!CD37</f>
        <v>0.73684126510635395</v>
      </c>
      <c r="G43" s="72">
        <f>'[1]PB1 15'!CE37</f>
        <v>8.099578930455922E-3</v>
      </c>
      <c r="H43" s="117">
        <f>'[1]PB1 15'!CH37</f>
        <v>7.3202355058960054</v>
      </c>
      <c r="I43" s="71">
        <f>'[1]PB1 15'!CI37</f>
        <v>0.7313333897500861</v>
      </c>
      <c r="J43" s="72">
        <f>'[1]PB1 15'!CJ37</f>
        <v>6.5526023039993424E-3</v>
      </c>
      <c r="K43" s="117">
        <f>'[1]PB1 15'!BS37</f>
        <v>7.2536300728649099</v>
      </c>
      <c r="L43" s="71">
        <f>'[1]PB1 15'!BT37</f>
        <v>0.74019087828333385</v>
      </c>
      <c r="M43" s="72">
        <f>'[1]PB1 15'!BU37</f>
        <v>1.6930802800441409E-2</v>
      </c>
      <c r="N43" s="70"/>
      <c r="O43" s="116">
        <f>'[1]PB1 30'!BX37</f>
        <v>7.2799090847698418</v>
      </c>
      <c r="P43" s="71">
        <f>'[1]PB1 30'!BY37</f>
        <v>0.71902537225248475</v>
      </c>
      <c r="Q43" s="72">
        <f>'[1]PB1 30'!BZ37</f>
        <v>5.656087684284869E-3</v>
      </c>
      <c r="R43" s="117">
        <f>'[1]PB1 30'!CC37</f>
        <v>7.3101700740987328</v>
      </c>
      <c r="S43" s="71">
        <f>'[1]PB1 30'!CD37</f>
        <v>0.71749789029173405</v>
      </c>
      <c r="T43" s="72">
        <f>'[1]PB1 30'!CE37</f>
        <v>5.3593321686326604E-3</v>
      </c>
      <c r="U43" s="117">
        <f>'[1]PB1 30'!CH37</f>
        <v>7.2042552923278231</v>
      </c>
      <c r="V43" s="71">
        <f>'[1]PB1 30'!CI37</f>
        <v>0.72884779917938769</v>
      </c>
      <c r="W43" s="72">
        <f>'[1]PB1 30'!CJ37</f>
        <v>9.8265132051477896E-3</v>
      </c>
      <c r="X43" s="117">
        <f>'[1]PB1 30'!BS37</f>
        <v>7.2647781503988007</v>
      </c>
      <c r="Y43" s="71">
        <f>'[1]PB1 30'!BT37</f>
        <v>0.72179035390786883</v>
      </c>
      <c r="Z43" s="72">
        <f>'[1]PB1 30'!BU37</f>
        <v>8.8157441010943433E-3</v>
      </c>
      <c r="AA43" s="70"/>
      <c r="AB43" s="116">
        <f>'[1]PB1 45'!BX37</f>
        <v>7.1520875875585377</v>
      </c>
      <c r="AC43" s="71">
        <f>'[1]PB1 45'!BY37</f>
        <v>0.73419401315035115</v>
      </c>
      <c r="AD43" s="72">
        <f>'[1]PB1 45'!BZ37</f>
        <v>1.4186052330305053E-3</v>
      </c>
      <c r="AE43" s="117">
        <f>'[1]PB1 45'!CC37</f>
        <v>7.2182921894748082</v>
      </c>
      <c r="AF43" s="71">
        <f>'[1]PB1 45'!CD37</f>
        <v>0.7418249847605054</v>
      </c>
      <c r="AG43" s="72">
        <f>'[1]PB1 45'!CE37</f>
        <v>5.3486222195039332E-3</v>
      </c>
      <c r="AH43" s="117">
        <f>'[1]PB1 45'!CH37</f>
        <v>7.3192026980082021</v>
      </c>
      <c r="AI43" s="71">
        <f>'[1]PB1 45'!CI37</f>
        <v>0.72525786094391742</v>
      </c>
      <c r="AJ43" s="72">
        <f>'[1]PB1 45'!CJ37</f>
        <v>8.7247599856428628E-3</v>
      </c>
      <c r="AK43" s="117">
        <f>'[1]PB1 45'!BS37</f>
        <v>7.2298608250138487</v>
      </c>
      <c r="AL43" s="71">
        <f>'[1]PB1 45'!BT37</f>
        <v>0.73375895295159144</v>
      </c>
      <c r="AM43" s="72">
        <f>'[1]PB1 45'!BU37</f>
        <v>9.0233096127589254E-3</v>
      </c>
      <c r="BJ43" s="33"/>
      <c r="BK43" s="70">
        <f t="shared" si="6"/>
        <v>0.74019087828333385</v>
      </c>
      <c r="BL43">
        <f t="shared" si="7"/>
        <v>0.74145868593173159</v>
      </c>
      <c r="BM43" s="33">
        <f t="shared" si="8"/>
        <v>-0.12678076483977341</v>
      </c>
      <c r="BO43" s="70">
        <f t="shared" si="9"/>
        <v>0.72179035390786883</v>
      </c>
      <c r="BP43">
        <f t="shared" si="10"/>
        <v>0.72221680241441766</v>
      </c>
      <c r="BQ43" s="33">
        <f t="shared" si="11"/>
        <v>-4.264485065488266E-2</v>
      </c>
      <c r="BS43" s="70">
        <f t="shared" si="12"/>
        <v>0.73375895295159144</v>
      </c>
      <c r="BT43">
        <f t="shared" si="13"/>
        <v>0.73503715256563251</v>
      </c>
      <c r="BU43" s="33">
        <f t="shared" si="14"/>
        <v>-0.12781996140410756</v>
      </c>
    </row>
    <row r="44" spans="1:83" x14ac:dyDescent="0.25">
      <c r="A44" s="11">
        <f>'[1]PB1 15'!$A38</f>
        <v>7.5</v>
      </c>
      <c r="B44" s="116">
        <f>'[1]PB1 15'!BX38</f>
        <v>7.4155177971660757</v>
      </c>
      <c r="C44" s="71">
        <f>'[1]PB1 15'!BY38</f>
        <v>0.75041571969799481</v>
      </c>
      <c r="D44" s="72">
        <f>'[1]PB1 15'!BZ38</f>
        <v>2.2625024289178456E-2</v>
      </c>
      <c r="E44" s="117">
        <f>'[1]PB1 15'!CC38</f>
        <v>7.5260236988917129</v>
      </c>
      <c r="F44" s="71">
        <f>'[1]PB1 15'!CD38</f>
        <v>0.7347950978724872</v>
      </c>
      <c r="G44" s="72">
        <f>'[1]PB1 15'!CE38</f>
        <v>8.2473048403001372E-3</v>
      </c>
      <c r="H44" s="117">
        <f>'[1]PB1 15'!CH38</f>
        <v>7.5563721351184583</v>
      </c>
      <c r="I44" s="71">
        <f>'[1]PB1 15'!CI38</f>
        <v>0.72918515449111221</v>
      </c>
      <c r="J44" s="72">
        <f>'[1]PB1 15'!CJ38</f>
        <v>6.7654418735595993E-3</v>
      </c>
      <c r="K44" s="117">
        <f>'[1]PB1 15'!BS38</f>
        <v>7.4993045437254153</v>
      </c>
      <c r="L44" s="71">
        <f>'[1]PB1 15'!BT38</f>
        <v>0.73813199068719815</v>
      </c>
      <c r="M44" s="72">
        <f>'[1]PB1 15'!BU38</f>
        <v>1.7007367961625917E-2</v>
      </c>
      <c r="N44" s="70"/>
      <c r="O44" s="116">
        <f>'[1]PB1 30'!BX38</f>
        <v>7.5253183269312025</v>
      </c>
      <c r="P44" s="71">
        <f>'[1]PB1 30'!BY38</f>
        <v>0.71699318747664609</v>
      </c>
      <c r="Q44" s="72">
        <f>'[1]PB1 30'!BZ38</f>
        <v>5.6327258588694702E-3</v>
      </c>
      <c r="R44" s="117">
        <f>'[1]PB1 30'!CC38</f>
        <v>7.5538424099020247</v>
      </c>
      <c r="S44" s="71">
        <f>'[1]PB1 30'!CD38</f>
        <v>0.71537349499150971</v>
      </c>
      <c r="T44" s="72">
        <f>'[1]PB1 30'!CE38</f>
        <v>5.3965247115662762E-3</v>
      </c>
      <c r="U44" s="117">
        <f>'[1]PB1 30'!CH38</f>
        <v>7.4417949680708766</v>
      </c>
      <c r="V44" s="71">
        <f>'[1]PB1 30'!CI38</f>
        <v>0.72665469831538443</v>
      </c>
      <c r="W44" s="72">
        <f>'[1]PB1 30'!CJ38</f>
        <v>9.7839206303207225E-3</v>
      </c>
      <c r="X44" s="117">
        <f>'[1]PB1 30'!BS38</f>
        <v>7.5069852349680337</v>
      </c>
      <c r="Y44" s="71">
        <f>'[1]PB1 30'!BT38</f>
        <v>0.71967379359451344</v>
      </c>
      <c r="Z44" s="72">
        <f>'[1]PB1 30'!BU38</f>
        <v>8.7747066507502282E-3</v>
      </c>
      <c r="AA44" s="70"/>
      <c r="AB44" s="116">
        <f>'[1]PB1 45'!BX38</f>
        <v>7.4806581871149698</v>
      </c>
      <c r="AC44" s="71">
        <f>'[1]PB1 45'!BY38</f>
        <v>0.73146584183178442</v>
      </c>
      <c r="AD44" s="72">
        <f>'[1]PB1 45'!BZ38</f>
        <v>2.1791680391725554E-3</v>
      </c>
      <c r="AE44" s="117">
        <f>'[1]PB1 45'!CC38</f>
        <v>7.4671988166980769</v>
      </c>
      <c r="AF44" s="71">
        <f>'[1]PB1 45'!CD38</f>
        <v>0.73985165013479293</v>
      </c>
      <c r="AG44" s="72">
        <f>'[1]PB1 45'!CE38</f>
        <v>5.4231434407643313E-3</v>
      </c>
      <c r="AH44" s="117">
        <f>'[1]PB1 45'!CH38</f>
        <v>7.5553060108471781</v>
      </c>
      <c r="AI44" s="71">
        <f>'[1]PB1 45'!CI38</f>
        <v>0.72287715538013264</v>
      </c>
      <c r="AJ44" s="72">
        <f>'[1]PB1 45'!CJ38</f>
        <v>9.012625649121829E-3</v>
      </c>
      <c r="AK44" s="117">
        <f>'[1]PB1 45'!BS38</f>
        <v>7.5010543382200758</v>
      </c>
      <c r="AL44" s="71">
        <f>'[1]PB1 45'!BT38</f>
        <v>0.73139821578223663</v>
      </c>
      <c r="AM44" s="72">
        <f>'[1]PB1 45'!BU38</f>
        <v>9.2998257192473729E-3</v>
      </c>
      <c r="BJ44" s="33"/>
      <c r="BK44" s="70">
        <f t="shared" si="6"/>
        <v>0.73813199068719815</v>
      </c>
      <c r="BL44">
        <f t="shared" si="7"/>
        <v>0.73935021513841004</v>
      </c>
      <c r="BM44" s="33">
        <f t="shared" si="8"/>
        <v>-0.12182244512118912</v>
      </c>
      <c r="BO44" s="70">
        <f t="shared" si="9"/>
        <v>0.71967379359451344</v>
      </c>
      <c r="BP44">
        <f t="shared" si="10"/>
        <v>0.71996775869408802</v>
      </c>
      <c r="BQ44" s="33">
        <f t="shared" si="11"/>
        <v>-2.9396509957457795E-2</v>
      </c>
      <c r="BS44" s="70">
        <f t="shared" si="12"/>
        <v>0.73139821578223663</v>
      </c>
      <c r="BT44">
        <f t="shared" si="13"/>
        <v>0.7328078067458409</v>
      </c>
      <c r="BU44" s="33">
        <f t="shared" si="14"/>
        <v>-0.14095909636042681</v>
      </c>
      <c r="BV44" s="4"/>
    </row>
    <row r="45" spans="1:83" x14ac:dyDescent="0.25">
      <c r="A45" s="11">
        <f>'[1]PB1 15'!$A39</f>
        <v>7.75</v>
      </c>
      <c r="B45" s="116">
        <f>'[1]PB1 15'!BX39</f>
        <v>7.6655371238954144</v>
      </c>
      <c r="C45" s="71">
        <f>'[1]PB1 15'!BY39</f>
        <v>0.74862350386103316</v>
      </c>
      <c r="D45" s="72">
        <f>'[1]PB1 15'!BZ39</f>
        <v>2.2817216576660491E-2</v>
      </c>
      <c r="E45" s="117">
        <f>'[1]PB1 15'!CC39</f>
        <v>7.7768911555214366</v>
      </c>
      <c r="F45" s="71">
        <f>'[1]PB1 15'!CD39</f>
        <v>0.73293523280443329</v>
      </c>
      <c r="G45" s="72">
        <f>'[1]PB1 15'!CE39</f>
        <v>8.3290736683118444E-3</v>
      </c>
      <c r="H45" s="117">
        <f>'[1]PB1 15'!CH39</f>
        <v>7.7925087643409094</v>
      </c>
      <c r="I45" s="71">
        <f>'[1]PB1 15'!CI39</f>
        <v>0.72718841732630979</v>
      </c>
      <c r="J45" s="72">
        <f>'[1]PB1 15'!CJ39</f>
        <v>7.019694099229261E-3</v>
      </c>
      <c r="K45" s="117">
        <f>'[1]PB1 15'!BS39</f>
        <v>7.7449790145859208</v>
      </c>
      <c r="L45" s="71">
        <f>'[1]PB1 15'!BT39</f>
        <v>0.73624905133059215</v>
      </c>
      <c r="M45" s="72">
        <f>'[1]PB1 15'!BU39</f>
        <v>1.7180206662873811E-2</v>
      </c>
      <c r="N45" s="70"/>
      <c r="O45" s="116">
        <f>'[1]PB1 30'!BX39</f>
        <v>7.7707275690925641</v>
      </c>
      <c r="P45" s="71">
        <f>'[1]PB1 30'!BY39</f>
        <v>0.71505167254955582</v>
      </c>
      <c r="Q45" s="72">
        <f>'[1]PB1 30'!BZ39</f>
        <v>5.6021954182076221E-3</v>
      </c>
      <c r="R45" s="117">
        <f>'[1]PB1 30'!CC39</f>
        <v>7.7975147457053167</v>
      </c>
      <c r="S45" s="71">
        <f>'[1]PB1 30'!CD39</f>
        <v>0.71337110751737998</v>
      </c>
      <c r="T45" s="72">
        <f>'[1]PB1 30'!CE39</f>
        <v>5.4677461741471315E-3</v>
      </c>
      <c r="U45" s="117">
        <f>'[1]PB1 30'!CH39</f>
        <v>7.6793346438139283</v>
      </c>
      <c r="V45" s="71">
        <f>'[1]PB1 30'!CI39</f>
        <v>0.72463767238952759</v>
      </c>
      <c r="W45" s="72">
        <f>'[1]PB1 30'!CJ39</f>
        <v>9.7280924865155299E-3</v>
      </c>
      <c r="X45" s="117">
        <f>'[1]PB1 30'!BS39</f>
        <v>7.7491923195372703</v>
      </c>
      <c r="Y45" s="71">
        <f>'[1]PB1 30'!BT39</f>
        <v>0.71768681748548768</v>
      </c>
      <c r="Z45" s="72">
        <f>'[1]PB1 30'!BU39</f>
        <v>8.7521492677340527E-3</v>
      </c>
      <c r="AA45" s="70"/>
      <c r="AB45" s="116">
        <f>'[1]PB1 45'!BX39</f>
        <v>7.7272818970307817</v>
      </c>
      <c r="AC45" s="71">
        <f>'[1]PB1 45'!BY39</f>
        <v>0.72951147791410753</v>
      </c>
      <c r="AD45" s="72">
        <f>'[1]PB1 45'!BZ39</f>
        <v>2.197215146135236E-3</v>
      </c>
      <c r="AE45" s="117">
        <f>'[1]PB1 45'!CC39</f>
        <v>7.7161054439213466</v>
      </c>
      <c r="AF45" s="71">
        <f>'[1]PB1 45'!CD39</f>
        <v>0.73791815442469399</v>
      </c>
      <c r="AG45" s="72">
        <f>'[1]PB1 45'!CE39</f>
        <v>5.3763261816793424E-3</v>
      </c>
      <c r="AH45" s="117">
        <f>'[1]PB1 45'!CH39</f>
        <v>7.7914093236861524</v>
      </c>
      <c r="AI45" s="71">
        <f>'[1]PB1 45'!CI39</f>
        <v>0.7206777867451537</v>
      </c>
      <c r="AJ45" s="72">
        <f>'[1]PB1 45'!CJ39</f>
        <v>9.3062889728436383E-3</v>
      </c>
      <c r="AK45" s="117">
        <f>'[1]PB1 45'!BS39</f>
        <v>7.7449322215460938</v>
      </c>
      <c r="AL45" s="71">
        <f>'[1]PB1 45'!BT39</f>
        <v>0.72936913969465167</v>
      </c>
      <c r="AM45" s="72">
        <f>'[1]PB1 45'!BU39</f>
        <v>9.4689876469140882E-3</v>
      </c>
      <c r="BJ45" s="33"/>
      <c r="BK45" s="70">
        <f t="shared" si="6"/>
        <v>0.73624905133059215</v>
      </c>
      <c r="BL45">
        <f t="shared" si="7"/>
        <v>0.73731659141993278</v>
      </c>
      <c r="BM45" s="33">
        <f t="shared" si="8"/>
        <v>-0.10675400893406239</v>
      </c>
      <c r="BO45" s="70">
        <f t="shared" si="9"/>
        <v>0.71768681748548768</v>
      </c>
      <c r="BP45">
        <f t="shared" si="10"/>
        <v>0.71779913074666346</v>
      </c>
      <c r="BQ45" s="33">
        <f t="shared" si="11"/>
        <v>-1.1231326117577822E-2</v>
      </c>
      <c r="BS45" s="70">
        <f t="shared" si="12"/>
        <v>0.72936913969465167</v>
      </c>
      <c r="BT45">
        <f t="shared" si="13"/>
        <v>0.73065800034561934</v>
      </c>
      <c r="BU45" s="33">
        <f t="shared" si="14"/>
        <v>-0.12888606509676714</v>
      </c>
      <c r="BV45" s="4"/>
    </row>
    <row r="46" spans="1:83" x14ac:dyDescent="0.25">
      <c r="A46" s="11">
        <f>'[1]PB1 15'!$A40</f>
        <v>8</v>
      </c>
      <c r="B46" s="116">
        <f>'[1]PB1 15'!BX40</f>
        <v>7.9155564506247531</v>
      </c>
      <c r="C46" s="71">
        <f>'[1]PB1 15'!BY40</f>
        <v>0.74671721673801728</v>
      </c>
      <c r="D46" s="72">
        <f>'[1]PB1 15'!BZ40</f>
        <v>2.2681108596804091E-2</v>
      </c>
      <c r="E46" s="117">
        <f>'[1]PB1 15'!CC40</f>
        <v>8.0277586121511622</v>
      </c>
      <c r="F46" s="71">
        <f>'[1]PB1 15'!CD40</f>
        <v>0.73103392459415406</v>
      </c>
      <c r="G46" s="72">
        <f>'[1]PB1 15'!CE40</f>
        <v>8.4907620094876856E-3</v>
      </c>
      <c r="H46" s="117">
        <f>'[1]PB1 15'!CH40</f>
        <v>8.0286453935633606</v>
      </c>
      <c r="I46" s="71">
        <f>'[1]PB1 15'!CI40</f>
        <v>0.7254133177436527</v>
      </c>
      <c r="J46" s="72">
        <f>'[1]PB1 15'!CJ40</f>
        <v>7.1630630917526939E-3</v>
      </c>
      <c r="K46" s="117">
        <f>'[1]PB1 15'!BS40</f>
        <v>7.9906534854464253</v>
      </c>
      <c r="L46" s="71">
        <f>'[1]PB1 15'!BT40</f>
        <v>0.7343881530252746</v>
      </c>
      <c r="M46" s="72">
        <f>'[1]PB1 15'!BU40</f>
        <v>1.7142923985048582E-2</v>
      </c>
      <c r="N46" s="70"/>
      <c r="O46" s="116">
        <f>'[1]PB1 30'!BX40</f>
        <v>8.0161368112539257</v>
      </c>
      <c r="P46" s="71">
        <f>'[1]PB1 30'!BY40</f>
        <v>0.71318158194361914</v>
      </c>
      <c r="Q46" s="72">
        <f>'[1]PB1 30'!BZ40</f>
        <v>5.5937988769336486E-3</v>
      </c>
      <c r="R46" s="117">
        <f>'[1]PB1 30'!CC40</f>
        <v>8.0411870815086068</v>
      </c>
      <c r="S46" s="71">
        <f>'[1]PB1 30'!CD40</f>
        <v>0.71139370886703934</v>
      </c>
      <c r="T46" s="72">
        <f>'[1]PB1 30'!CE40</f>
        <v>5.444351825259249E-3</v>
      </c>
      <c r="U46" s="117">
        <f>'[1]PB1 30'!CH40</f>
        <v>7.9964750094270629</v>
      </c>
      <c r="V46" s="71">
        <f>'[1]PB1 30'!CI40</f>
        <v>0.7219940091665652</v>
      </c>
      <c r="W46" s="72">
        <f>'[1]PB1 30'!CJ40</f>
        <v>1.0687187213473778E-2</v>
      </c>
      <c r="X46" s="117">
        <f>'[1]PB1 30'!BS40</f>
        <v>8.0179329673965327</v>
      </c>
      <c r="Y46" s="71">
        <f>'[1]PB1 30'!BT40</f>
        <v>0.71552309999240793</v>
      </c>
      <c r="Z46" s="72">
        <f>'[1]PB1 30'!BU40</f>
        <v>8.9359716238711969E-3</v>
      </c>
      <c r="AA46" s="70"/>
      <c r="AB46" s="116">
        <f>'[1]PB1 45'!BX40</f>
        <v>7.9739056069465937</v>
      </c>
      <c r="AC46" s="71">
        <f>'[1]PB1 45'!BY40</f>
        <v>0.72758427467223008</v>
      </c>
      <c r="AD46" s="72">
        <f>'[1]PB1 45'!BZ40</f>
        <v>2.1710522307693951E-3</v>
      </c>
      <c r="AE46" s="117">
        <f>'[1]PB1 45'!CC40</f>
        <v>7.9650120711446162</v>
      </c>
      <c r="AF46" s="71">
        <f>'[1]PB1 45'!CD40</f>
        <v>0.7360149380567792</v>
      </c>
      <c r="AG46" s="72">
        <f>'[1]PB1 45'!CE40</f>
        <v>5.3897288038731658E-3</v>
      </c>
      <c r="AH46" s="117">
        <f>'[1]PB1 45'!CH40</f>
        <v>8.0275126365251257</v>
      </c>
      <c r="AI46" s="71">
        <f>'[1]PB1 45'!CI40</f>
        <v>0.71872814038663568</v>
      </c>
      <c r="AJ46" s="72">
        <f>'[1]PB1 45'!CJ40</f>
        <v>9.4527847704729169E-3</v>
      </c>
      <c r="AK46" s="117">
        <f>'[1]PB1 45'!BS40</f>
        <v>7.9888101048721119</v>
      </c>
      <c r="AL46" s="71">
        <f>'[1]PB1 45'!BT40</f>
        <v>0.72744245103854821</v>
      </c>
      <c r="AM46" s="72">
        <f>'[1]PB1 45'!BU40</f>
        <v>9.5317826601980845E-3</v>
      </c>
      <c r="AT46" s="4"/>
      <c r="BJ46" s="33"/>
      <c r="BK46" s="70">
        <f t="shared" si="6"/>
        <v>0.7343881530252746</v>
      </c>
      <c r="BL46">
        <f t="shared" si="7"/>
        <v>0.73535286837118363</v>
      </c>
      <c r="BM46" s="33">
        <f t="shared" si="8"/>
        <v>-9.6471534590902852E-2</v>
      </c>
      <c r="BO46" s="70">
        <f t="shared" si="9"/>
        <v>0.71552309999240793</v>
      </c>
      <c r="BP46">
        <f t="shared" si="10"/>
        <v>0.71570558443329491</v>
      </c>
      <c r="BQ46" s="33">
        <f t="shared" si="11"/>
        <v>-1.8248444088697635E-2</v>
      </c>
      <c r="BS46" s="70">
        <f t="shared" si="12"/>
        <v>0.72744245103854821</v>
      </c>
      <c r="BT46">
        <f t="shared" si="13"/>
        <v>0.72858246320625264</v>
      </c>
      <c r="BU46" s="33">
        <f t="shared" si="14"/>
        <v>-0.11400121677044295</v>
      </c>
      <c r="BX46" t="s">
        <v>21</v>
      </c>
      <c r="CA46" t="s">
        <v>22</v>
      </c>
      <c r="CD46" t="s">
        <v>23</v>
      </c>
    </row>
    <row r="47" spans="1:83" x14ac:dyDescent="0.25">
      <c r="A47" s="11">
        <f>'[1]PB1 15'!$A41</f>
        <v>8.25</v>
      </c>
      <c r="B47" s="116">
        <f>'[1]PB1 15'!BX41</f>
        <v>8.1655757773540909</v>
      </c>
      <c r="C47" s="71">
        <f>'[1]PB1 15'!BY41</f>
        <v>0.74520090778679826</v>
      </c>
      <c r="D47" s="72">
        <f>'[1]PB1 15'!BZ41</f>
        <v>2.3042884397110327E-2</v>
      </c>
      <c r="E47" s="117">
        <f>'[1]PB1 15'!CC41</f>
        <v>8.2786260687808859</v>
      </c>
      <c r="F47" s="71">
        <f>'[1]PB1 15'!CD41</f>
        <v>0.72925777741776177</v>
      </c>
      <c r="G47" s="72">
        <f>'[1]PB1 15'!CE41</f>
        <v>8.5726257720505281E-3</v>
      </c>
      <c r="H47" s="117">
        <f>'[1]PB1 15'!CH41</f>
        <v>8.2647820227858144</v>
      </c>
      <c r="I47" s="71">
        <f>'[1]PB1 15'!CI41</f>
        <v>0.72361978678920169</v>
      </c>
      <c r="J47" s="72">
        <f>'[1]PB1 15'!CJ41</f>
        <v>7.3842314049519676E-3</v>
      </c>
      <c r="K47" s="117">
        <f>'[1]PB1 15'!BS41</f>
        <v>8.2363279563069298</v>
      </c>
      <c r="L47" s="71">
        <f>'[1]PB1 15'!BT41</f>
        <v>0.73269282399792046</v>
      </c>
      <c r="M47" s="72">
        <f>'[1]PB1 15'!BU41</f>
        <v>1.7412285094881869E-2</v>
      </c>
      <c r="N47" s="70"/>
      <c r="O47" s="116">
        <f>'[1]PB1 30'!BX41</f>
        <v>8.2615460534152856</v>
      </c>
      <c r="P47" s="71">
        <f>'[1]PB1 30'!BY41</f>
        <v>0.71135918293841904</v>
      </c>
      <c r="Q47" s="72">
        <f>'[1]PB1 30'!BZ41</f>
        <v>5.5521877685565093E-3</v>
      </c>
      <c r="R47" s="117">
        <f>'[1]PB1 30'!CC41</f>
        <v>8.2848594173118997</v>
      </c>
      <c r="S47" s="71">
        <f>'[1]PB1 30'!CD41</f>
        <v>0.70951718316042045</v>
      </c>
      <c r="T47" s="72">
        <f>'[1]PB1 30'!CE41</f>
        <v>5.4690322732215968E-3</v>
      </c>
      <c r="U47" s="117">
        <f>'[1]PB1 30'!CH41</f>
        <v>8.2340146851701164</v>
      </c>
      <c r="V47" s="71">
        <f>'[1]PB1 30'!CI41</f>
        <v>0.72017932613832569</v>
      </c>
      <c r="W47" s="72">
        <f>'[1]PB1 30'!CJ41</f>
        <v>1.0613973333143184E-2</v>
      </c>
      <c r="X47" s="117">
        <f>'[1]PB1 30'!BS41</f>
        <v>8.2601400519657684</v>
      </c>
      <c r="Y47" s="71">
        <f>'[1]PB1 30'!BT41</f>
        <v>0.71368523074572165</v>
      </c>
      <c r="Z47" s="72">
        <f>'[1]PB1 30'!BU41</f>
        <v>8.9134715830020729E-3</v>
      </c>
      <c r="AA47" s="70"/>
      <c r="AB47" s="116">
        <f>'[1]PB1 45'!BX41</f>
        <v>8.2205293168624038</v>
      </c>
      <c r="AC47" s="71">
        <f>'[1]PB1 45'!BY41</f>
        <v>0.72595858284853287</v>
      </c>
      <c r="AD47" s="72">
        <f>'[1]PB1 45'!BZ41</f>
        <v>2.4693186907577898E-3</v>
      </c>
      <c r="AE47" s="117">
        <f>'[1]PB1 45'!CC41</f>
        <v>8.2139186983678858</v>
      </c>
      <c r="AF47" s="71">
        <f>'[1]PB1 45'!CD41</f>
        <v>0.73419024513918663</v>
      </c>
      <c r="AG47" s="72">
        <f>'[1]PB1 45'!CE41</f>
        <v>5.3723544307962591E-3</v>
      </c>
      <c r="AH47" s="117">
        <f>'[1]PB1 45'!CH41</f>
        <v>8.2636159493640999</v>
      </c>
      <c r="AI47" s="71">
        <f>'[1]PB1 45'!CI41</f>
        <v>0.71691158954535383</v>
      </c>
      <c r="AJ47" s="72">
        <f>'[1]PB1 45'!CJ41</f>
        <v>9.5433419323078597E-3</v>
      </c>
      <c r="AK47" s="117">
        <f>'[1]PB1 45'!BS41</f>
        <v>8.2326879881981299</v>
      </c>
      <c r="AL47" s="71">
        <f>'[1]PB1 45'!BT41</f>
        <v>0.72568680584435774</v>
      </c>
      <c r="AM47" s="72">
        <f>'[1]PB1 45'!BU41</f>
        <v>9.5816120049239985E-3</v>
      </c>
      <c r="AT47" s="4"/>
      <c r="BJ47" s="33"/>
      <c r="BK47" s="70">
        <f t="shared" si="6"/>
        <v>0.73269282399792046</v>
      </c>
      <c r="BL47">
        <f t="shared" si="7"/>
        <v>0.73345456850213253</v>
      </c>
      <c r="BM47" s="33">
        <f t="shared" si="8"/>
        <v>-7.6174450421206963E-2</v>
      </c>
      <c r="BO47" s="70">
        <f t="shared" si="9"/>
        <v>0.71368523074572165</v>
      </c>
      <c r="BP47">
        <f t="shared" si="10"/>
        <v>0.71368229253539006</v>
      </c>
      <c r="BQ47" s="33">
        <f t="shared" si="11"/>
        <v>2.9382103315933605E-4</v>
      </c>
      <c r="BS47" s="70">
        <f t="shared" si="12"/>
        <v>0.72568680584435774</v>
      </c>
      <c r="BT47">
        <f t="shared" si="13"/>
        <v>0.72657642563906988</v>
      </c>
      <c r="BU47" s="33">
        <f t="shared" si="14"/>
        <v>-8.8961979471213759E-2</v>
      </c>
      <c r="BV47" s="33"/>
      <c r="BX47" t="s">
        <v>59</v>
      </c>
      <c r="BY47" t="s">
        <v>60</v>
      </c>
      <c r="CA47" t="s">
        <v>59</v>
      </c>
      <c r="CB47" t="s">
        <v>60</v>
      </c>
      <c r="CD47" t="s">
        <v>59</v>
      </c>
      <c r="CE47" t="s">
        <v>60</v>
      </c>
    </row>
    <row r="48" spans="1:83" x14ac:dyDescent="0.25">
      <c r="A48" s="11">
        <f>'[1]PB1 15'!$A42</f>
        <v>8.5</v>
      </c>
      <c r="B48" s="116">
        <f>'[1]PB1 15'!BX42</f>
        <v>8.4977006127378942</v>
      </c>
      <c r="C48" s="71">
        <f>'[1]PB1 15'!BY42</f>
        <v>0.74301771446424592</v>
      </c>
      <c r="D48" s="72">
        <f>'[1]PB1 15'!BZ42</f>
        <v>2.3395875398301191E-2</v>
      </c>
      <c r="E48" s="117">
        <f>'[1]PB1 15'!CC42</f>
        <v>8.5294935254106079</v>
      </c>
      <c r="F48" s="71">
        <f>'[1]PB1 15'!CD42</f>
        <v>0.72755505982258895</v>
      </c>
      <c r="G48" s="72">
        <f>'[1]PB1 15'!CE42</f>
        <v>8.688668320833157E-3</v>
      </c>
      <c r="H48" s="117">
        <f>'[1]PB1 15'!CH42</f>
        <v>8.5009186520082647</v>
      </c>
      <c r="I48" s="71">
        <f>'[1]PB1 15'!CI42</f>
        <v>0.72193804181120713</v>
      </c>
      <c r="J48" s="72">
        <f>'[1]PB1 15'!CJ42</f>
        <v>7.5859065342470285E-3</v>
      </c>
      <c r="K48" s="117">
        <f>'[1]PB1 15'!BS42</f>
        <v>8.5093709300522562</v>
      </c>
      <c r="L48" s="71">
        <f>'[1]PB1 15'!BT42</f>
        <v>0.7308369386993474</v>
      </c>
      <c r="M48" s="72">
        <f>'[1]PB1 15'!BU42</f>
        <v>1.7499888702606277E-2</v>
      </c>
      <c r="N48" s="70"/>
      <c r="O48" s="116">
        <f>'[1]PB1 30'!BX42</f>
        <v>8.5069552955766454</v>
      </c>
      <c r="P48" s="71">
        <f>'[1]PB1 30'!BY42</f>
        <v>0.70963022059358594</v>
      </c>
      <c r="Q48" s="72">
        <f>'[1]PB1 30'!BZ42</f>
        <v>5.5133733803660453E-3</v>
      </c>
      <c r="R48" s="117">
        <f>'[1]PB1 30'!CC42</f>
        <v>8.5285317531151907</v>
      </c>
      <c r="S48" s="71">
        <f>'[1]PB1 30'!CD42</f>
        <v>0.70768763948263225</v>
      </c>
      <c r="T48" s="72">
        <f>'[1]PB1 30'!CE42</f>
        <v>5.4725282349439384E-3</v>
      </c>
      <c r="U48" s="117">
        <f>'[1]PB1 30'!CH42</f>
        <v>8.4715543609131689</v>
      </c>
      <c r="V48" s="71">
        <f>'[1]PB1 30'!CI42</f>
        <v>0.71840107597286862</v>
      </c>
      <c r="W48" s="72">
        <f>'[1]PB1 30'!CJ42</f>
        <v>1.0477601711596491E-2</v>
      </c>
      <c r="X48" s="117">
        <f>'[1]PB1 30'!BS42</f>
        <v>8.5023471365350005</v>
      </c>
      <c r="Y48" s="71">
        <f>'[1]PB1 30'!BT42</f>
        <v>0.71190631201636234</v>
      </c>
      <c r="Z48" s="72">
        <f>'[1]PB1 30'!BU42</f>
        <v>8.855991152940031E-3</v>
      </c>
      <c r="AA48" s="70"/>
      <c r="AB48" s="116">
        <f>'[1]PB1 45'!BX42</f>
        <v>8.4671530267782149</v>
      </c>
      <c r="AC48" s="71">
        <f>'[1]PB1 45'!BY42</f>
        <v>0.72410158040330164</v>
      </c>
      <c r="AD48" s="72">
        <f>'[1]PB1 45'!BZ42</f>
        <v>2.3781668021325094E-3</v>
      </c>
      <c r="AE48" s="117">
        <f>'[1]PB1 45'!CC42</f>
        <v>8.4628253255911545</v>
      </c>
      <c r="AF48" s="71">
        <f>'[1]PB1 45'!CD42</f>
        <v>0.73240573343364412</v>
      </c>
      <c r="AG48" s="72">
        <f>'[1]PB1 45'!CE42</f>
        <v>5.4018329580292259E-3</v>
      </c>
      <c r="AH48" s="117">
        <f>'[1]PB1 45'!CH42</f>
        <v>8.4997192622030742</v>
      </c>
      <c r="AI48" s="71">
        <f>'[1]PB1 45'!CI42</f>
        <v>0.71509493075159647</v>
      </c>
      <c r="AJ48" s="72">
        <f>'[1]PB1 45'!CJ42</f>
        <v>9.6479699778642194E-3</v>
      </c>
      <c r="AK48" s="117">
        <f>'[1]PB1 45'!BS42</f>
        <v>8.4765658715241496</v>
      </c>
      <c r="AL48" s="71">
        <f>'[1]PB1 45'!BT42</f>
        <v>0.72386741486284745</v>
      </c>
      <c r="AM48" s="72">
        <f>'[1]PB1 45'!BU42</f>
        <v>9.6234608524841409E-3</v>
      </c>
      <c r="BJ48" s="33"/>
      <c r="BK48" s="70">
        <f t="shared" si="6"/>
        <v>0.7308369386993474</v>
      </c>
      <c r="BL48">
        <f t="shared" si="7"/>
        <v>0.73161762612275083</v>
      </c>
      <c r="BM48" s="33">
        <f t="shared" si="8"/>
        <v>-7.8068742340342556E-2</v>
      </c>
      <c r="BO48" s="70">
        <f t="shared" si="9"/>
        <v>0.71190631201636234</v>
      </c>
      <c r="BP48">
        <f t="shared" si="10"/>
        <v>0.71172487289699415</v>
      </c>
      <c r="BQ48" s="33">
        <f t="shared" si="11"/>
        <v>1.8143911936818746E-2</v>
      </c>
      <c r="BS48" s="70">
        <f t="shared" si="12"/>
        <v>0.72386741486284745</v>
      </c>
      <c r="BT48">
        <f t="shared" si="13"/>
        <v>0.72463555738850649</v>
      </c>
      <c r="BU48" s="33">
        <f t="shared" si="14"/>
        <v>-7.6814252565904351E-2</v>
      </c>
      <c r="BW48" t="s">
        <v>53</v>
      </c>
      <c r="BX48" s="70">
        <f>BB23</f>
        <v>0.87236650000000004</v>
      </c>
      <c r="BY48" s="4">
        <f>A23</f>
        <v>2.2497222222222222</v>
      </c>
      <c r="CA48" s="70">
        <f>BE25</f>
        <v>0.83550000000000002</v>
      </c>
      <c r="CB48" s="4">
        <f>A25</f>
        <v>2.75</v>
      </c>
      <c r="CD48" s="70">
        <f>BH26</f>
        <v>0.82989999999999997</v>
      </c>
      <c r="CE48" s="4">
        <f>A26</f>
        <v>3</v>
      </c>
    </row>
    <row r="49" spans="1:83" x14ac:dyDescent="0.25">
      <c r="A49" s="11">
        <f>'[1]PB1 15'!$A43</f>
        <v>8.75</v>
      </c>
      <c r="B49" s="116">
        <f>'[1]PB1 15'!BX43</f>
        <v>8.7477199394672329</v>
      </c>
      <c r="C49" s="71">
        <f>'[1]PB1 15'!BY43</f>
        <v>0.74112672391057366</v>
      </c>
      <c r="D49" s="72">
        <f>'[1]PB1 15'!BZ43</f>
        <v>2.3138174358492979E-2</v>
      </c>
      <c r="E49" s="117">
        <f>'[1]PB1 15'!CC43</f>
        <v>8.7803609820403317</v>
      </c>
      <c r="F49" s="71">
        <f>'[1]PB1 15'!CD43</f>
        <v>0.72591712335846215</v>
      </c>
      <c r="G49" s="72">
        <f>'[1]PB1 15'!CE43</f>
        <v>8.7641597379965897E-3</v>
      </c>
      <c r="H49" s="117">
        <f>'[1]PB1 15'!CH43</f>
        <v>8.7370552812307167</v>
      </c>
      <c r="I49" s="71">
        <f>'[1]PB1 15'!CI43</f>
        <v>0.72021836172362086</v>
      </c>
      <c r="J49" s="72">
        <f>'[1]PB1 15'!CJ43</f>
        <v>7.7891817567624548E-3</v>
      </c>
      <c r="K49" s="117">
        <f>'[1]PB1 15'!BS43</f>
        <v>8.7550454009127598</v>
      </c>
      <c r="L49" s="71">
        <f>'[1]PB1 15'!BT43</f>
        <v>0.72908740299755237</v>
      </c>
      <c r="M49" s="72">
        <f>'[1]PB1 15'!BU43</f>
        <v>1.7383064317053575E-2</v>
      </c>
      <c r="N49" s="70"/>
      <c r="O49" s="116">
        <f>'[1]PB1 30'!BX43</f>
        <v>8.7523645377380088</v>
      </c>
      <c r="P49" s="71">
        <f>'[1]PB1 30'!BY43</f>
        <v>0.70795241568931899</v>
      </c>
      <c r="Q49" s="72">
        <f>'[1]PB1 30'!BZ43</f>
        <v>5.4678297010007674E-3</v>
      </c>
      <c r="R49" s="117">
        <f>'[1]PB1 30'!CC43</f>
        <v>8.77220408891848</v>
      </c>
      <c r="S49" s="71">
        <f>'[1]PB1 30'!CD43</f>
        <v>0.70590718246392525</v>
      </c>
      <c r="T49" s="72">
        <f>'[1]PB1 30'!CE43</f>
        <v>5.4746480019151941E-3</v>
      </c>
      <c r="U49" s="117">
        <f>'[1]PB1 30'!CH43</f>
        <v>8.788968002492954</v>
      </c>
      <c r="V49" s="71">
        <f>'[1]PB1 30'!CI43</f>
        <v>0.71620528684039853</v>
      </c>
      <c r="W49" s="72">
        <f>'[1]PB1 30'!CJ43</f>
        <v>9.9535737365072912E-3</v>
      </c>
      <c r="X49" s="117">
        <f>'[1]PB1 30'!BS43</f>
        <v>8.7711788763831482</v>
      </c>
      <c r="Y49" s="71">
        <f>'[1]PB1 30'!BT43</f>
        <v>0.71002162833121429</v>
      </c>
      <c r="Z49" s="72">
        <f>'[1]PB1 30'!BU43</f>
        <v>8.5321060476013545E-3</v>
      </c>
      <c r="AA49" s="70"/>
      <c r="AB49" s="116">
        <f>'[1]PB1 45'!BX43</f>
        <v>8.7137767366940277</v>
      </c>
      <c r="AC49" s="71">
        <f>'[1]PB1 45'!BY43</f>
        <v>0.7223235270866234</v>
      </c>
      <c r="AD49" s="72">
        <f>'[1]PB1 45'!BZ43</f>
        <v>2.3551833563113097E-3</v>
      </c>
      <c r="AE49" s="117">
        <f>'[1]PB1 45'!CC43</f>
        <v>8.711731952814425</v>
      </c>
      <c r="AF49" s="71">
        <f>'[1]PB1 45'!CD43</f>
        <v>0.73067112167628911</v>
      </c>
      <c r="AG49" s="72">
        <f>'[1]PB1 45'!CE43</f>
        <v>5.4842061265317219E-3</v>
      </c>
      <c r="AH49" s="117">
        <f>'[1]PB1 45'!CH43</f>
        <v>8.7358225750420484</v>
      </c>
      <c r="AI49" s="71">
        <f>'[1]PB1 45'!CI43</f>
        <v>0.71340949815602517</v>
      </c>
      <c r="AJ49" s="72">
        <f>'[1]PB1 45'!CJ43</f>
        <v>9.7064835873571492E-3</v>
      </c>
      <c r="AK49" s="117">
        <f>'[1]PB1 45'!BS43</f>
        <v>8.7204437548501677</v>
      </c>
      <c r="AL49" s="71">
        <f>'[1]PB1 45'!BT43</f>
        <v>0.72213471563964593</v>
      </c>
      <c r="AM49" s="72">
        <f>'[1]PB1 45'!BU43</f>
        <v>9.6414820270398632E-3</v>
      </c>
      <c r="BK49" s="70">
        <f t="shared" si="6"/>
        <v>0.72908740299755237</v>
      </c>
      <c r="BL49">
        <f t="shared" si="7"/>
        <v>0.72983833863784697</v>
      </c>
      <c r="BM49" s="33">
        <f t="shared" si="8"/>
        <v>-7.5093564029460325E-2</v>
      </c>
      <c r="BO49" s="70">
        <f t="shared" si="9"/>
        <v>0.71002162833121429</v>
      </c>
      <c r="BP49">
        <f t="shared" si="10"/>
        <v>0.70982933568865225</v>
      </c>
      <c r="BQ49" s="33">
        <f t="shared" si="11"/>
        <v>1.9229264256204193E-2</v>
      </c>
      <c r="BS49" s="70">
        <f t="shared" si="12"/>
        <v>0.72213471563964593</v>
      </c>
      <c r="BT49">
        <f t="shared" si="13"/>
        <v>0.72275591559171115</v>
      </c>
      <c r="BU49" s="33">
        <f t="shared" si="14"/>
        <v>-6.2119995206522116E-2</v>
      </c>
      <c r="BW49" t="s">
        <v>54</v>
      </c>
      <c r="BX49" s="70">
        <f>BK37</f>
        <v>0.75585201426229853</v>
      </c>
      <c r="BY49" s="4">
        <f>A37</f>
        <v>5.75</v>
      </c>
      <c r="CA49" s="70">
        <f>BO36</f>
        <v>0.74100253047429898</v>
      </c>
      <c r="CB49" s="4">
        <f>A36</f>
        <v>5.5</v>
      </c>
      <c r="CD49" s="70">
        <f>BS36</f>
        <v>0.75431695366597573</v>
      </c>
      <c r="CE49" s="4">
        <f>A36</f>
        <v>5.5</v>
      </c>
    </row>
    <row r="50" spans="1:83" x14ac:dyDescent="0.25">
      <c r="A50" s="11">
        <f>'[1]PB1 15'!$A44</f>
        <v>9</v>
      </c>
      <c r="B50" s="116">
        <f>'[1]PB1 15'!BX44</f>
        <v>8.9977392661965734</v>
      </c>
      <c r="C50" s="71">
        <f>'[1]PB1 15'!BY44</f>
        <v>0.73904399045017566</v>
      </c>
      <c r="D50" s="72">
        <f>'[1]PB1 15'!BZ44</f>
        <v>2.2409574233770924E-2</v>
      </c>
      <c r="E50" s="117">
        <f>'[1]PB1 15'!CC44</f>
        <v>9.0312284386700554</v>
      </c>
      <c r="F50" s="71">
        <f>'[1]PB1 15'!CD44</f>
        <v>0.72433511574676801</v>
      </c>
      <c r="G50" s="72">
        <f>'[1]PB1 15'!CE44</f>
        <v>8.8426294910614895E-3</v>
      </c>
      <c r="H50" s="117">
        <f>'[1]PB1 15'!CH44</f>
        <v>8.9731919104531688</v>
      </c>
      <c r="I50" s="71">
        <f>'[1]PB1 15'!CI44</f>
        <v>0.71859536193622064</v>
      </c>
      <c r="J50" s="72">
        <f>'[1]PB1 15'!CJ44</f>
        <v>7.9539879684644432E-3</v>
      </c>
      <c r="K50" s="117">
        <f>'[1]PB1 15'!BS44</f>
        <v>9.0007198717732653</v>
      </c>
      <c r="L50" s="71">
        <f>'[1]PB1 15'!BT44</f>
        <v>0.7273248227110547</v>
      </c>
      <c r="M50" s="72">
        <f>'[1]PB1 15'!BU44</f>
        <v>1.6991446513926554E-2</v>
      </c>
      <c r="N50" s="70"/>
      <c r="O50" s="116">
        <f>'[1]PB1 30'!BX44</f>
        <v>8.9977737798993687</v>
      </c>
      <c r="P50" s="71">
        <f>'[1]PB1 30'!BY44</f>
        <v>0.70631119328418801</v>
      </c>
      <c r="Q50" s="72">
        <f>'[1]PB1 30'!BZ44</f>
        <v>5.4286439158723419E-3</v>
      </c>
      <c r="R50" s="117">
        <f>'[1]PB1 30'!CC44</f>
        <v>9.0158764247217729</v>
      </c>
      <c r="S50" s="71">
        <f>'[1]PB1 30'!CD44</f>
        <v>0.70417100993518467</v>
      </c>
      <c r="T50" s="72">
        <f>'[1]PB1 30'!CE44</f>
        <v>5.4569570483284343E-3</v>
      </c>
      <c r="U50" s="117">
        <f>'[1]PB1 30'!CH44</f>
        <v>9.0265076782360065</v>
      </c>
      <c r="V50" s="71">
        <f>'[1]PB1 30'!CI44</f>
        <v>0.7146076009531499</v>
      </c>
      <c r="W50" s="72">
        <f>'[1]PB1 30'!CJ44</f>
        <v>9.8194892096582376E-3</v>
      </c>
      <c r="X50" s="117">
        <f>'[1]PB1 30'!BS44</f>
        <v>9.0133859609523839</v>
      </c>
      <c r="Y50" s="71">
        <f>'[1]PB1 30'!BT44</f>
        <v>0.70836326805750749</v>
      </c>
      <c r="Z50" s="72">
        <f>'[1]PB1 30'!BU44</f>
        <v>8.4940892327608694E-3</v>
      </c>
      <c r="AA50" s="70"/>
      <c r="AB50" s="116">
        <f>'[1]PB1 45'!BX44</f>
        <v>8.9604004466098406</v>
      </c>
      <c r="AC50" s="71">
        <f>'[1]PB1 45'!BY44</f>
        <v>0.72062483702109315</v>
      </c>
      <c r="AD50" s="72">
        <f>'[1]PB1 45'!BZ44</f>
        <v>2.3308181634256338E-3</v>
      </c>
      <c r="AE50" s="117">
        <f>'[1]PB1 45'!CC44</f>
        <v>8.9606385800376938</v>
      </c>
      <c r="AF50" s="71">
        <f>'[1]PB1 45'!CD44</f>
        <v>0.728961969343914</v>
      </c>
      <c r="AG50" s="72">
        <f>'[1]PB1 45'!CE44</f>
        <v>5.5048254706759258E-3</v>
      </c>
      <c r="AH50" s="117">
        <f>'[1]PB1 45'!CH44</f>
        <v>8.9719258878810226</v>
      </c>
      <c r="AI50" s="71">
        <f>'[1]PB1 45'!CI44</f>
        <v>0.71178689475080292</v>
      </c>
      <c r="AJ50" s="72">
        <f>'[1]PB1 45'!CJ44</f>
        <v>9.7632545610440973E-3</v>
      </c>
      <c r="AK50" s="117">
        <f>'[1]PB1 45'!BS44</f>
        <v>8.9643216381761857</v>
      </c>
      <c r="AL50" s="71">
        <f>'[1]PB1 45'!BT44</f>
        <v>0.72045790037193669</v>
      </c>
      <c r="AM50" s="72">
        <f>'[1]PB1 45'!BU44</f>
        <v>9.6365684038115483E-3</v>
      </c>
      <c r="BK50" s="70">
        <f t="shared" si="6"/>
        <v>0.7273248227110547</v>
      </c>
      <c r="BL50">
        <f t="shared" si="7"/>
        <v>0.72811332481155422</v>
      </c>
      <c r="BM50" s="33">
        <f t="shared" si="8"/>
        <v>-7.8850210049952185E-2</v>
      </c>
      <c r="BO50" s="70">
        <f t="shared" si="9"/>
        <v>0.70836326805750749</v>
      </c>
      <c r="BP50">
        <f t="shared" si="10"/>
        <v>0.70799203822875434</v>
      </c>
      <c r="BQ50" s="33">
        <f t="shared" si="11"/>
        <v>3.7122982875315014E-2</v>
      </c>
      <c r="BS50" s="70">
        <f t="shared" si="12"/>
        <v>0.72045790037193669</v>
      </c>
      <c r="BT50">
        <f t="shared" si="13"/>
        <v>0.72093390019267145</v>
      </c>
      <c r="BU50" s="33">
        <f t="shared" si="14"/>
        <v>-4.7599982073476266E-2</v>
      </c>
    </row>
    <row r="51" spans="1:83" x14ac:dyDescent="0.25">
      <c r="A51" s="11">
        <f>'[1]PB1 15'!$A45</f>
        <v>9.25</v>
      </c>
      <c r="B51" s="116">
        <f>'[1]PB1 15'!BX45</f>
        <v>9.2477585929259103</v>
      </c>
      <c r="C51" s="71">
        <f>'[1]PB1 15'!BY45</f>
        <v>0.73714542694606944</v>
      </c>
      <c r="D51" s="72">
        <f>'[1]PB1 15'!BZ45</f>
        <v>2.170408794951055E-2</v>
      </c>
      <c r="E51" s="117">
        <f>'[1]PB1 15'!CC45</f>
        <v>9.2820958952997792</v>
      </c>
      <c r="F51" s="71">
        <f>'[1]PB1 15'!CD45</f>
        <v>0.72277075607222796</v>
      </c>
      <c r="G51" s="72">
        <f>'[1]PB1 15'!CE45</f>
        <v>8.9284521957905556E-3</v>
      </c>
      <c r="H51" s="117">
        <f>'[1]PB1 15'!CH45</f>
        <v>9.2873433304629298</v>
      </c>
      <c r="I51" s="71">
        <f>'[1]PB1 15'!CI45</f>
        <v>0.71651477435535738</v>
      </c>
      <c r="J51" s="72">
        <f>'[1]PB1 15'!CJ45</f>
        <v>8.7778889474363873E-3</v>
      </c>
      <c r="K51" s="117">
        <f>'[1]PB1 15'!BS45</f>
        <v>9.272399272896207</v>
      </c>
      <c r="L51" s="71">
        <f>'[1]PB1 15'!BT45</f>
        <v>0.72547698579121822</v>
      </c>
      <c r="M51" s="72">
        <f>'[1]PB1 15'!BU45</f>
        <v>1.6848674119975295E-2</v>
      </c>
      <c r="N51" s="70"/>
      <c r="O51" s="116">
        <f>'[1]PB1 30'!BX45</f>
        <v>9.2431830220607285</v>
      </c>
      <c r="P51" s="71">
        <f>'[1]PB1 30'!BY45</f>
        <v>0.7046937342263111</v>
      </c>
      <c r="Q51" s="72">
        <f>'[1]PB1 30'!BZ45</f>
        <v>5.3613377246531455E-3</v>
      </c>
      <c r="R51" s="117">
        <f>'[1]PB1 30'!CC45</f>
        <v>9.2595487605250639</v>
      </c>
      <c r="S51" s="71">
        <f>'[1]PB1 30'!CD45</f>
        <v>0.70247615455143964</v>
      </c>
      <c r="T51" s="72">
        <f>'[1]PB1 30'!CE45</f>
        <v>5.4412674753399693E-3</v>
      </c>
      <c r="U51" s="117">
        <f>'[1]PB1 30'!CH45</f>
        <v>9.2640473539790591</v>
      </c>
      <c r="V51" s="71">
        <f>'[1]PB1 30'!CI45</f>
        <v>0.71304730932708837</v>
      </c>
      <c r="W51" s="72">
        <f>'[1]PB1 30'!CJ45</f>
        <v>9.6914968773908518E-3</v>
      </c>
      <c r="X51" s="117">
        <f>'[1]PB1 30'!BS45</f>
        <v>9.2555930455216178</v>
      </c>
      <c r="Y51" s="71">
        <f>'[1]PB1 30'!BT45</f>
        <v>0.70673906603494652</v>
      </c>
      <c r="Z51" s="72">
        <f>'[1]PB1 30'!BU45</f>
        <v>8.4543120283269851E-3</v>
      </c>
      <c r="AA51" s="70"/>
      <c r="AB51" s="116">
        <f>'[1]PB1 45'!BX45</f>
        <v>9.2070241565256534</v>
      </c>
      <c r="AC51" s="71">
        <f>'[1]PB1 45'!BY45</f>
        <v>0.71897386507521599</v>
      </c>
      <c r="AD51" s="72">
        <f>'[1]PB1 45'!BZ45</f>
        <v>2.3696606338332979E-3</v>
      </c>
      <c r="AE51" s="117">
        <f>'[1]PB1 45'!CC45</f>
        <v>9.2095452072609643</v>
      </c>
      <c r="AF51" s="71">
        <f>'[1]PB1 45'!CD45</f>
        <v>0.72731898400468331</v>
      </c>
      <c r="AG51" s="72">
        <f>'[1]PB1 45'!CE45</f>
        <v>5.533058432468132E-3</v>
      </c>
      <c r="AH51" s="117">
        <f>'[1]PB1 45'!CH45</f>
        <v>9.2080292007199969</v>
      </c>
      <c r="AI51" s="71">
        <f>'[1]PB1 45'!CI45</f>
        <v>0.71025211831794477</v>
      </c>
      <c r="AJ51" s="72">
        <f>'[1]PB1 45'!CJ45</f>
        <v>9.7696542235662411E-3</v>
      </c>
      <c r="AK51" s="117">
        <f>'[1]PB1 45'!BS45</f>
        <v>9.2081995215022037</v>
      </c>
      <c r="AL51" s="71">
        <f>'[1]PB1 45'!BT45</f>
        <v>0.7188483224659481</v>
      </c>
      <c r="AM51" s="72">
        <f>'[1]PB1 45'!BU45</f>
        <v>9.6148975447720546E-3</v>
      </c>
      <c r="BK51" s="70">
        <f t="shared" si="6"/>
        <v>0.72547698579121822</v>
      </c>
      <c r="BL51">
        <f t="shared" si="7"/>
        <v>0.72643948884055543</v>
      </c>
      <c r="BM51" s="33">
        <f t="shared" si="8"/>
        <v>-9.6250304933720443E-2</v>
      </c>
      <c r="BO51" s="70">
        <f t="shared" si="9"/>
        <v>0.70673906603494652</v>
      </c>
      <c r="BP51">
        <f t="shared" si="10"/>
        <v>0.7062096461020192</v>
      </c>
      <c r="BQ51" s="33">
        <f t="shared" si="11"/>
        <v>5.2941993292732192E-2</v>
      </c>
      <c r="BS51" s="70">
        <f t="shared" si="12"/>
        <v>0.7188483224659481</v>
      </c>
      <c r="BT51">
        <f t="shared" si="13"/>
        <v>0.71916621556813565</v>
      </c>
      <c r="BU51" s="33">
        <f t="shared" si="14"/>
        <v>-3.1789310218754974E-2</v>
      </c>
      <c r="BW51" t="s">
        <v>25</v>
      </c>
      <c r="BX51" s="70">
        <f>BX49-BX48</f>
        <v>-0.11651448573770151</v>
      </c>
      <c r="BY51" s="4">
        <f>BY49-BY48</f>
        <v>3.5002777777777778</v>
      </c>
      <c r="CA51" s="70">
        <f>CA49-CA48</f>
        <v>-9.4497469525701039E-2</v>
      </c>
      <c r="CB51" s="4">
        <f>CB49-CB48</f>
        <v>2.75</v>
      </c>
      <c r="CD51" s="70">
        <f>CD49-CD48</f>
        <v>-7.558304633402424E-2</v>
      </c>
      <c r="CE51" s="4">
        <f>CE49-CE48</f>
        <v>2.5</v>
      </c>
    </row>
    <row r="52" spans="1:83" x14ac:dyDescent="0.25">
      <c r="A52" s="11">
        <f>'[1]PB1 15'!$A46</f>
        <v>9.5</v>
      </c>
      <c r="B52" s="116">
        <f>'[1]PB1 15'!BX46</f>
        <v>9.497777919655249</v>
      </c>
      <c r="C52" s="71">
        <f>'[1]PB1 15'!BY46</f>
        <v>0.73614981314777861</v>
      </c>
      <c r="D52" s="72">
        <f>'[1]PB1 15'!BZ46</f>
        <v>2.2184003140497087E-2</v>
      </c>
      <c r="E52" s="117">
        <f>'[1]PB1 15'!CC46</f>
        <v>9.5329633519295029</v>
      </c>
      <c r="F52" s="71">
        <f>'[1]PB1 15'!CD46</f>
        <v>0.72133052313223267</v>
      </c>
      <c r="G52" s="72">
        <f>'[1]PB1 15'!CE46</f>
        <v>8.9627398769807926E-3</v>
      </c>
      <c r="H52" s="117">
        <f>'[1]PB1 15'!CH46</f>
        <v>9.5234799596853819</v>
      </c>
      <c r="I52" s="71">
        <f>'[1]PB1 15'!CI46</f>
        <v>0.71505371190410105</v>
      </c>
      <c r="J52" s="72">
        <f>'[1]PB1 15'!CJ46</f>
        <v>8.8386811879672296E-3</v>
      </c>
      <c r="K52" s="117">
        <f>'[1]PB1 15'!BS46</f>
        <v>9.5180737437567107</v>
      </c>
      <c r="L52" s="71">
        <f>'[1]PB1 15'!BT46</f>
        <v>0.72417801606137067</v>
      </c>
      <c r="M52" s="72">
        <f>'[1]PB1 15'!BU46</f>
        <v>1.7178164962111251E-2</v>
      </c>
      <c r="N52" s="70"/>
      <c r="O52" s="116">
        <f>'[1]PB1 30'!BX46</f>
        <v>9.4885922642220901</v>
      </c>
      <c r="P52" s="71">
        <f>'[1]PB1 30'!BY46</f>
        <v>0.70315417103095512</v>
      </c>
      <c r="Q52" s="72">
        <f>'[1]PB1 30'!BZ46</f>
        <v>5.3122202167880618E-3</v>
      </c>
      <c r="R52" s="117">
        <f>'[1]PB1 30'!CC46</f>
        <v>9.5032210963283532</v>
      </c>
      <c r="S52" s="71">
        <f>'[1]PB1 30'!CD46</f>
        <v>0.7008315533985513</v>
      </c>
      <c r="T52" s="72">
        <f>'[1]PB1 30'!CE46</f>
        <v>5.421549547847398E-3</v>
      </c>
      <c r="U52" s="117">
        <f>'[1]PB1 30'!CH46</f>
        <v>9.5796520497583515</v>
      </c>
      <c r="V52" s="71">
        <f>'[1]PB1 30'!CI46</f>
        <v>0.71093577612134151</v>
      </c>
      <c r="W52" s="72">
        <f>'[1]PB1 30'!CJ46</f>
        <v>9.2583254277794711E-3</v>
      </c>
      <c r="X52" s="117">
        <f>'[1]PB1 30'!BS46</f>
        <v>9.5238218034362649</v>
      </c>
      <c r="Y52" s="71">
        <f>'[1]PB1 30'!BT46</f>
        <v>0.7049738335169492</v>
      </c>
      <c r="Z52" s="72">
        <f>'[1]PB1 30'!BU46</f>
        <v>8.1515619897530589E-3</v>
      </c>
      <c r="AA52" s="70"/>
      <c r="AB52" s="116">
        <f>'[1]PB1 45'!BX46</f>
        <v>9.4536478664414627</v>
      </c>
      <c r="AC52" s="71">
        <f>'[1]PB1 45'!BY46</f>
        <v>0.71729070050387722</v>
      </c>
      <c r="AD52" s="72">
        <f>'[1]PB1 45'!BZ46</f>
        <v>2.2461541249577865E-3</v>
      </c>
      <c r="AE52" s="117">
        <f>'[1]PB1 45'!CC46</f>
        <v>9.4584518344842312</v>
      </c>
      <c r="AF52" s="71">
        <f>'[1]PB1 45'!CD46</f>
        <v>0.72569430564344606</v>
      </c>
      <c r="AG52" s="72">
        <f>'[1]PB1 45'!CE46</f>
        <v>5.5614054252165028E-3</v>
      </c>
      <c r="AH52" s="117">
        <f>'[1]PB1 45'!CH46</f>
        <v>9.4441325135589711</v>
      </c>
      <c r="AI52" s="71">
        <f>'[1]PB1 45'!CI46</f>
        <v>0.70874757373145092</v>
      </c>
      <c r="AJ52" s="72">
        <f>'[1]PB1 45'!CJ46</f>
        <v>9.7701473050963022E-3</v>
      </c>
      <c r="AK52" s="117">
        <f>'[1]PB1 45'!BS46</f>
        <v>9.4520774048282235</v>
      </c>
      <c r="AL52" s="71">
        <f>'[1]PB1 45'!BT46</f>
        <v>0.71724419329292466</v>
      </c>
      <c r="AM52" s="72">
        <f>'[1]PB1 45'!BU46</f>
        <v>9.5747815057663829E-3</v>
      </c>
      <c r="BK52" s="70">
        <f t="shared" si="6"/>
        <v>0.72417801606137067</v>
      </c>
      <c r="BL52">
        <f t="shared" si="7"/>
        <v>0.72481398929429419</v>
      </c>
      <c r="BM52" s="33">
        <f t="shared" si="8"/>
        <v>-6.359732329235257E-2</v>
      </c>
      <c r="BO52" s="70">
        <f t="shared" si="9"/>
        <v>0.7049738335169492</v>
      </c>
      <c r="BP52">
        <f t="shared" si="10"/>
        <v>0.70447909955295585</v>
      </c>
      <c r="BQ52" s="33">
        <f t="shared" si="11"/>
        <v>4.9473396399335456E-2</v>
      </c>
      <c r="BS52" s="70">
        <f t="shared" si="12"/>
        <v>0.71724419329292466</v>
      </c>
      <c r="BT52">
        <f t="shared" si="13"/>
        <v>0.71744983735738643</v>
      </c>
      <c r="BU52" s="33">
        <f t="shared" si="14"/>
        <v>-2.0564406446177408E-2</v>
      </c>
    </row>
    <row r="53" spans="1:83" x14ac:dyDescent="0.25">
      <c r="A53" s="11">
        <f>'[1]PB1 15'!$A47</f>
        <v>9.75</v>
      </c>
      <c r="B53" s="116">
        <f>'[1]PB1 15'!BX47</f>
        <v>9.7477972463845877</v>
      </c>
      <c r="C53" s="71">
        <f>'[1]PB1 15'!BY47</f>
        <v>0.73477850752289309</v>
      </c>
      <c r="D53" s="72">
        <f>'[1]PB1 15'!BZ47</f>
        <v>2.2129344674881066E-2</v>
      </c>
      <c r="E53" s="117">
        <f>'[1]PB1 15'!CC47</f>
        <v>9.7838308085592249</v>
      </c>
      <c r="F53" s="71">
        <f>'[1]PB1 15'!CD47</f>
        <v>0.71989833029929917</v>
      </c>
      <c r="G53" s="72">
        <f>'[1]PB1 15'!CE47</f>
        <v>9.028943220518346E-3</v>
      </c>
      <c r="H53" s="117">
        <f>'[1]PB1 15'!CH47</f>
        <v>9.7596165889078321</v>
      </c>
      <c r="I53" s="71">
        <f>'[1]PB1 15'!CI47</f>
        <v>0.71359500575446333</v>
      </c>
      <c r="J53" s="72">
        <f>'[1]PB1 15'!CJ47</f>
        <v>8.8828807304223243E-3</v>
      </c>
      <c r="K53" s="117">
        <f>'[1]PB1 15'!BS47</f>
        <v>9.7637482146172161</v>
      </c>
      <c r="L53" s="71">
        <f>'[1]PB1 15'!BT47</f>
        <v>0.7227572811922186</v>
      </c>
      <c r="M53" s="72">
        <f>'[1]PB1 15'!BU47</f>
        <v>1.7192692782968984E-2</v>
      </c>
      <c r="N53" s="70"/>
      <c r="O53" s="116">
        <f>'[1]PB1 30'!BX47</f>
        <v>9.7340015063834517</v>
      </c>
      <c r="P53" s="71">
        <f>'[1]PB1 30'!BY47</f>
        <v>0.70163147648766733</v>
      </c>
      <c r="Q53" s="72">
        <f>'[1]PB1 30'!BZ47</f>
        <v>5.2913872580025428E-3</v>
      </c>
      <c r="R53" s="117">
        <f>'[1]PB1 30'!CC47</f>
        <v>9.7468934321316461</v>
      </c>
      <c r="S53" s="71">
        <f>'[1]PB1 30'!CD47</f>
        <v>0.69922692611160331</v>
      </c>
      <c r="T53" s="72">
        <f>'[1]PB1 30'!CE47</f>
        <v>5.4234067902143327E-3</v>
      </c>
      <c r="U53" s="117">
        <f>'[1]PB1 30'!CH47</f>
        <v>9.8171917255014041</v>
      </c>
      <c r="V53" s="71">
        <f>'[1]PB1 30'!CI47</f>
        <v>0.70945974940143453</v>
      </c>
      <c r="W53" s="72">
        <f>'[1]PB1 30'!CJ47</f>
        <v>9.1851033301194925E-3</v>
      </c>
      <c r="X53" s="117">
        <f>'[1]PB1 30'!BS47</f>
        <v>9.7660288880055006</v>
      </c>
      <c r="Y53" s="71">
        <f>'[1]PB1 30'!BT47</f>
        <v>0.70343938400023509</v>
      </c>
      <c r="Z53" s="72">
        <f>'[1]PB1 30'!BU47</f>
        <v>8.1452721279018005E-3</v>
      </c>
      <c r="AA53" s="70"/>
      <c r="AB53" s="116">
        <f>'[1]PB1 45'!BX47</f>
        <v>9.7002715763572738</v>
      </c>
      <c r="AC53" s="71">
        <f>'[1]PB1 45'!BY47</f>
        <v>0.71571507149304114</v>
      </c>
      <c r="AD53" s="72">
        <f>'[1]PB1 45'!BZ47</f>
        <v>2.2503776066642124E-3</v>
      </c>
      <c r="AE53" s="117">
        <f>'[1]PB1 45'!CC47</f>
        <v>9.7073584617075017</v>
      </c>
      <c r="AF53" s="71">
        <f>'[1]PB1 45'!CD47</f>
        <v>0.72413954255562507</v>
      </c>
      <c r="AG53" s="72">
        <f>'[1]PB1 45'!CE47</f>
        <v>5.5679124575665692E-3</v>
      </c>
      <c r="AH53" s="117">
        <f>'[1]PB1 45'!CH47</f>
        <v>9.6802358263979453</v>
      </c>
      <c r="AI53" s="71">
        <f>'[1]PB1 45'!CI47</f>
        <v>0.70733298915416698</v>
      </c>
      <c r="AJ53" s="72">
        <f>'[1]PB1 45'!CJ47</f>
        <v>9.7803268665733519E-3</v>
      </c>
      <c r="AK53" s="117">
        <f>'[1]PB1 45'!BS47</f>
        <v>9.6959552881542415</v>
      </c>
      <c r="AL53" s="71">
        <f>'[1]PB1 45'!BT47</f>
        <v>0.71572920106761118</v>
      </c>
      <c r="AM53" s="72">
        <f>'[1]PB1 45'!BU47</f>
        <v>9.5385369285173015E-3</v>
      </c>
      <c r="BK53" s="70">
        <f t="shared" si="6"/>
        <v>0.7227572811922186</v>
      </c>
      <c r="BL53">
        <f t="shared" si="7"/>
        <v>0.72323421215359796</v>
      </c>
      <c r="BM53" s="33">
        <f t="shared" si="8"/>
        <v>-4.7693096137935154E-2</v>
      </c>
      <c r="BO53" s="70">
        <f t="shared" si="9"/>
        <v>0.70343938400023509</v>
      </c>
      <c r="BP53">
        <f t="shared" si="10"/>
        <v>0.70279758432029182</v>
      </c>
      <c r="BQ53" s="33">
        <f t="shared" si="11"/>
        <v>6.4179967994326681E-2</v>
      </c>
      <c r="BS53" s="70">
        <f t="shared" si="12"/>
        <v>0.71572920106761118</v>
      </c>
      <c r="BT53">
        <f t="shared" si="13"/>
        <v>0.71578198367339696</v>
      </c>
      <c r="BU53" s="33">
        <f t="shared" si="14"/>
        <v>-5.2782605785783865E-3</v>
      </c>
    </row>
    <row r="54" spans="1:83" x14ac:dyDescent="0.25">
      <c r="A54" s="11">
        <f>'[1]PB1 15'!$A48</f>
        <v>10</v>
      </c>
      <c r="B54" s="116">
        <f>'[1]PB1 15'!BX48</f>
        <v>9.9978165731139246</v>
      </c>
      <c r="C54" s="71">
        <f>'[1]PB1 15'!BY48</f>
        <v>0.73318075486529322</v>
      </c>
      <c r="D54" s="72">
        <f>'[1]PB1 15'!BZ48</f>
        <v>2.1829617808573488E-2</v>
      </c>
      <c r="E54" s="117">
        <f>'[1]PB1 15'!CC48</f>
        <v>10.03469826518895</v>
      </c>
      <c r="F54" s="71">
        <f>'[1]PB1 15'!CD48</f>
        <v>0.71845630352707224</v>
      </c>
      <c r="G54" s="72">
        <f>'[1]PB1 15'!CE48</f>
        <v>9.1265692200168946E-3</v>
      </c>
      <c r="H54" s="117">
        <f>'[1]PB1 15'!CH48</f>
        <v>9.9957532181302842</v>
      </c>
      <c r="I54" s="71">
        <f>'[1]PB1 15'!CI48</f>
        <v>0.71223438408919526</v>
      </c>
      <c r="J54" s="72">
        <f>'[1]PB1 15'!CJ48</f>
        <v>8.9091797925479627E-3</v>
      </c>
      <c r="K54" s="117">
        <f>'[1]PB1 15'!BS48</f>
        <v>10.009422685477722</v>
      </c>
      <c r="L54" s="71">
        <f>'[1]PB1 15'!BT48</f>
        <v>0.72129048082718705</v>
      </c>
      <c r="M54" s="72">
        <f>'[1]PB1 15'!BU48</f>
        <v>1.7035492652789218E-2</v>
      </c>
      <c r="N54" s="70"/>
      <c r="O54" s="116">
        <f>'[1]PB1 30'!BX48</f>
        <v>9.9794107485448134</v>
      </c>
      <c r="P54" s="71">
        <f>'[1]PB1 30'!BY48</f>
        <v>0.70016234004721278</v>
      </c>
      <c r="Q54" s="72">
        <f>'[1]PB1 30'!BZ48</f>
        <v>5.2547680817765976E-3</v>
      </c>
      <c r="R54" s="117">
        <f>'[1]PB1 30'!CC48</f>
        <v>9.9905657679349371</v>
      </c>
      <c r="S54" s="71">
        <f>'[1]PB1 30'!CD48</f>
        <v>0.69768665358839377</v>
      </c>
      <c r="T54" s="72">
        <f>'[1]PB1 30'!CE48</f>
        <v>5.4183124823357666E-3</v>
      </c>
      <c r="U54" s="117">
        <f>'[1]PB1 30'!CH48</f>
        <v>10.054731401244457</v>
      </c>
      <c r="V54" s="71">
        <f>'[1]PB1 30'!CI48</f>
        <v>0.7080447700980379</v>
      </c>
      <c r="W54" s="72">
        <f>'[1]PB1 30'!CJ48</f>
        <v>9.0821410347025847E-3</v>
      </c>
      <c r="X54" s="117">
        <f>'[1]PB1 30'!BS48</f>
        <v>10.008235972574736</v>
      </c>
      <c r="Y54" s="71">
        <f>'[1]PB1 30'!BT48</f>
        <v>0.70196458791121474</v>
      </c>
      <c r="Z54" s="72">
        <f>'[1]PB1 30'!BU48</f>
        <v>8.1234930578406046E-3</v>
      </c>
      <c r="AA54" s="70"/>
      <c r="AB54" s="116">
        <f>'[1]PB1 45'!BX48</f>
        <v>9.9468952862730848</v>
      </c>
      <c r="AC54" s="71">
        <f>'[1]PB1 45'!BY48</f>
        <v>0.71418349314685603</v>
      </c>
      <c r="AD54" s="72">
        <f>'[1]PB1 45'!BZ48</f>
        <v>2.258243184119746E-3</v>
      </c>
      <c r="AE54" s="117">
        <f>'[1]PB1 45'!CC48</f>
        <v>9.9562650889307704</v>
      </c>
      <c r="AF54" s="71">
        <f>'[1]PB1 45'!CD48</f>
        <v>0.72260680529718402</v>
      </c>
      <c r="AG54" s="72">
        <f>'[1]PB1 45'!CE48</f>
        <v>5.6090178235916671E-3</v>
      </c>
      <c r="AH54" s="117">
        <f>'[1]PB1 45'!CH48</f>
        <v>9.9947310053016665</v>
      </c>
      <c r="AI54" s="71">
        <f>'[1]PB1 45'!CI48</f>
        <v>0.70546893075497918</v>
      </c>
      <c r="AJ54" s="72">
        <f>'[1]PB1 45'!CJ48</f>
        <v>1.0107147787110277E-2</v>
      </c>
      <c r="AK54" s="117">
        <f>'[1]PB1 45'!BS48</f>
        <v>9.9659637935018406</v>
      </c>
      <c r="AL54" s="71">
        <f>'[1]PB1 45'!BT48</f>
        <v>0.71408640973300641</v>
      </c>
      <c r="AM54" s="72">
        <f>'[1]PB1 45'!BU48</f>
        <v>9.7567530341899182E-3</v>
      </c>
      <c r="BK54" s="70">
        <f t="shared" si="6"/>
        <v>0.72129048082718705</v>
      </c>
      <c r="BL54">
        <f t="shared" si="7"/>
        <v>0.72169774731688607</v>
      </c>
      <c r="BM54" s="33">
        <f t="shared" si="8"/>
        <v>-4.072664896990208E-2</v>
      </c>
      <c r="BO54" s="70">
        <f t="shared" si="9"/>
        <v>0.70196458791121474</v>
      </c>
      <c r="BP54">
        <f t="shared" si="10"/>
        <v>0.70116250622798615</v>
      </c>
      <c r="BQ54" s="33">
        <f t="shared" si="11"/>
        <v>8.0208168322859485E-2</v>
      </c>
      <c r="BS54" s="70">
        <f t="shared" si="12"/>
        <v>0.71408640973300641</v>
      </c>
      <c r="BT54">
        <f t="shared" si="13"/>
        <v>0.7141600900204168</v>
      </c>
      <c r="BU54" s="33">
        <f t="shared" si="14"/>
        <v>-7.3680287410393674E-3</v>
      </c>
      <c r="BX54">
        <v>23</v>
      </c>
      <c r="BY54">
        <v>25</v>
      </c>
      <c r="BZ54">
        <v>26</v>
      </c>
    </row>
    <row r="55" spans="1:83" x14ac:dyDescent="0.25">
      <c r="A55" s="11">
        <f>'[1]PB1 15'!$A49</f>
        <v>10.25</v>
      </c>
      <c r="B55" s="116">
        <f>'[1]PB1 15'!BX49</f>
        <v>10.247835899843265</v>
      </c>
      <c r="C55" s="71">
        <f>'[1]PB1 15'!BY49</f>
        <v>0.73183780519899244</v>
      </c>
      <c r="D55" s="72">
        <f>'[1]PB1 15'!BZ49</f>
        <v>2.1850092559932276E-2</v>
      </c>
      <c r="E55" s="117">
        <f>'[1]PB1 15'!CC49</f>
        <v>10.285565721818672</v>
      </c>
      <c r="F55" s="71">
        <f>'[1]PB1 15'!CD49</f>
        <v>0.71707330465110808</v>
      </c>
      <c r="G55" s="72">
        <f>'[1]PB1 15'!CE49</f>
        <v>9.174954757194119E-3</v>
      </c>
      <c r="H55" s="117">
        <f>'[1]PB1 15'!CH49</f>
        <v>10.231889847352738</v>
      </c>
      <c r="I55" s="71">
        <f>'[1]PB1 15'!CI49</f>
        <v>0.71088899983692533</v>
      </c>
      <c r="J55" s="72">
        <f>'[1]PB1 15'!CJ49</f>
        <v>8.9295940797773192E-3</v>
      </c>
      <c r="K55" s="117">
        <f>'[1]PB1 15'!BS49</f>
        <v>10.255097156338227</v>
      </c>
      <c r="L55" s="71">
        <f>'[1]PB1 15'!BT49</f>
        <v>0.71993336989567525</v>
      </c>
      <c r="M55" s="72">
        <f>'[1]PB1 15'!BU49</f>
        <v>1.7059114601461787E-2</v>
      </c>
      <c r="N55" s="70"/>
      <c r="O55" s="116">
        <f>'[1]PB1 30'!BX49</f>
        <v>10.224819990706173</v>
      </c>
      <c r="P55" s="71">
        <f>'[1]PB1 30'!BY49</f>
        <v>0.69870725934343714</v>
      </c>
      <c r="Q55" s="72">
        <f>'[1]PB1 30'!BZ49</f>
        <v>5.2403306944150008E-3</v>
      </c>
      <c r="R55" s="117">
        <f>'[1]PB1 30'!CC49</f>
        <v>10.234238103738226</v>
      </c>
      <c r="S55" s="71">
        <f>'[1]PB1 30'!CD49</f>
        <v>0.69615720531963821</v>
      </c>
      <c r="T55" s="72">
        <f>'[1]PB1 30'!CE49</f>
        <v>5.4247748224904467E-3</v>
      </c>
      <c r="U55" s="117">
        <f>'[1]PB1 30'!CH49</f>
        <v>10.292271076987511</v>
      </c>
      <c r="V55" s="71">
        <f>'[1]PB1 30'!CI49</f>
        <v>0.70664364658687939</v>
      </c>
      <c r="W55" s="72">
        <f>'[1]PB1 30'!CJ49</f>
        <v>9.0336220586308622E-3</v>
      </c>
      <c r="X55" s="117">
        <f>'[1]PB1 30'!BS49</f>
        <v>10.250443057143972</v>
      </c>
      <c r="Y55" s="71">
        <f>'[1]PB1 30'!BT49</f>
        <v>0.70050270374998491</v>
      </c>
      <c r="Z55" s="72">
        <f>'[1]PB1 30'!BU49</f>
        <v>8.1304721328856761E-3</v>
      </c>
      <c r="AA55" s="70"/>
      <c r="AB55" s="116">
        <f>'[1]PB1 45'!BX49</f>
        <v>10.193518996188898</v>
      </c>
      <c r="AC55" s="71">
        <f>'[1]PB1 45'!BY49</f>
        <v>0.71267243245393752</v>
      </c>
      <c r="AD55" s="72">
        <f>'[1]PB1 45'!BZ49</f>
        <v>2.240546820569486E-3</v>
      </c>
      <c r="AE55" s="117">
        <f>'[1]PB1 45'!CC49</f>
        <v>10.205171716154041</v>
      </c>
      <c r="AF55" s="71">
        <f>'[1]PB1 45'!CD49</f>
        <v>0.72111329773404043</v>
      </c>
      <c r="AG55" s="72">
        <f>'[1]PB1 45'!CE49</f>
        <v>5.6568230912566854E-3</v>
      </c>
      <c r="AH55" s="117">
        <f>'[1]PB1 45'!CH49</f>
        <v>10.230834318140641</v>
      </c>
      <c r="AI55" s="71">
        <f>'[1]PB1 45'!CI49</f>
        <v>0.70410874438890625</v>
      </c>
      <c r="AJ55" s="72">
        <f>'[1]PB1 45'!CJ49</f>
        <v>1.0120293638451832E-2</v>
      </c>
      <c r="AK55" s="117">
        <f>'[1]PB1 45'!BS49</f>
        <v>10.209841676827859</v>
      </c>
      <c r="AL55" s="71">
        <f>'[1]PB1 45'!BT49</f>
        <v>0.7126314915256281</v>
      </c>
      <c r="AM55" s="72">
        <f>'[1]PB1 45'!BU49</f>
        <v>9.7300217941276787E-3</v>
      </c>
      <c r="BK55" s="70">
        <f t="shared" si="6"/>
        <v>0.71993336989567525</v>
      </c>
      <c r="BL55">
        <f t="shared" si="7"/>
        <v>0.72020236805340732</v>
      </c>
      <c r="BM55" s="33">
        <f t="shared" si="8"/>
        <v>-2.6899815773206992E-2</v>
      </c>
      <c r="BO55" s="70">
        <f t="shared" si="9"/>
        <v>0.70050270374998491</v>
      </c>
      <c r="BP55">
        <f t="shared" si="10"/>
        <v>0.69957146896820888</v>
      </c>
      <c r="BQ55" s="33">
        <f t="shared" si="11"/>
        <v>9.312347817760358E-2</v>
      </c>
      <c r="BS55" s="70">
        <f t="shared" si="12"/>
        <v>0.7126314915256281</v>
      </c>
      <c r="BT55">
        <f t="shared" si="13"/>
        <v>0.71258178736110889</v>
      </c>
      <c r="BU55" s="33">
        <f t="shared" si="14"/>
        <v>4.9704164519215333E-3</v>
      </c>
      <c r="BX55">
        <v>37</v>
      </c>
      <c r="BY55">
        <v>36</v>
      </c>
      <c r="BZ55">
        <v>36</v>
      </c>
    </row>
    <row r="56" spans="1:83" x14ac:dyDescent="0.25">
      <c r="A56" s="11">
        <f>'[1]PB1 15'!$A50</f>
        <v>10.5</v>
      </c>
      <c r="B56" s="116">
        <f>'[1]PB1 15'!BX50</f>
        <v>10.497855226572602</v>
      </c>
      <c r="C56" s="71">
        <f>'[1]PB1 15'!BY50</f>
        <v>0.73041718096508534</v>
      </c>
      <c r="D56" s="72">
        <f>'[1]PB1 15'!BZ50</f>
        <v>2.1743790321661551E-2</v>
      </c>
      <c r="E56" s="117">
        <f>'[1]PB1 15'!CC50</f>
        <v>10.536433178448398</v>
      </c>
      <c r="F56" s="71">
        <f>'[1]PB1 15'!CD50</f>
        <v>0.71576474289240266</v>
      </c>
      <c r="G56" s="72">
        <f>'[1]PB1 15'!CE50</f>
        <v>9.2007430925449205E-3</v>
      </c>
      <c r="H56" s="117">
        <f>'[1]PB1 15'!CH50</f>
        <v>10.468026476575188</v>
      </c>
      <c r="I56" s="71">
        <f>'[1]PB1 15'!CI50</f>
        <v>0.70960305409278501</v>
      </c>
      <c r="J56" s="72">
        <f>'[1]PB1 15'!CJ50</f>
        <v>8.9994206825961733E-3</v>
      </c>
      <c r="K56" s="117">
        <f>'[1]PB1 15'!BS50</f>
        <v>10.500771627198731</v>
      </c>
      <c r="L56" s="71">
        <f>'[1]PB1 15'!BT50</f>
        <v>0.71859499265009108</v>
      </c>
      <c r="M56" s="72">
        <f>'[1]PB1 15'!BU50</f>
        <v>1.7000637957580549E-2</v>
      </c>
      <c r="N56" s="70"/>
      <c r="O56" s="116">
        <f>'[1]PB1 30'!BX50</f>
        <v>10.470229232867533</v>
      </c>
      <c r="P56" s="71">
        <f>'[1]PB1 30'!BY50</f>
        <v>0.6972924118411622</v>
      </c>
      <c r="Q56" s="72">
        <f>'[1]PB1 30'!BZ50</f>
        <v>5.239789030496645E-3</v>
      </c>
      <c r="R56" s="117">
        <f>'[1]PB1 30'!CC50</f>
        <v>10.477910439541519</v>
      </c>
      <c r="S56" s="71">
        <f>'[1]PB1 30'!CD50</f>
        <v>0.69463741610649665</v>
      </c>
      <c r="T56" s="72">
        <f>'[1]PB1 30'!CE50</f>
        <v>5.4006993492468148E-3</v>
      </c>
      <c r="U56" s="117">
        <f>'[1]PB1 30'!CH50</f>
        <v>10.529810752730564</v>
      </c>
      <c r="V56" s="71">
        <f>'[1]PB1 30'!CI50</f>
        <v>0.70529331827599429</v>
      </c>
      <c r="W56" s="72">
        <f>'[1]PB1 30'!CJ50</f>
        <v>8.9337972158357679E-3</v>
      </c>
      <c r="X56" s="117">
        <f>'[1]PB1 30'!BS50</f>
        <v>10.492650141713206</v>
      </c>
      <c r="Y56" s="71">
        <f>'[1]PB1 30'!BT50</f>
        <v>0.69907438207455108</v>
      </c>
      <c r="Z56" s="72">
        <f>'[1]PB1 30'!BU50</f>
        <v>8.1234829892668E-3</v>
      </c>
      <c r="AA56" s="70"/>
      <c r="AB56" s="116">
        <f>'[1]PB1 45'!BX50</f>
        <v>10.604819526379901</v>
      </c>
      <c r="AC56" s="71">
        <f>'[1]PB1 45'!BY50</f>
        <v>0.71029007302836067</v>
      </c>
      <c r="AD56" s="72">
        <f>'[1]PB1 45'!BZ50</f>
        <v>1.7113529671261619E-3</v>
      </c>
      <c r="AE56" s="117">
        <f>'[1]PB1 45'!CC50</f>
        <v>10.45407834337731</v>
      </c>
      <c r="AF56" s="71">
        <f>'[1]PB1 45'!CD50</f>
        <v>0.7196710865245407</v>
      </c>
      <c r="AG56" s="72">
        <f>'[1]PB1 45'!CE50</f>
        <v>5.6985076564173287E-3</v>
      </c>
      <c r="AH56" s="117">
        <f>'[1]PB1 45'!CH50</f>
        <v>10.466937630979615</v>
      </c>
      <c r="AI56" s="71">
        <f>'[1]PB1 45'!CI50</f>
        <v>0.70279352272451234</v>
      </c>
      <c r="AJ56" s="72">
        <f>'[1]PB1 45'!CJ50</f>
        <v>1.0110166710325896E-2</v>
      </c>
      <c r="AK56" s="117">
        <f>'[1]PB1 45'!BS50</f>
        <v>10.508611833578943</v>
      </c>
      <c r="AL56" s="71">
        <f>'[1]PB1 45'!BT50</f>
        <v>0.71091822742580446</v>
      </c>
      <c r="AM56" s="72">
        <f>'[1]PB1 45'!BU50</f>
        <v>9.6718687651606988E-3</v>
      </c>
      <c r="BK56" s="70">
        <f t="shared" si="6"/>
        <v>0.71859499265009108</v>
      </c>
      <c r="BL56">
        <f t="shared" si="7"/>
        <v>0.71874601297175811</v>
      </c>
      <c r="BM56" s="33">
        <f t="shared" si="8"/>
        <v>-1.5102032166702806E-2</v>
      </c>
      <c r="BO56" s="70">
        <f t="shared" si="9"/>
        <v>0.69907438207455108</v>
      </c>
      <c r="BP56">
        <f t="shared" si="10"/>
        <v>0.69802225460807754</v>
      </c>
      <c r="BQ56" s="33">
        <f t="shared" si="11"/>
        <v>0.10521274664735403</v>
      </c>
      <c r="BS56" s="70">
        <f t="shared" si="12"/>
        <v>0.71091822742580446</v>
      </c>
      <c r="BT56">
        <f t="shared" si="13"/>
        <v>0.71104488287141865</v>
      </c>
      <c r="BU56" s="33">
        <f t="shared" si="14"/>
        <v>-1.2665544561418773E-2</v>
      </c>
    </row>
    <row r="57" spans="1:83" x14ac:dyDescent="0.25">
      <c r="A57" s="11">
        <f>'[1]PB1 15'!$A51</f>
        <v>10.75</v>
      </c>
      <c r="B57" s="116">
        <f>'[1]PB1 15'!BX51</f>
        <v>10.747874553301941</v>
      </c>
      <c r="C57" s="71">
        <f>'[1]PB1 15'!BY51</f>
        <v>0.72907878751165134</v>
      </c>
      <c r="D57" s="72">
        <f>'[1]PB1 15'!BZ51</f>
        <v>2.1706720952472763E-2</v>
      </c>
      <c r="E57" s="117">
        <f>'[1]PB1 15'!CC51</f>
        <v>10.78730063507812</v>
      </c>
      <c r="F57" s="71">
        <f>'[1]PB1 15'!CD51</f>
        <v>0.71450260147093614</v>
      </c>
      <c r="G57" s="72">
        <f>'[1]PB1 15'!CE51</f>
        <v>9.2034806765128492E-3</v>
      </c>
      <c r="H57" s="117">
        <f>'[1]PB1 15'!CH51</f>
        <v>10.70416310579764</v>
      </c>
      <c r="I57" s="71">
        <f>'[1]PB1 15'!CI51</f>
        <v>0.7083419576639759</v>
      </c>
      <c r="J57" s="72">
        <f>'[1]PB1 15'!CJ51</f>
        <v>8.9920582951479103E-3</v>
      </c>
      <c r="K57" s="117">
        <f>'[1]PB1 15'!BS51</f>
        <v>10.746446098059236</v>
      </c>
      <c r="L57" s="71">
        <f>'[1]PB1 15'!BT51</f>
        <v>0.71730778221552116</v>
      </c>
      <c r="M57" s="72">
        <f>'[1]PB1 15'!BU51</f>
        <v>1.6966187138297662E-2</v>
      </c>
      <c r="N57" s="70"/>
      <c r="O57" s="116">
        <f>'[1]PB1 30'!BX51</f>
        <v>10.798006655099881</v>
      </c>
      <c r="P57" s="71">
        <f>'[1]PB1 30'!BY51</f>
        <v>0.69545150785325804</v>
      </c>
      <c r="Q57" s="72">
        <f>'[1]PB1 30'!BZ51</f>
        <v>4.6010948726698114E-3</v>
      </c>
      <c r="R57" s="117">
        <f>'[1]PB1 30'!CC51</f>
        <v>10.721582775344812</v>
      </c>
      <c r="S57" s="71">
        <f>'[1]PB1 30'!CD51</f>
        <v>0.69316799034573007</v>
      </c>
      <c r="T57" s="72">
        <f>'[1]PB1 30'!CE51</f>
        <v>5.4211093194914302E-3</v>
      </c>
      <c r="U57" s="117">
        <f>'[1]PB1 30'!CH51</f>
        <v>10.767350428473614</v>
      </c>
      <c r="V57" s="71">
        <f>'[1]PB1 30'!CI51</f>
        <v>0.70396024637831101</v>
      </c>
      <c r="W57" s="72">
        <f>'[1]PB1 30'!CJ51</f>
        <v>8.864113791989453E-3</v>
      </c>
      <c r="X57" s="117">
        <f>'[1]PB1 30'!BS51</f>
        <v>10.762313286306103</v>
      </c>
      <c r="Y57" s="71">
        <f>'[1]PB1 30'!BT51</f>
        <v>0.69752658152576641</v>
      </c>
      <c r="Z57" s="72">
        <f>'[1]PB1 30'!BU51</f>
        <v>8.0379579673451294E-3</v>
      </c>
      <c r="AA57" s="70"/>
      <c r="AB57" s="116">
        <f>'[1]PB1 45'!BX51</f>
        <v>10.851443236295713</v>
      </c>
      <c r="AC57" s="71">
        <f>'[1]PB1 45'!BY51</f>
        <v>0.70885888609249736</v>
      </c>
      <c r="AD57" s="72">
        <f>'[1]PB1 45'!BZ51</f>
        <v>1.6821481926326415E-3</v>
      </c>
      <c r="AE57" s="117">
        <f>'[1]PB1 45'!CC51</f>
        <v>10.702984970600577</v>
      </c>
      <c r="AF57" s="71">
        <f>'[1]PB1 45'!CD51</f>
        <v>0.71823192946652725</v>
      </c>
      <c r="AG57" s="72">
        <f>'[1]PB1 45'!CE51</f>
        <v>5.7280318073726797E-3</v>
      </c>
      <c r="AH57" s="117">
        <f>'[1]PB1 45'!CH51</f>
        <v>10.703040943818591</v>
      </c>
      <c r="AI57" s="71">
        <f>'[1]PB1 45'!CI51</f>
        <v>0.70152094419701216</v>
      </c>
      <c r="AJ57" s="72">
        <f>'[1]PB1 45'!CJ51</f>
        <v>1.0122170296183215E-2</v>
      </c>
      <c r="AK57" s="117">
        <f>'[1]PB1 45'!BS51</f>
        <v>10.752489716904961</v>
      </c>
      <c r="AL57" s="71">
        <f>'[1]PB1 45'!BT51</f>
        <v>0.70953725325201233</v>
      </c>
      <c r="AM57" s="72">
        <f>'[1]PB1 45'!BU51</f>
        <v>9.6335713311458075E-3</v>
      </c>
      <c r="BK57" s="70">
        <f t="shared" si="6"/>
        <v>0.71730778221552116</v>
      </c>
      <c r="BL57">
        <f t="shared" si="7"/>
        <v>0.71732677014384971</v>
      </c>
      <c r="BM57" s="33">
        <f t="shared" si="8"/>
        <v>-1.8987928328551007E-3</v>
      </c>
      <c r="BO57" s="70">
        <f t="shared" si="9"/>
        <v>0.69752658152576641</v>
      </c>
      <c r="BP57">
        <f t="shared" si="10"/>
        <v>0.696512806430025</v>
      </c>
      <c r="BQ57" s="33">
        <f t="shared" si="11"/>
        <v>0.10137750957414093</v>
      </c>
      <c r="BS57" s="70">
        <f t="shared" si="12"/>
        <v>0.70953725325201233</v>
      </c>
      <c r="BT57">
        <f t="shared" si="13"/>
        <v>0.70954734299834921</v>
      </c>
      <c r="BU57" s="33">
        <f t="shared" si="14"/>
        <v>-1.0089746336872096E-3</v>
      </c>
    </row>
    <row r="58" spans="1:83" x14ac:dyDescent="0.25">
      <c r="A58" s="11">
        <f>'[1]PB1 15'!$A52</f>
        <v>11</v>
      </c>
      <c r="B58" s="116">
        <f>'[1]PB1 15'!BX52</f>
        <v>10.997893880031279</v>
      </c>
      <c r="C58" s="71">
        <f>'[1]PB1 15'!BY52</f>
        <v>0.72772241945417182</v>
      </c>
      <c r="D58" s="72">
        <f>'[1]PB1 15'!BZ52</f>
        <v>2.1607127716434402E-2</v>
      </c>
      <c r="E58" s="117">
        <f>'[1]PB1 15'!CC52</f>
        <v>11.038168091707846</v>
      </c>
      <c r="F58" s="71">
        <f>'[1]PB1 15'!CD52</f>
        <v>0.7132574419123815</v>
      </c>
      <c r="G58" s="72">
        <f>'[1]PB1 15'!CE52</f>
        <v>9.2169414442387805E-3</v>
      </c>
      <c r="H58" s="117">
        <f>'[1]PB1 15'!CH52</f>
        <v>10.940299735020092</v>
      </c>
      <c r="I58" s="71">
        <f>'[1]PB1 15'!CI52</f>
        <v>0.70710169206102036</v>
      </c>
      <c r="J58" s="72">
        <f>'[1]PB1 15'!CJ52</f>
        <v>9.0395761276655679E-3</v>
      </c>
      <c r="K58" s="117">
        <f>'[1]PB1 15'!BS52</f>
        <v>10.99212056891974</v>
      </c>
      <c r="L58" s="71">
        <f>'[1]PB1 15'!BT52</f>
        <v>0.71602718447585789</v>
      </c>
      <c r="M58" s="72">
        <f>'[1]PB1 15'!BU52</f>
        <v>1.6908068332622816E-2</v>
      </c>
      <c r="N58" s="70"/>
      <c r="O58" s="116">
        <f>'[1]PB1 30'!BX52</f>
        <v>11.043415897261241</v>
      </c>
      <c r="P58" s="71">
        <f>'[1]PB1 30'!BY52</f>
        <v>0.6941284882758878</v>
      </c>
      <c r="Q58" s="72">
        <f>'[1]PB1 30'!BZ52</f>
        <v>4.575690115270559E-3</v>
      </c>
      <c r="R58" s="117">
        <f>'[1]PB1 30'!CC52</f>
        <v>10.965255111148101</v>
      </c>
      <c r="S58" s="71">
        <f>'[1]PB1 30'!CD52</f>
        <v>0.69176103789171151</v>
      </c>
      <c r="T58" s="72">
        <f>'[1]PB1 30'!CE52</f>
        <v>5.4121249832196575E-3</v>
      </c>
      <c r="U58" s="117">
        <f>'[1]PB1 30'!CH52</f>
        <v>11.004890104216669</v>
      </c>
      <c r="V58" s="71">
        <f>'[1]PB1 30'!CI52</f>
        <v>0.70264873936761318</v>
      </c>
      <c r="W58" s="72">
        <f>'[1]PB1 30'!CJ52</f>
        <v>8.79145262820933E-3</v>
      </c>
      <c r="X58" s="117">
        <f>'[1]PB1 30'!BS52</f>
        <v>11.004520370875335</v>
      </c>
      <c r="Y58" s="71">
        <f>'[1]PB1 30'!BT52</f>
        <v>0.69617942184507076</v>
      </c>
      <c r="Z58" s="72">
        <f>'[1]PB1 30'!BU52</f>
        <v>8.0228463496650627E-3</v>
      </c>
      <c r="AA58" s="70"/>
      <c r="AB58" s="116">
        <f>'[1]PB1 45'!BX52</f>
        <v>11.098066946211524</v>
      </c>
      <c r="AC58" s="71">
        <f>'[1]PB1 45'!BY52</f>
        <v>0.70747710248543727</v>
      </c>
      <c r="AD58" s="72">
        <f>'[1]PB1 45'!BZ52</f>
        <v>1.7005377490829235E-3</v>
      </c>
      <c r="AE58" s="117">
        <f>'[1]PB1 45'!CC52</f>
        <v>11.034273609366542</v>
      </c>
      <c r="AF58" s="71">
        <f>'[1]PB1 45'!CD52</f>
        <v>0.71634573004970159</v>
      </c>
      <c r="AG58" s="72">
        <f>'[1]PB1 45'!CE52</f>
        <v>5.8645241377144105E-3</v>
      </c>
      <c r="AH58" s="117">
        <f>'[1]PB1 45'!CH52</f>
        <v>11.017935583977286</v>
      </c>
      <c r="AI58" s="71">
        <f>'[1]PB1 45'!CI52</f>
        <v>0.69985742510998739</v>
      </c>
      <c r="AJ58" s="72">
        <f>'[1]PB1 45'!CJ52</f>
        <v>9.5231855646085457E-3</v>
      </c>
      <c r="AK58" s="117">
        <f>'[1]PB1 45'!BS52</f>
        <v>11.050092046518451</v>
      </c>
      <c r="AL58" s="71">
        <f>'[1]PB1 45'!BT52</f>
        <v>0.70789341921504201</v>
      </c>
      <c r="AM58" s="72">
        <f>'[1]PB1 45'!BU52</f>
        <v>9.3838090101583116E-3</v>
      </c>
      <c r="BI58" s="5"/>
      <c r="BK58" s="70">
        <f t="shared" si="6"/>
        <v>0.71602718447585789</v>
      </c>
      <c r="BL58">
        <f t="shared" si="7"/>
        <v>0.71594286308305743</v>
      </c>
      <c r="BM58" s="33">
        <f t="shared" si="8"/>
        <v>8.432139280045714E-3</v>
      </c>
      <c r="BO58" s="70">
        <f t="shared" si="9"/>
        <v>0.69617942184507076</v>
      </c>
      <c r="BP58">
        <f t="shared" si="10"/>
        <v>0.69504121377922745</v>
      </c>
      <c r="BQ58" s="33">
        <f t="shared" si="11"/>
        <v>0.11382080658433047</v>
      </c>
      <c r="BS58" s="70">
        <f t="shared" si="12"/>
        <v>0.70789341921504201</v>
      </c>
      <c r="BT58">
        <f t="shared" si="13"/>
        <v>0.70808727849849129</v>
      </c>
      <c r="BU58" s="33">
        <f t="shared" si="14"/>
        <v>-1.9385928344928249E-2</v>
      </c>
    </row>
    <row r="59" spans="1:83" x14ac:dyDescent="0.25">
      <c r="A59" s="11">
        <f>'[1]PB1 15'!$A53</f>
        <v>11.25</v>
      </c>
      <c r="B59" s="116">
        <f>'[1]PB1 15'!BX53</f>
        <v>11.24791320676062</v>
      </c>
      <c r="C59" s="71">
        <f>'[1]PB1 15'!BY53</f>
        <v>0.72644316676475962</v>
      </c>
      <c r="D59" s="72">
        <f>'[1]PB1 15'!BZ53</f>
        <v>2.1628640712875988E-2</v>
      </c>
      <c r="E59" s="117">
        <f>'[1]PB1 15'!CC53</f>
        <v>11.289035548337571</v>
      </c>
      <c r="F59" s="71">
        <f>'[1]PB1 15'!CD53</f>
        <v>0.71205667394786509</v>
      </c>
      <c r="G59" s="72">
        <f>'[1]PB1 15'!CE53</f>
        <v>9.1847128053507802E-3</v>
      </c>
      <c r="H59" s="117">
        <f>'[1]PB1 15'!CH53</f>
        <v>11.176436364242546</v>
      </c>
      <c r="I59" s="71">
        <f>'[1]PB1 15'!CI53</f>
        <v>0.70589240897790495</v>
      </c>
      <c r="J59" s="72">
        <f>'[1]PB1 15'!CJ53</f>
        <v>9.0419152204679314E-3</v>
      </c>
      <c r="K59" s="117">
        <f>'[1]PB1 15'!BS53</f>
        <v>11.237795039780243</v>
      </c>
      <c r="L59" s="71">
        <f>'[1]PB1 15'!BT53</f>
        <v>0.71479741656351004</v>
      </c>
      <c r="M59" s="72">
        <f>'[1]PB1 15'!BU53</f>
        <v>1.689524200470242E-2</v>
      </c>
      <c r="N59" s="70"/>
      <c r="O59" s="116">
        <f>'[1]PB1 30'!BX53</f>
        <v>11.288825139422601</v>
      </c>
      <c r="P59" s="71">
        <f>'[1]PB1 30'!BY53</f>
        <v>0.69281144455297383</v>
      </c>
      <c r="Q59" s="72">
        <f>'[1]PB1 30'!BZ53</f>
        <v>4.5784199099177161E-3</v>
      </c>
      <c r="R59" s="117">
        <f>'[1]PB1 30'!CC53</f>
        <v>11.208927446951392</v>
      </c>
      <c r="S59" s="71">
        <f>'[1]PB1 30'!CD53</f>
        <v>0.69035490416272738</v>
      </c>
      <c r="T59" s="72">
        <f>'[1]PB1 30'!CE53</f>
        <v>5.4065239320222015E-3</v>
      </c>
      <c r="U59" s="117">
        <f>'[1]PB1 30'!CH53</f>
        <v>11.242429779959721</v>
      </c>
      <c r="V59" s="71">
        <f>'[1]PB1 30'!CI53</f>
        <v>0.70134678464742894</v>
      </c>
      <c r="W59" s="72">
        <f>'[1]PB1 30'!CJ53</f>
        <v>8.7176566902526544E-3</v>
      </c>
      <c r="X59" s="117">
        <f>'[1]PB1 30'!BS53</f>
        <v>11.246727455444569</v>
      </c>
      <c r="Y59" s="71">
        <f>'[1]PB1 30'!BT53</f>
        <v>0.69483771112104342</v>
      </c>
      <c r="Z59" s="72">
        <f>'[1]PB1 30'!BU53</f>
        <v>8.0158035710809761E-3</v>
      </c>
      <c r="AA59" s="70"/>
      <c r="AB59" s="116">
        <f>'[1]PB1 45'!BX53</f>
        <v>11.344690656127336</v>
      </c>
      <c r="AC59" s="71">
        <f>'[1]PB1 45'!BY53</f>
        <v>0.70614778246092513</v>
      </c>
      <c r="AD59" s="72">
        <f>'[1]PB1 45'!BZ53</f>
        <v>1.7062608937472071E-3</v>
      </c>
      <c r="AE59" s="117">
        <f>'[1]PB1 45'!CC53</f>
        <v>11.283180236589809</v>
      </c>
      <c r="AF59" s="71">
        <f>'[1]PB1 45'!CD53</f>
        <v>0.71498563451786756</v>
      </c>
      <c r="AG59" s="72">
        <f>'[1]PB1 45'!CE53</f>
        <v>5.9240467444098919E-3</v>
      </c>
      <c r="AH59" s="117">
        <f>'[1]PB1 45'!CH53</f>
        <v>11.332959016270765</v>
      </c>
      <c r="AI59" s="71">
        <f>'[1]PB1 45'!CI53</f>
        <v>0.69823211322637702</v>
      </c>
      <c r="AJ59" s="72">
        <f>'[1]PB1 45'!CJ53</f>
        <v>9.8070822167752019E-3</v>
      </c>
      <c r="AK59" s="117">
        <f>'[1]PB1 45'!BS53</f>
        <v>11.320276636329304</v>
      </c>
      <c r="AL59" s="71">
        <f>'[1]PB1 45'!BT53</f>
        <v>0.70645517673505664</v>
      </c>
      <c r="AM59" s="72">
        <f>'[1]PB1 45'!BU53</f>
        <v>9.5684636935776148E-3</v>
      </c>
      <c r="BC59" s="5"/>
      <c r="BD59" s="5"/>
      <c r="BF59" s="5"/>
      <c r="BG59" s="5"/>
      <c r="BI59" s="5"/>
      <c r="BJ59" s="5"/>
      <c r="BK59" s="70">
        <f t="shared" si="6"/>
        <v>0.71479741656351004</v>
      </c>
      <c r="BL59">
        <f t="shared" si="7"/>
        <v>0.71459263832321351</v>
      </c>
      <c r="BM59" s="33">
        <f t="shared" si="8"/>
        <v>2.0477824029652147E-2</v>
      </c>
      <c r="BO59" s="70">
        <f t="shared" si="9"/>
        <v>0.69483771112104342</v>
      </c>
      <c r="BP59">
        <f t="shared" si="10"/>
        <v>0.69360569864353305</v>
      </c>
      <c r="BQ59" s="33">
        <f t="shared" si="11"/>
        <v>0.12320124775103691</v>
      </c>
      <c r="BS59" s="70">
        <f t="shared" si="12"/>
        <v>0.70645517673505664</v>
      </c>
      <c r="BT59">
        <f t="shared" si="13"/>
        <v>0.70666293118644186</v>
      </c>
      <c r="BU59" s="33">
        <f t="shared" si="14"/>
        <v>-2.0775445138521142E-2</v>
      </c>
    </row>
    <row r="60" spans="1:83" x14ac:dyDescent="0.25">
      <c r="A60" s="11">
        <f>'[1]PB1 15'!$A54</f>
        <v>11.5</v>
      </c>
      <c r="B60" s="116">
        <f>'[1]PB1 15'!BX54</f>
        <v>11.497932533489958</v>
      </c>
      <c r="C60" s="71">
        <f>'[1]PB1 15'!BY54</f>
        <v>0.72518766768953113</v>
      </c>
      <c r="D60" s="72">
        <f>'[1]PB1 15'!BZ54</f>
        <v>2.163499075180076E-2</v>
      </c>
      <c r="E60" s="117">
        <f>'[1]PB1 15'!CC54</f>
        <v>11.539903004967293</v>
      </c>
      <c r="F60" s="71">
        <f>'[1]PB1 15'!CD54</f>
        <v>0.71089676390311629</v>
      </c>
      <c r="G60" s="72">
        <f>'[1]PB1 15'!CE54</f>
        <v>9.1931388583972925E-3</v>
      </c>
      <c r="H60" s="117">
        <f>'[1]PB1 15'!CH54</f>
        <v>11.412572993464996</v>
      </c>
      <c r="I60" s="71">
        <f>'[1]PB1 15'!CI54</f>
        <v>0.70471399717519967</v>
      </c>
      <c r="J60" s="72">
        <f>'[1]PB1 15'!CJ54</f>
        <v>9.0592862424329901E-3</v>
      </c>
      <c r="K60" s="117">
        <f>'[1]PB1 15'!BS54</f>
        <v>11.483469510640752</v>
      </c>
      <c r="L60" s="71">
        <f>'[1]PB1 15'!BT54</f>
        <v>0.71359947625594899</v>
      </c>
      <c r="M60" s="72">
        <f>'[1]PB1 15'!BU54</f>
        <v>1.6883916087809221E-2</v>
      </c>
      <c r="N60" s="70"/>
      <c r="O60" s="116">
        <f>'[1]PB1 30'!BX54</f>
        <v>11.534234381583962</v>
      </c>
      <c r="P60" s="71">
        <f>'[1]PB1 30'!BY54</f>
        <v>0.69151701675125798</v>
      </c>
      <c r="Q60" s="72">
        <f>'[1]PB1 30'!BZ54</f>
        <v>4.5722271000039737E-3</v>
      </c>
      <c r="R60" s="117">
        <f>'[1]PB1 30'!CC54</f>
        <v>11.452599782754682</v>
      </c>
      <c r="S60" s="71">
        <f>'[1]PB1 30'!CD54</f>
        <v>0.68900222875395833</v>
      </c>
      <c r="T60" s="72">
        <f>'[1]PB1 30'!CE54</f>
        <v>5.3734055521516954E-3</v>
      </c>
      <c r="U60" s="117">
        <f>'[1]PB1 30'!CH54</f>
        <v>11.479969455702774</v>
      </c>
      <c r="V60" s="71">
        <f>'[1]PB1 30'!CI54</f>
        <v>0.70010648701055456</v>
      </c>
      <c r="W60" s="72">
        <f>'[1]PB1 30'!CJ54</f>
        <v>8.6363260444005004E-3</v>
      </c>
      <c r="X60" s="117">
        <f>'[1]PB1 30'!BS54</f>
        <v>11.488934540013808</v>
      </c>
      <c r="Y60" s="71">
        <f>'[1]PB1 30'!BT54</f>
        <v>0.69354191083859029</v>
      </c>
      <c r="Z60" s="72">
        <f>'[1]PB1 30'!BU54</f>
        <v>8.0034876822349162E-3</v>
      </c>
      <c r="AA60" s="70"/>
      <c r="AB60" s="116">
        <f>'[1]PB1 45'!BX54</f>
        <v>11.591314366043148</v>
      </c>
      <c r="AC60" s="71">
        <f>'[1]PB1 45'!BY54</f>
        <v>0.70482750805884076</v>
      </c>
      <c r="AD60" s="72">
        <f>'[1]PB1 45'!BZ54</f>
        <v>1.7038963404880738E-3</v>
      </c>
      <c r="AE60" s="117">
        <f>'[1]PB1 45'!CC54</f>
        <v>11.532086863813079</v>
      </c>
      <c r="AF60" s="71">
        <f>'[1]PB1 45'!CD54</f>
        <v>0.71365749588574268</v>
      </c>
      <c r="AG60" s="72">
        <f>'[1]PB1 45'!CE54</f>
        <v>5.985253239435156E-3</v>
      </c>
      <c r="AH60" s="117">
        <f>'[1]PB1 45'!CH54</f>
        <v>11.569062329109741</v>
      </c>
      <c r="AI60" s="71">
        <f>'[1]PB1 45'!CI54</f>
        <v>0.69708497807216219</v>
      </c>
      <c r="AJ60" s="72">
        <f>'[1]PB1 45'!CJ54</f>
        <v>9.8019014693630415E-3</v>
      </c>
      <c r="AK60" s="117">
        <f>'[1]PB1 45'!BS54</f>
        <v>11.564154519655323</v>
      </c>
      <c r="AL60" s="71">
        <f>'[1]PB1 45'!BT54</f>
        <v>0.70518999400558191</v>
      </c>
      <c r="AM60" s="72">
        <f>'[1]PB1 45'!BU54</f>
        <v>9.5275925417966714E-3</v>
      </c>
      <c r="BC60" s="5"/>
      <c r="BD60" s="5"/>
      <c r="BF60" s="5"/>
      <c r="BG60" s="5"/>
      <c r="BI60" s="5"/>
      <c r="BJ60" s="5"/>
      <c r="BK60" s="70">
        <f t="shared" si="6"/>
        <v>0.71359947625594899</v>
      </c>
      <c r="BL60">
        <f t="shared" si="7"/>
        <v>0.71327455438452703</v>
      </c>
      <c r="BM60" s="33">
        <f t="shared" si="8"/>
        <v>3.2492187142196816E-2</v>
      </c>
      <c r="BO60" s="70">
        <f t="shared" si="9"/>
        <v>0.69354191083859029</v>
      </c>
      <c r="BP60">
        <f t="shared" si="10"/>
        <v>0.69220460373409354</v>
      </c>
      <c r="BQ60" s="33">
        <f t="shared" si="11"/>
        <v>0.13373071044967544</v>
      </c>
      <c r="BS60" s="70">
        <f t="shared" si="12"/>
        <v>0.70518999400558191</v>
      </c>
      <c r="BT60">
        <f t="shared" si="13"/>
        <v>0.70527266216442841</v>
      </c>
      <c r="BU60" s="33">
        <f t="shared" si="14"/>
        <v>-8.2668158846499473E-3</v>
      </c>
    </row>
    <row r="61" spans="1:83" x14ac:dyDescent="0.25">
      <c r="A61" s="11">
        <f>'[1]PB1 15'!$A55</f>
        <v>11.75</v>
      </c>
      <c r="B61" s="116">
        <f>'[1]PB1 15'!BX55</f>
        <v>11.747951860219295</v>
      </c>
      <c r="C61" s="71">
        <f>'[1]PB1 15'!BY55</f>
        <v>0.72396913349249459</v>
      </c>
      <c r="D61" s="72">
        <f>'[1]PB1 15'!BZ55</f>
        <v>2.1615075289102708E-2</v>
      </c>
      <c r="E61" s="117">
        <f>'[1]PB1 15'!CC55</f>
        <v>11.790770461597015</v>
      </c>
      <c r="F61" s="71">
        <f>'[1]PB1 15'!CD55</f>
        <v>0.70974713992052518</v>
      </c>
      <c r="G61" s="72">
        <f>'[1]PB1 15'!CE55</f>
        <v>9.1455230892217455E-3</v>
      </c>
      <c r="H61" s="117">
        <f>'[1]PB1 15'!CH55</f>
        <v>11.806831461122592</v>
      </c>
      <c r="I61" s="71">
        <f>'[1]PB1 15'!CI55</f>
        <v>0.70278229567741113</v>
      </c>
      <c r="J61" s="72">
        <f>'[1]PB1 15'!CJ55</f>
        <v>8.6015742149109647E-3</v>
      </c>
      <c r="K61" s="117">
        <f>'[1]PB1 15'!BS55</f>
        <v>11.781851260979632</v>
      </c>
      <c r="L61" s="71">
        <f>'[1]PB1 15'!BT55</f>
        <v>0.71216618969681034</v>
      </c>
      <c r="M61" s="72">
        <f>'[1]PB1 15'!BU55</f>
        <v>1.6912105155136924E-2</v>
      </c>
      <c r="N61" s="70"/>
      <c r="O61" s="116">
        <f>'[1]PB1 30'!BX55</f>
        <v>11.779643623745324</v>
      </c>
      <c r="P61" s="71">
        <f>'[1]PB1 30'!BY55</f>
        <v>0.69026513112996968</v>
      </c>
      <c r="Q61" s="72">
        <f>'[1]PB1 30'!BZ55</f>
        <v>4.5483840833178161E-3</v>
      </c>
      <c r="R61" s="117">
        <f>'[1]PB1 30'!CC55</f>
        <v>11.696272118557973</v>
      </c>
      <c r="S61" s="71">
        <f>'[1]PB1 30'!CD55</f>
        <v>0.68765003086299259</v>
      </c>
      <c r="T61" s="72">
        <f>'[1]PB1 30'!CE55</f>
        <v>5.3978822466588293E-3</v>
      </c>
      <c r="U61" s="117">
        <f>'[1]PB1 30'!CH55</f>
        <v>11.717509131445828</v>
      </c>
      <c r="V61" s="71">
        <f>'[1]PB1 30'!CI55</f>
        <v>0.69885663302562806</v>
      </c>
      <c r="W61" s="72">
        <f>'[1]PB1 30'!CJ55</f>
        <v>8.583569206878883E-3</v>
      </c>
      <c r="X61" s="117">
        <f>'[1]PB1 30'!BS55</f>
        <v>11.731141624583042</v>
      </c>
      <c r="Y61" s="71">
        <f>'[1]PB1 30'!BT55</f>
        <v>0.69225726500619666</v>
      </c>
      <c r="Z61" s="72">
        <f>'[1]PB1 30'!BU55</f>
        <v>8.0051952492212319E-3</v>
      </c>
      <c r="AA61" s="70"/>
      <c r="AB61" s="116">
        <f>'[1]PB1 45'!BX55</f>
        <v>11.837938075958959</v>
      </c>
      <c r="AC61" s="71">
        <f>'[1]PB1 45'!BY55</f>
        <v>0.70350694325918717</v>
      </c>
      <c r="AD61" s="72">
        <f>'[1]PB1 45'!BZ55</f>
        <v>1.6841403092939186E-3</v>
      </c>
      <c r="AE61" s="117">
        <f>'[1]PB1 45'!CC55</f>
        <v>11.780993491036348</v>
      </c>
      <c r="AF61" s="71">
        <f>'[1]PB1 45'!CD55</f>
        <v>0.71234768401116499</v>
      </c>
      <c r="AG61" s="72">
        <f>'[1]PB1 45'!CE55</f>
        <v>6.0062646374597402E-3</v>
      </c>
      <c r="AH61" s="117">
        <f>'[1]PB1 45'!CH55</f>
        <v>11.805165641948713</v>
      </c>
      <c r="AI61" s="71">
        <f>'[1]PB1 45'!CI55</f>
        <v>0.69590054889438802</v>
      </c>
      <c r="AJ61" s="72">
        <f>'[1]PB1 45'!CJ55</f>
        <v>9.8067031652274237E-3</v>
      </c>
      <c r="AK61" s="117">
        <f>'[1]PB1 45'!BS55</f>
        <v>11.808032402981341</v>
      </c>
      <c r="AL61" s="71">
        <f>'[1]PB1 45'!BT55</f>
        <v>0.70391839205491324</v>
      </c>
      <c r="AM61" s="72">
        <f>'[1]PB1 45'!BU55</f>
        <v>9.4972106850640843E-3</v>
      </c>
      <c r="BC61" s="5"/>
      <c r="BD61" s="5"/>
      <c r="BF61" s="5"/>
      <c r="BG61" s="5"/>
      <c r="BI61" s="5"/>
      <c r="BJ61" s="5"/>
      <c r="BK61" s="70">
        <f t="shared" si="6"/>
        <v>0.71216618969681034</v>
      </c>
      <c r="BL61">
        <f t="shared" si="7"/>
        <v>0.71198717194508221</v>
      </c>
      <c r="BM61" s="33">
        <f t="shared" si="8"/>
        <v>1.7901775172812773E-2</v>
      </c>
      <c r="BO61" s="70">
        <f t="shared" si="9"/>
        <v>0.69225726500619666</v>
      </c>
      <c r="BP61">
        <f t="shared" si="10"/>
        <v>0.69083638187023766</v>
      </c>
      <c r="BQ61" s="33">
        <f t="shared" si="11"/>
        <v>0.14208831359590057</v>
      </c>
      <c r="BS61" s="70">
        <f t="shared" si="12"/>
        <v>0.70391839205491324</v>
      </c>
      <c r="BT61">
        <f t="shared" si="13"/>
        <v>0.70391494133929644</v>
      </c>
      <c r="BU61" s="33">
        <f t="shared" si="14"/>
        <v>3.4507156168039899E-4</v>
      </c>
    </row>
    <row r="62" spans="1:83" x14ac:dyDescent="0.25">
      <c r="A62" s="11">
        <f>'[1]PB1 15'!$A56</f>
        <v>12</v>
      </c>
      <c r="B62" s="116">
        <f>'[1]PB1 15'!BX56</f>
        <v>11.997971186948634</v>
      </c>
      <c r="C62" s="71">
        <f>'[1]PB1 15'!BY56</f>
        <v>0.72275850871564495</v>
      </c>
      <c r="D62" s="72">
        <f>'[1]PB1 15'!BZ56</f>
        <v>2.1642541771349985E-2</v>
      </c>
      <c r="E62" s="117">
        <f>'[1]PB1 15'!CC56</f>
        <v>12.041637918226741</v>
      </c>
      <c r="F62" s="71">
        <f>'[1]PB1 15'!CD56</f>
        <v>0.70861480365850638</v>
      </c>
      <c r="G62" s="72">
        <f>'[1]PB1 15'!CE56</f>
        <v>9.145895572459057E-3</v>
      </c>
      <c r="H62" s="117">
        <f>'[1]PB1 15'!CH56</f>
        <v>12.042968090345042</v>
      </c>
      <c r="I62" s="71">
        <f>'[1]PB1 15'!CI56</f>
        <v>0.70166866891990098</v>
      </c>
      <c r="J62" s="72">
        <f>'[1]PB1 15'!CJ56</f>
        <v>8.6443755477609123E-3</v>
      </c>
      <c r="K62" s="117">
        <f>'[1]PB1 15'!BS56</f>
        <v>12.027525731840138</v>
      </c>
      <c r="L62" s="71">
        <f>'[1]PB1 15'!BT56</f>
        <v>0.7110139937646841</v>
      </c>
      <c r="M62" s="72">
        <f>'[1]PB1 15'!BU56</f>
        <v>1.6909534685211652E-2</v>
      </c>
      <c r="N62" s="70"/>
      <c r="O62" s="116">
        <f>'[1]PB1 30'!BX56</f>
        <v>12.025052865906686</v>
      </c>
      <c r="P62" s="71">
        <f>'[1]PB1 30'!BY56</f>
        <v>0.68905343395187568</v>
      </c>
      <c r="Q62" s="72">
        <f>'[1]PB1 30'!BZ56</f>
        <v>4.5411676883995861E-3</v>
      </c>
      <c r="R62" s="117">
        <f>'[1]PB1 30'!CC56</f>
        <v>11.939944454361267</v>
      </c>
      <c r="S62" s="71">
        <f>'[1]PB1 30'!CD56</f>
        <v>0.68634471331856817</v>
      </c>
      <c r="T62" s="72">
        <f>'[1]PB1 30'!CE56</f>
        <v>5.4003236835951964E-3</v>
      </c>
      <c r="U62" s="117">
        <f>'[1]PB1 30'!CH56</f>
        <v>11.955048807188879</v>
      </c>
      <c r="V62" s="71">
        <f>'[1]PB1 30'!CI56</f>
        <v>0.69764221567213502</v>
      </c>
      <c r="W62" s="72">
        <f>'[1]PB1 30'!CJ56</f>
        <v>8.5075328122329839E-3</v>
      </c>
      <c r="X62" s="117">
        <f>'[1]PB1 30'!BS56</f>
        <v>11.973348709152276</v>
      </c>
      <c r="Y62" s="71">
        <f>'[1]PB1 30'!BT56</f>
        <v>0.69101345431419292</v>
      </c>
      <c r="Z62" s="72">
        <f>'[1]PB1 30'!BU56</f>
        <v>7.9946464140793847E-3</v>
      </c>
      <c r="AA62" s="70"/>
      <c r="AB62" s="116">
        <f>'[1]PB1 45'!BX56</f>
        <v>12.08456178587477</v>
      </c>
      <c r="AC62" s="71">
        <f>'[1]PB1 45'!BY56</f>
        <v>0.70227568587177769</v>
      </c>
      <c r="AD62" s="72">
        <f>'[1]PB1 45'!BZ56</f>
        <v>1.7342048771041482E-3</v>
      </c>
      <c r="AE62" s="117">
        <f>'[1]PB1 45'!CC56</f>
        <v>12.029900118259619</v>
      </c>
      <c r="AF62" s="71">
        <f>'[1]PB1 45'!CD56</f>
        <v>0.71107600214555744</v>
      </c>
      <c r="AG62" s="72">
        <f>'[1]PB1 45'!CE56</f>
        <v>6.0594876130880054E-3</v>
      </c>
      <c r="AH62" s="117">
        <f>'[1]PB1 45'!CH56</f>
        <v>12.041268954787689</v>
      </c>
      <c r="AI62" s="71">
        <f>'[1]PB1 45'!CI56</f>
        <v>0.69481127041730673</v>
      </c>
      <c r="AJ62" s="72">
        <f>'[1]PB1 45'!CJ56</f>
        <v>9.8028034822891814E-3</v>
      </c>
      <c r="AK62" s="117">
        <f>'[1]PB1 45'!BS56</f>
        <v>12.051910286307359</v>
      </c>
      <c r="AL62" s="71">
        <f>'[1]PB1 45'!BT56</f>
        <v>0.70272098614488065</v>
      </c>
      <c r="AM62" s="72">
        <f>'[1]PB1 45'!BU56</f>
        <v>9.4584706374258691E-3</v>
      </c>
      <c r="BC62" s="5"/>
      <c r="BD62" s="5"/>
      <c r="BF62" s="5"/>
      <c r="BG62" s="5"/>
      <c r="BI62" s="5"/>
      <c r="BJ62" s="5"/>
      <c r="BK62" s="70">
        <f t="shared" si="6"/>
        <v>0.7110139937646841</v>
      </c>
      <c r="BL62">
        <f t="shared" si="7"/>
        <v>0.71072914506359464</v>
      </c>
      <c r="BM62" s="33">
        <f t="shared" si="8"/>
        <v>2.8484870108946847E-2</v>
      </c>
      <c r="BO62" s="70">
        <f t="shared" si="9"/>
        <v>0.69101345431419292</v>
      </c>
      <c r="BP62">
        <f t="shared" si="10"/>
        <v>0.68949958650142806</v>
      </c>
      <c r="BQ62" s="33">
        <f t="shared" si="11"/>
        <v>0.15138678127648575</v>
      </c>
      <c r="BS62" s="70">
        <f t="shared" si="12"/>
        <v>0.70272098614488065</v>
      </c>
      <c r="BT62">
        <f t="shared" si="13"/>
        <v>0.70258833806193022</v>
      </c>
      <c r="BU62" s="33">
        <f t="shared" si="14"/>
        <v>1.3264808295043728E-2</v>
      </c>
    </row>
    <row r="63" spans="1:83" x14ac:dyDescent="0.25">
      <c r="A63" s="11">
        <f>'[1]PB1 15'!$A57</f>
        <v>12.25</v>
      </c>
      <c r="B63" s="116">
        <f>'[1]PB1 15'!BX57</f>
        <v>12.247990513677975</v>
      </c>
      <c r="C63" s="71">
        <f>'[1]PB1 15'!BY57</f>
        <v>0.72156925979059761</v>
      </c>
      <c r="D63" s="72">
        <f>'[1]PB1 15'!BZ57</f>
        <v>2.1628971094387411E-2</v>
      </c>
      <c r="E63" s="117">
        <f>'[1]PB1 15'!CC57</f>
        <v>12.292505374856466</v>
      </c>
      <c r="F63" s="71">
        <f>'[1]PB1 15'!CD57</f>
        <v>0.70756249075383593</v>
      </c>
      <c r="G63" s="72">
        <f>'[1]PB1 15'!CE57</f>
        <v>9.1101673067753419E-3</v>
      </c>
      <c r="H63" s="117">
        <f>'[1]PB1 15'!CH57</f>
        <v>12.279104719567494</v>
      </c>
      <c r="I63" s="71">
        <f>'[1]PB1 15'!CI57</f>
        <v>0.70056127025252313</v>
      </c>
      <c r="J63" s="72">
        <f>'[1]PB1 15'!CJ57</f>
        <v>8.6509493087355456E-3</v>
      </c>
      <c r="K63" s="117">
        <f>'[1]PB1 15'!BS57</f>
        <v>12.273200202700643</v>
      </c>
      <c r="L63" s="71">
        <f>'[1]PB1 15'!BT57</f>
        <v>0.70989767359898559</v>
      </c>
      <c r="M63" s="72">
        <f>'[1]PB1 15'!BU57</f>
        <v>1.6876945749532052E-2</v>
      </c>
      <c r="N63" s="70"/>
      <c r="O63" s="116">
        <f>'[1]PB1 30'!BX57</f>
        <v>12.270462108068045</v>
      </c>
      <c r="P63" s="71">
        <f>'[1]PB1 30'!BY57</f>
        <v>0.68784305390483735</v>
      </c>
      <c r="Q63" s="72">
        <f>'[1]PB1 30'!BZ57</f>
        <v>4.5187482914520547E-3</v>
      </c>
      <c r="R63" s="117">
        <f>'[1]PB1 30'!CC57</f>
        <v>12.183616790164557</v>
      </c>
      <c r="S63" s="71">
        <f>'[1]PB1 30'!CD57</f>
        <v>0.68506119731634707</v>
      </c>
      <c r="T63" s="72">
        <f>'[1]PB1 30'!CE57</f>
        <v>5.4017319283888995E-3</v>
      </c>
      <c r="U63" s="117">
        <f>'[1]PB1 30'!CH57</f>
        <v>12.192588482931933</v>
      </c>
      <c r="V63" s="71">
        <f>'[1]PB1 30'!CI57</f>
        <v>0.69644586858351121</v>
      </c>
      <c r="W63" s="72">
        <f>'[1]PB1 30'!CJ57</f>
        <v>8.4313375836792531E-3</v>
      </c>
      <c r="X63" s="117">
        <f>'[1]PB1 30'!BS57</f>
        <v>12.215555793721514</v>
      </c>
      <c r="Y63" s="71">
        <f>'[1]PB1 30'!BT57</f>
        <v>0.6897833732682318</v>
      </c>
      <c r="Z63" s="72">
        <f>'[1]PB1 30'!BU57</f>
        <v>7.982018879462368E-3</v>
      </c>
      <c r="AA63" s="70"/>
      <c r="AB63" s="116">
        <f>'[1]PB1 45'!BX57</f>
        <v>12.331185495790583</v>
      </c>
      <c r="AC63" s="71">
        <f>'[1]PB1 45'!BY57</f>
        <v>0.70106369928828427</v>
      </c>
      <c r="AD63" s="72">
        <f>'[1]PB1 45'!BZ57</f>
        <v>1.7606210255689983E-3</v>
      </c>
      <c r="AE63" s="117">
        <f>'[1]PB1 45'!CC57</f>
        <v>12.278806745482887</v>
      </c>
      <c r="AF63" s="71">
        <f>'[1]PB1 45'!CD57</f>
        <v>0.70977916065241053</v>
      </c>
      <c r="AG63" s="72">
        <f>'[1]PB1 45'!CE57</f>
        <v>6.1158699445553648E-3</v>
      </c>
      <c r="AH63" s="117">
        <f>'[1]PB1 45'!CH57</f>
        <v>12.277372267626662</v>
      </c>
      <c r="AI63" s="71">
        <f>'[1]PB1 45'!CI57</f>
        <v>0.69367711015237177</v>
      </c>
      <c r="AJ63" s="72">
        <f>'[1]PB1 45'!CJ57</f>
        <v>9.8184451950117952E-3</v>
      </c>
      <c r="AK63" s="117">
        <f>'[1]PB1 45'!BS57</f>
        <v>12.295788169633378</v>
      </c>
      <c r="AL63" s="71">
        <f>'[1]PB1 45'!BT57</f>
        <v>0.70150665669768886</v>
      </c>
      <c r="AM63" s="72">
        <f>'[1]PB1 45'!BU57</f>
        <v>9.431116046975583E-3</v>
      </c>
      <c r="BC63" s="5"/>
      <c r="BD63" s="5"/>
      <c r="BF63" s="5"/>
      <c r="BG63" s="5"/>
      <c r="BI63" s="5"/>
      <c r="BJ63" s="5"/>
      <c r="BK63" s="70">
        <f t="shared" si="6"/>
        <v>0.70989767359898559</v>
      </c>
      <c r="BL63">
        <f t="shared" si="7"/>
        <v>0.7094992133216359</v>
      </c>
      <c r="BM63" s="33">
        <f t="shared" si="8"/>
        <v>3.9846027734968814E-2</v>
      </c>
      <c r="BO63" s="70">
        <f t="shared" si="9"/>
        <v>0.6897833732682318</v>
      </c>
      <c r="BP63">
        <f t="shared" si="10"/>
        <v>0.68819286322357864</v>
      </c>
      <c r="BQ63" s="33">
        <f t="shared" si="11"/>
        <v>0.15905100446531595</v>
      </c>
      <c r="BS63" s="70">
        <f t="shared" si="12"/>
        <v>0.70150665669768886</v>
      </c>
      <c r="BT63">
        <f t="shared" si="13"/>
        <v>0.70129151274827062</v>
      </c>
      <c r="BU63" s="33">
        <f t="shared" si="14"/>
        <v>2.1514394941823944E-2</v>
      </c>
    </row>
    <row r="64" spans="1:83" x14ac:dyDescent="0.25">
      <c r="A64" s="11">
        <f>'[1]PB1 15'!$A58</f>
        <v>12.5</v>
      </c>
      <c r="B64" s="116">
        <f>'[1]PB1 15'!BX58</f>
        <v>12.498009840407311</v>
      </c>
      <c r="C64" s="71">
        <f>'[1]PB1 15'!BY58</f>
        <v>0.72029689798807173</v>
      </c>
      <c r="D64" s="72">
        <f>'[1]PB1 15'!BZ58</f>
        <v>2.1542749159559935E-2</v>
      </c>
      <c r="E64" s="117">
        <f>'[1]PB1 15'!CC58</f>
        <v>12.543372831486188</v>
      </c>
      <c r="F64" s="71">
        <f>'[1]PB1 15'!CD58</f>
        <v>0.70646704467729504</v>
      </c>
      <c r="G64" s="72">
        <f>'[1]PB1 15'!CE58</f>
        <v>9.1001311579588413E-3</v>
      </c>
      <c r="H64" s="117">
        <f>'[1]PB1 15'!CH58</f>
        <v>12.514978974757478</v>
      </c>
      <c r="I64" s="71">
        <f>'[1]PB1 15'!CI58</f>
        <v>0.69949687919547066</v>
      </c>
      <c r="J64" s="72">
        <f>'[1]PB1 15'!CJ58</f>
        <v>8.6598544063026806E-3</v>
      </c>
      <c r="K64" s="117">
        <f>'[1]PB1 15'!BS58</f>
        <v>12.518787215550326</v>
      </c>
      <c r="L64" s="71">
        <f>'[1]PB1 15'!BT58</f>
        <v>0.70875360728694581</v>
      </c>
      <c r="M64" s="72">
        <f>'[1]PB1 15'!BU58</f>
        <v>1.6793435726697805E-2</v>
      </c>
      <c r="N64" s="70"/>
      <c r="O64" s="116">
        <f>'[1]PB1 30'!BX58</f>
        <v>12.515871350229409</v>
      </c>
      <c r="P64" s="71">
        <f>'[1]PB1 30'!BY58</f>
        <v>0.68665170361786609</v>
      </c>
      <c r="Q64" s="72">
        <f>'[1]PB1 30'!BZ58</f>
        <v>4.5255437852829107E-3</v>
      </c>
      <c r="R64" s="117">
        <f>'[1]PB1 30'!CC58</f>
        <v>12.427289125967846</v>
      </c>
      <c r="S64" s="71">
        <f>'[1]PB1 30'!CD58</f>
        <v>0.68377734781470279</v>
      </c>
      <c r="T64" s="72">
        <f>'[1]PB1 30'!CE58</f>
        <v>5.4025819664558529E-3</v>
      </c>
      <c r="U64" s="117">
        <f>'[1]PB1 30'!CH58</f>
        <v>12.430041419763834</v>
      </c>
      <c r="V64" s="71">
        <f>'[1]PB1 30'!CI58</f>
        <v>0.69527124703395227</v>
      </c>
      <c r="W64" s="72">
        <f>'[1]PB1 30'!CJ58</f>
        <v>8.3735113871711425E-3</v>
      </c>
      <c r="X64" s="117">
        <f>'[1]PB1 30'!BS58</f>
        <v>12.457733965320365</v>
      </c>
      <c r="Y64" s="71">
        <f>'[1]PB1 30'!BT58</f>
        <v>0.68856676615550705</v>
      </c>
      <c r="Z64" s="72">
        <f>'[1]PB1 30'!BU58</f>
        <v>7.9862420829744808E-3</v>
      </c>
      <c r="AA64" s="70"/>
      <c r="AB64" s="116">
        <f>'[1]PB1 45'!BX58</f>
        <v>12.577809205706394</v>
      </c>
      <c r="AC64" s="71">
        <f>'[1]PB1 45'!BY58</f>
        <v>0.69983090009664461</v>
      </c>
      <c r="AD64" s="72">
        <f>'[1]PB1 45'!BZ58</f>
        <v>1.7787040754402574E-3</v>
      </c>
      <c r="AE64" s="117">
        <f>'[1]PB1 45'!CC58</f>
        <v>12.527713372706158</v>
      </c>
      <c r="AF64" s="71">
        <f>'[1]PB1 45'!CD58</f>
        <v>0.70856823425849902</v>
      </c>
      <c r="AG64" s="72">
        <f>'[1]PB1 45'!CE58</f>
        <v>6.155238932869604E-3</v>
      </c>
      <c r="AH64" s="117">
        <f>'[1]PB1 45'!CH58</f>
        <v>12.513213243451373</v>
      </c>
      <c r="AI64" s="71">
        <f>'[1]PB1 45'!CI58</f>
        <v>0.69261880431086942</v>
      </c>
      <c r="AJ64" s="72">
        <f>'[1]PB1 45'!CJ58</f>
        <v>9.7971680919806837E-3</v>
      </c>
      <c r="AK64" s="117">
        <f>'[1]PB1 45'!BS58</f>
        <v>12.539578607287975</v>
      </c>
      <c r="AL64" s="71">
        <f>'[1]PB1 45'!BT58</f>
        <v>0.70033931288867113</v>
      </c>
      <c r="AM64" s="72">
        <f>'[1]PB1 45'!BU58</f>
        <v>9.3917541902288591E-3</v>
      </c>
      <c r="BC64" s="5"/>
      <c r="BD64" s="5"/>
      <c r="BF64" s="5"/>
      <c r="BG64" s="5"/>
      <c r="BI64" s="5"/>
      <c r="BJ64" s="5"/>
      <c r="BK64" s="70">
        <f t="shared" si="6"/>
        <v>0.70875360728694581</v>
      </c>
      <c r="BL64">
        <f t="shared" si="7"/>
        <v>0.70829619477238503</v>
      </c>
      <c r="BM64" s="33">
        <f t="shared" si="8"/>
        <v>4.5741251456077325E-2</v>
      </c>
      <c r="BO64" s="70">
        <f t="shared" si="9"/>
        <v>0.68856676615550705</v>
      </c>
      <c r="BP64">
        <f t="shared" si="10"/>
        <v>0.68691494216744009</v>
      </c>
      <c r="BQ64" s="33">
        <f t="shared" si="11"/>
        <v>0.16518239880669583</v>
      </c>
      <c r="BS64" s="70">
        <f t="shared" si="12"/>
        <v>0.70033931288867113</v>
      </c>
      <c r="BT64">
        <f t="shared" si="13"/>
        <v>0.70002320936125539</v>
      </c>
      <c r="BU64" s="33">
        <f t="shared" si="14"/>
        <v>3.1610352741573422E-2</v>
      </c>
    </row>
    <row r="65" spans="1:73" x14ac:dyDescent="0.25">
      <c r="A65" s="11">
        <f>'[1]PB1 15'!$A59</f>
        <v>12.75</v>
      </c>
      <c r="B65" s="116">
        <f>'[1]PB1 15'!BX59</f>
        <v>12.74802916713665</v>
      </c>
      <c r="C65" s="71">
        <f>'[1]PB1 15'!BY59</f>
        <v>0.71921864318103956</v>
      </c>
      <c r="D65" s="72">
        <f>'[1]PB1 15'!BZ59</f>
        <v>2.1618998809046157E-2</v>
      </c>
      <c r="E65" s="117">
        <f>'[1]PB1 15'!CC59</f>
        <v>12.79424028811591</v>
      </c>
      <c r="F65" s="71">
        <f>'[1]PB1 15'!CD59</f>
        <v>0.70542094425585555</v>
      </c>
      <c r="G65" s="72">
        <f>'[1]PB1 15'!CE59</f>
        <v>9.0724177490702652E-3</v>
      </c>
      <c r="H65" s="117">
        <f>'[1]PB1 15'!CH59</f>
        <v>12.7513779780124</v>
      </c>
      <c r="I65" s="71">
        <f>'[1]PB1 15'!CI59</f>
        <v>0.69841088869681245</v>
      </c>
      <c r="J65" s="72">
        <f>'[1]PB1 15'!CJ59</f>
        <v>8.6925028131468931E-3</v>
      </c>
      <c r="K65" s="117">
        <f>'[1]PB1 15'!BS59</f>
        <v>12.764549144421654</v>
      </c>
      <c r="L65" s="71">
        <f>'[1]PB1 15'!BT59</f>
        <v>0.70768349204456926</v>
      </c>
      <c r="M65" s="72">
        <f>'[1]PB1 15'!BU59</f>
        <v>1.6826660250507306E-2</v>
      </c>
      <c r="N65" s="70"/>
      <c r="O65" s="116">
        <f>'[1]PB1 30'!BX59</f>
        <v>12.761280592390769</v>
      </c>
      <c r="P65" s="71">
        <f>'[1]PB1 30'!BY59</f>
        <v>0.68549150480492882</v>
      </c>
      <c r="Q65" s="72">
        <f>'[1]PB1 30'!BZ59</f>
        <v>4.5214322482478395E-3</v>
      </c>
      <c r="R65" s="117">
        <f>'[1]PB1 30'!CC59</f>
        <v>12.670961461771141</v>
      </c>
      <c r="S65" s="71">
        <f>'[1]PB1 30'!CD59</f>
        <v>0.68254466845366857</v>
      </c>
      <c r="T65" s="72">
        <f>'[1]PB1 30'!CE59</f>
        <v>5.3960167497751777E-3</v>
      </c>
      <c r="U65" s="117">
        <f>'[1]PB1 30'!CH59</f>
        <v>12.667490640356142</v>
      </c>
      <c r="V65" s="71">
        <f>'[1]PB1 30'!CI59</f>
        <v>0.69411209490112358</v>
      </c>
      <c r="W65" s="72">
        <f>'[1]PB1 30'!CJ59</f>
        <v>8.3081951675000321E-3</v>
      </c>
      <c r="X65" s="117">
        <f>'[1]PB1 30'!BS59</f>
        <v>12.699910898172682</v>
      </c>
      <c r="Y65" s="71">
        <f>'[1]PB1 30'!BT59</f>
        <v>0.68738275605324028</v>
      </c>
      <c r="Z65" s="72">
        <f>'[1]PB1 30'!BU59</f>
        <v>7.9760971557862118E-3</v>
      </c>
      <c r="AA65" s="70"/>
      <c r="AB65" s="116">
        <f>'[1]PB1 45'!BX59</f>
        <v>12.824432915622205</v>
      </c>
      <c r="AC65" s="71">
        <f>'[1]PB1 45'!BY59</f>
        <v>0.69866647330630849</v>
      </c>
      <c r="AD65" s="72">
        <f>'[1]PB1 45'!BZ59</f>
        <v>1.7871891076080412E-3</v>
      </c>
      <c r="AE65" s="117">
        <f>'[1]PB1 45'!CC59</f>
        <v>12.776619999929425</v>
      </c>
      <c r="AF65" s="71">
        <f>'[1]PB1 45'!CD59</f>
        <v>0.7074016374226364</v>
      </c>
      <c r="AG65" s="72">
        <f>'[1]PB1 45'!CE59</f>
        <v>6.2054916492082475E-3</v>
      </c>
      <c r="AH65" s="117">
        <f>'[1]PB1 45'!CH59</f>
        <v>12.74957889330461</v>
      </c>
      <c r="AI65" s="71">
        <f>'[1]PB1 45'!CI59</f>
        <v>0.69156180970136105</v>
      </c>
      <c r="AJ65" s="72">
        <f>'[1]PB1 45'!CJ59</f>
        <v>9.8222719357781152E-3</v>
      </c>
      <c r="AK65" s="117">
        <f>'[1]PB1 45'!BS59</f>
        <v>12.783543936285415</v>
      </c>
      <c r="AL65" s="71">
        <f>'[1]PB1 45'!BT59</f>
        <v>0.69920997347676872</v>
      </c>
      <c r="AM65" s="72">
        <f>'[1]PB1 45'!BU59</f>
        <v>9.3821169833518559E-3</v>
      </c>
      <c r="BC65" s="5"/>
      <c r="BD65" s="5"/>
      <c r="BF65" s="5"/>
      <c r="BG65" s="5"/>
      <c r="BI65" s="5"/>
      <c r="BJ65" s="5"/>
      <c r="BK65" s="70">
        <f t="shared" si="6"/>
        <v>0.70768349204456926</v>
      </c>
      <c r="BL65">
        <f t="shared" si="7"/>
        <v>0.7071189795987961</v>
      </c>
      <c r="BM65" s="33">
        <f t="shared" si="8"/>
        <v>5.6451244577315762E-2</v>
      </c>
      <c r="BO65" s="70">
        <f t="shared" si="9"/>
        <v>0.68738275605324028</v>
      </c>
      <c r="BP65">
        <f t="shared" si="10"/>
        <v>0.68566463115392406</v>
      </c>
      <c r="BQ65" s="33">
        <f t="shared" si="11"/>
        <v>0.17181248993162201</v>
      </c>
      <c r="BS65" s="70">
        <f t="shared" si="12"/>
        <v>0.69920997347676872</v>
      </c>
      <c r="BT65">
        <f t="shared" si="13"/>
        <v>0.69878224864993133</v>
      </c>
      <c r="BU65" s="33">
        <f t="shared" si="14"/>
        <v>4.2772482683739455E-2</v>
      </c>
    </row>
    <row r="66" spans="1:73" x14ac:dyDescent="0.25">
      <c r="A66" s="11">
        <f>'[1]PB1 15'!$A60</f>
        <v>13</v>
      </c>
      <c r="B66" s="116">
        <f>'[1]PB1 15'!BX60</f>
        <v>12.997957265523041</v>
      </c>
      <c r="C66" s="71">
        <f>'[1]PB1 15'!BY60</f>
        <v>0.71800791545897269</v>
      </c>
      <c r="D66" s="72">
        <f>'[1]PB1 15'!BZ60</f>
        <v>2.1563009130004744E-2</v>
      </c>
      <c r="E66" s="117">
        <f>'[1]PB1 15'!CC60</f>
        <v>13.045107744745636</v>
      </c>
      <c r="F66" s="71">
        <f>'[1]PB1 15'!CD60</f>
        <v>0.70439961919581806</v>
      </c>
      <c r="G66" s="72">
        <f>'[1]PB1 15'!CE60</f>
        <v>9.0328139538074746E-3</v>
      </c>
      <c r="H66" s="117">
        <f>'[1]PB1 15'!CH60</f>
        <v>13.065529398022157</v>
      </c>
      <c r="I66" s="71">
        <f>'[1]PB1 15'!CI60</f>
        <v>0.69705263880553936</v>
      </c>
      <c r="J66" s="72">
        <f>'[1]PB1 15'!CJ60</f>
        <v>9.102904553261305E-3</v>
      </c>
      <c r="K66" s="117">
        <f>'[1]PB1 15'!BS60</f>
        <v>13.036198136096946</v>
      </c>
      <c r="L66" s="71">
        <f>'[1]PB1 15'!BT60</f>
        <v>0.70648672448677674</v>
      </c>
      <c r="M66" s="72">
        <f>'[1]PB1 15'!BU60</f>
        <v>1.6887014582461859E-2</v>
      </c>
      <c r="N66" s="70"/>
      <c r="O66" s="116">
        <f>'[1]PB1 30'!BX60</f>
        <v>13.006417157616395</v>
      </c>
      <c r="P66" s="71">
        <f>'[1]PB1 30'!BY60</f>
        <v>0.68437168950527738</v>
      </c>
      <c r="Q66" s="72">
        <f>'[1]PB1 30'!BZ60</f>
        <v>4.496131696117572E-3</v>
      </c>
      <c r="R66" s="117">
        <f>'[1]PB1 30'!CC60</f>
        <v>12.914363050534652</v>
      </c>
      <c r="S66" s="71">
        <f>'[1]PB1 30'!CD60</f>
        <v>0.68134759276174905</v>
      </c>
      <c r="T66" s="72">
        <f>'[1]PB1 30'!CE60</f>
        <v>5.4128259141689086E-3</v>
      </c>
      <c r="U66" s="117">
        <f>'[1]PB1 30'!CH60</f>
        <v>12.983272530197331</v>
      </c>
      <c r="V66" s="71">
        <f>'[1]PB1 30'!CI60</f>
        <v>0.69258645322687451</v>
      </c>
      <c r="W66" s="72">
        <f>'[1]PB1 30'!CJ60</f>
        <v>8.1233211062566538E-3</v>
      </c>
      <c r="X66" s="117">
        <f>'[1]PB1 30'!BS60</f>
        <v>12.968017579449459</v>
      </c>
      <c r="Y66" s="71">
        <f>'[1]PB1 30'!BT60</f>
        <v>0.6861019118313002</v>
      </c>
      <c r="Z66" s="72">
        <f>'[1]PB1 30'!BU60</f>
        <v>7.8134227801642461E-3</v>
      </c>
      <c r="AA66" s="70"/>
      <c r="AB66" s="116">
        <f>'[1]PB1 45'!BX60</f>
        <v>13.070782599193668</v>
      </c>
      <c r="AC66" s="71">
        <f>'[1]PB1 45'!BY60</f>
        <v>0.69744416046354407</v>
      </c>
      <c r="AD66" s="72">
        <f>'[1]PB1 45'!BZ60</f>
        <v>1.7457110473853845E-3</v>
      </c>
      <c r="AE66" s="117">
        <f>'[1]PB1 45'!CC60</f>
        <v>13.025435091584313</v>
      </c>
      <c r="AF66" s="71">
        <f>'[1]PB1 45'!CD60</f>
        <v>0.70618927640462159</v>
      </c>
      <c r="AG66" s="72">
        <f>'[1]PB1 45'!CE60</f>
        <v>6.2766705591287318E-3</v>
      </c>
      <c r="AH66" s="117">
        <f>'[1]PB1 45'!CH60</f>
        <v>12.985682206143585</v>
      </c>
      <c r="AI66" s="71">
        <f>'[1]PB1 45'!CI60</f>
        <v>0.69054760979433916</v>
      </c>
      <c r="AJ66" s="72">
        <f>'[1]PB1 45'!CJ60</f>
        <v>9.8178828012152851E-3</v>
      </c>
      <c r="AK66" s="117">
        <f>'[1]PB1 45'!BS60</f>
        <v>13.027299965640522</v>
      </c>
      <c r="AL66" s="71">
        <f>'[1]PB1 45'!BT60</f>
        <v>0.69806034888750157</v>
      </c>
      <c r="AM66" s="72">
        <f>'[1]PB1 45'!BU60</f>
        <v>9.3405089529699659E-3</v>
      </c>
      <c r="BC66" s="5"/>
      <c r="BD66" s="5"/>
      <c r="BF66" s="5"/>
      <c r="BG66" s="5"/>
      <c r="BI66" s="5"/>
      <c r="BJ66" s="5"/>
      <c r="BK66" s="70">
        <f t="shared" si="6"/>
        <v>0.70648672448677674</v>
      </c>
      <c r="BL66">
        <f t="shared" si="7"/>
        <v>0.7059665243974288</v>
      </c>
      <c r="BM66" s="33">
        <f t="shared" si="8"/>
        <v>5.2020008934794415E-2</v>
      </c>
      <c r="BO66" s="70">
        <f t="shared" si="9"/>
        <v>0.6861019118313002</v>
      </c>
      <c r="BP66">
        <f t="shared" si="10"/>
        <v>0.68444080952570652</v>
      </c>
      <c r="BQ66" s="33">
        <f t="shared" si="11"/>
        <v>0.16611023055936869</v>
      </c>
      <c r="BS66" s="70">
        <f t="shared" si="12"/>
        <v>0.69806034888750157</v>
      </c>
      <c r="BT66">
        <f t="shared" si="13"/>
        <v>0.69756752205626937</v>
      </c>
      <c r="BU66" s="33">
        <f t="shared" si="14"/>
        <v>4.9282683123219595E-2</v>
      </c>
    </row>
    <row r="67" spans="1:73" x14ac:dyDescent="0.25">
      <c r="A67" s="11">
        <f>'[1]PB1 15'!$A61</f>
        <v>13.249722222222223</v>
      </c>
      <c r="B67" s="116">
        <f>'[1]PB1 15'!BX61</f>
        <v>13.247975763024925</v>
      </c>
      <c r="C67" s="71">
        <f>'[1]PB1 15'!BY61</f>
        <v>0.7168371401497956</v>
      </c>
      <c r="D67" s="72">
        <f>'[1]PB1 15'!BZ61</f>
        <v>2.1476461554206013E-2</v>
      </c>
      <c r="E67" s="117">
        <f>'[1]PB1 15'!CC61</f>
        <v>13.295696459756883</v>
      </c>
      <c r="F67" s="71">
        <f>'[1]PB1 15'!CD61</f>
        <v>0.70339823731256779</v>
      </c>
      <c r="G67" s="72">
        <f>'[1]PB1 15'!CE61</f>
        <v>8.9556781062321358E-3</v>
      </c>
      <c r="H67" s="117">
        <f>'[1]PB1 15'!CH61</f>
        <v>13.301579344143738</v>
      </c>
      <c r="I67" s="71">
        <f>'[1]PB1 15'!CI61</f>
        <v>0.69603865088557404</v>
      </c>
      <c r="J67" s="72">
        <f>'[1]PB1 15'!CJ61</f>
        <v>9.1033550097183447E-3</v>
      </c>
      <c r="K67" s="117">
        <f>'[1]PB1 15'!BS61</f>
        <v>13.281750522308513</v>
      </c>
      <c r="L67" s="71">
        <f>'[1]PB1 15'!BT61</f>
        <v>0.70542467611597914</v>
      </c>
      <c r="M67" s="72">
        <f>'[1]PB1 15'!BU61</f>
        <v>1.6800415697611235E-2</v>
      </c>
      <c r="N67" s="70"/>
      <c r="O67" s="116">
        <f>'[1]PB1 30'!BX61</f>
        <v>13.25209907671349</v>
      </c>
      <c r="P67" s="71">
        <f>'[1]PB1 30'!BY61</f>
        <v>0.68323452939397489</v>
      </c>
      <c r="Q67" s="72">
        <f>'[1]PB1 30'!BZ61</f>
        <v>4.4846702282982636E-3</v>
      </c>
      <c r="R67" s="117">
        <f>'[1]PB1 30'!CC61</f>
        <v>13.239315656081706</v>
      </c>
      <c r="S67" s="71">
        <f>'[1]PB1 30'!CD61</f>
        <v>0.67974226223482159</v>
      </c>
      <c r="T67" s="72">
        <f>'[1]PB1 30'!CE61</f>
        <v>5.1077227674503813E-3</v>
      </c>
      <c r="U67" s="117">
        <f>'[1]PB1 30'!CH61</f>
        <v>13.220725467029231</v>
      </c>
      <c r="V67" s="71">
        <f>'[1]PB1 30'!CI61</f>
        <v>0.69146816721131643</v>
      </c>
      <c r="W67" s="72">
        <f>'[1]PB1 30'!CJ61</f>
        <v>8.0711737670495359E-3</v>
      </c>
      <c r="X67" s="117">
        <f>'[1]PB1 30'!BS61</f>
        <v>13.237380066608143</v>
      </c>
      <c r="Y67" s="71">
        <f>'[1]PB1 30'!BT61</f>
        <v>0.68481498628003756</v>
      </c>
      <c r="Z67" s="72">
        <f>'[1]PB1 30'!BU61</f>
        <v>7.8281571823678609E-3</v>
      </c>
      <c r="AA67" s="70"/>
      <c r="AB67" s="116">
        <f>'[1]PB1 45'!BX61</f>
        <v>13.317680335453829</v>
      </c>
      <c r="AC67" s="71">
        <f>'[1]PB1 45'!BY61</f>
        <v>0.69633744243543794</v>
      </c>
      <c r="AD67" s="72">
        <f>'[1]PB1 45'!BZ61</f>
        <v>1.7788989759968505E-3</v>
      </c>
      <c r="AE67" s="117">
        <f>'[1]PB1 45'!CC61</f>
        <v>13.274248227025209</v>
      </c>
      <c r="AF67" s="71">
        <f>'[1]PB1 45'!CD61</f>
        <v>0.70503188654785942</v>
      </c>
      <c r="AG67" s="72">
        <f>'[1]PB1 45'!CE61</f>
        <v>6.3048786912409099E-3</v>
      </c>
      <c r="AH67" s="117">
        <f>'[1]PB1 45'!CH61</f>
        <v>13.221785518982562</v>
      </c>
      <c r="AI67" s="71">
        <f>'[1]PB1 45'!CI61</f>
        <v>0.68950649338968273</v>
      </c>
      <c r="AJ67" s="72">
        <f>'[1]PB1 45'!CJ61</f>
        <v>9.8081015391799468E-3</v>
      </c>
      <c r="AK67" s="117">
        <f>'[1]PB1 45'!BS61</f>
        <v>13.271238027153865</v>
      </c>
      <c r="AL67" s="71">
        <f>'[1]PB1 45'!BT61</f>
        <v>0.69695860745766014</v>
      </c>
      <c r="AM67" s="72">
        <f>'[1]PB1 45'!BU61</f>
        <v>9.3132972681744444E-3</v>
      </c>
      <c r="BC67" s="5"/>
      <c r="BD67" s="5"/>
      <c r="BF67" s="5"/>
      <c r="BG67" s="5"/>
      <c r="BI67" s="5"/>
      <c r="BJ67" s="5"/>
      <c r="BK67" s="70">
        <f t="shared" si="6"/>
        <v>0.70542467611597914</v>
      </c>
      <c r="BL67">
        <f t="shared" si="7"/>
        <v>0.70483908825346153</v>
      </c>
      <c r="BM67" s="33">
        <f t="shared" si="8"/>
        <v>5.8558786251761141E-2</v>
      </c>
      <c r="BO67" s="70">
        <f t="shared" si="9"/>
        <v>0.68481498628003756</v>
      </c>
      <c r="BP67">
        <f t="shared" si="10"/>
        <v>0.68324374037589908</v>
      </c>
      <c r="BQ67" s="33">
        <f t="shared" si="11"/>
        <v>0.15712459041384852</v>
      </c>
      <c r="BS67" s="70">
        <f t="shared" si="12"/>
        <v>0.69695860745766014</v>
      </c>
      <c r="BT67">
        <f t="shared" si="13"/>
        <v>0.69637929430830225</v>
      </c>
      <c r="BU67" s="33">
        <f t="shared" si="14"/>
        <v>5.7931314935788514E-2</v>
      </c>
    </row>
    <row r="68" spans="1:73" x14ac:dyDescent="0.25">
      <c r="A68" s="11">
        <f>'[1]PB1 15'!$A62</f>
        <v>13.5</v>
      </c>
      <c r="B68" s="116">
        <f>'[1]PB1 15'!BX62</f>
        <v>13.497992633986094</v>
      </c>
      <c r="C68" s="71">
        <f>'[1]PB1 15'!BY62</f>
        <v>0.7158105029648979</v>
      </c>
      <c r="D68" s="72">
        <f>'[1]PB1 15'!BZ62</f>
        <v>2.1588927175307162E-2</v>
      </c>
      <c r="E68" s="117">
        <f>'[1]PB1 15'!CC62</f>
        <v>13.546842658005081</v>
      </c>
      <c r="F68" s="71">
        <f>'[1]PB1 15'!CD62</f>
        <v>0.70239550388497662</v>
      </c>
      <c r="G68" s="72">
        <f>'[1]PB1 15'!CE62</f>
        <v>8.9278045150863912E-3</v>
      </c>
      <c r="H68" s="117">
        <f>'[1]PB1 15'!CH62</f>
        <v>13.537626965535468</v>
      </c>
      <c r="I68" s="71">
        <f>'[1]PB1 15'!CI62</f>
        <v>0.69502038021089996</v>
      </c>
      <c r="J68" s="72">
        <f>'[1]PB1 15'!CJ62</f>
        <v>9.1283779350066936E-3</v>
      </c>
      <c r="K68" s="117">
        <f>'[1]PB1 15'!BS62</f>
        <v>13.52748741917555</v>
      </c>
      <c r="L68" s="71">
        <f>'[1]PB1 15'!BT62</f>
        <v>0.70440879568692483</v>
      </c>
      <c r="M68" s="72">
        <f>'[1]PB1 15'!BU62</f>
        <v>1.6845467952810216E-2</v>
      </c>
      <c r="N68" s="70"/>
      <c r="O68" s="116">
        <f>'[1]PB1 30'!BX62</f>
        <v>13.49750831887485</v>
      </c>
      <c r="P68" s="71">
        <f>'[1]PB1 30'!BY62</f>
        <v>0.68217331270014647</v>
      </c>
      <c r="Q68" s="72">
        <f>'[1]PB1 30'!BZ62</f>
        <v>4.4559829924660536E-3</v>
      </c>
      <c r="R68" s="117">
        <f>'[1]PB1 30'!CC62</f>
        <v>13.482987991884997</v>
      </c>
      <c r="S68" s="71">
        <f>'[1]PB1 30'!CD62</f>
        <v>0.67858427706349966</v>
      </c>
      <c r="T68" s="72">
        <f>'[1]PB1 30'!CE62</f>
        <v>5.1128220758387558E-3</v>
      </c>
      <c r="U68" s="117">
        <f>'[1]PB1 30'!CH62</f>
        <v>13.53786412634255</v>
      </c>
      <c r="V68" s="71">
        <f>'[1]PB1 30'!CI62</f>
        <v>0.69006500086637035</v>
      </c>
      <c r="W68" s="72">
        <f>'[1]PB1 30'!CJ62</f>
        <v>8.4752695835532445E-3</v>
      </c>
      <c r="X68" s="117">
        <f>'[1]PB1 30'!BS62</f>
        <v>13.506120145700798</v>
      </c>
      <c r="Y68" s="71">
        <f>'[1]PB1 30'!BT62</f>
        <v>0.68360753021000553</v>
      </c>
      <c r="Z68" s="72">
        <f>'[1]PB1 30'!BU62</f>
        <v>7.8912590427534166E-3</v>
      </c>
      <c r="AA68" s="70"/>
      <c r="AB68" s="116">
        <f>'[1]PB1 45'!BX62</f>
        <v>13.56430404536964</v>
      </c>
      <c r="AC68" s="71">
        <f>'[1]PB1 45'!BY62</f>
        <v>0.69519294283941413</v>
      </c>
      <c r="AD68" s="72">
        <f>'[1]PB1 45'!BZ62</f>
        <v>1.7968797542487532E-3</v>
      </c>
      <c r="AE68" s="117">
        <f>'[1]PB1 45'!CC62</f>
        <v>13.523339881599235</v>
      </c>
      <c r="AF68" s="71">
        <f>'[1]PB1 45'!CD62</f>
        <v>0.70389899575688541</v>
      </c>
      <c r="AG68" s="72">
        <f>'[1]PB1 45'!CE62</f>
        <v>6.3923936524376201E-3</v>
      </c>
      <c r="AH68" s="117">
        <f>'[1]PB1 45'!CH62</f>
        <v>13.45762649480727</v>
      </c>
      <c r="AI68" s="71">
        <f>'[1]PB1 45'!CI62</f>
        <v>0.68849657042305523</v>
      </c>
      <c r="AJ68" s="72">
        <f>'[1]PB1 45'!CJ62</f>
        <v>9.8076170518298263E-3</v>
      </c>
      <c r="AK68" s="117">
        <f>'[1]PB1 45'!BS62</f>
        <v>13.515090140592047</v>
      </c>
      <c r="AL68" s="71">
        <f>'[1]PB1 45'!BT62</f>
        <v>0.69586283633978485</v>
      </c>
      <c r="AM68" s="72">
        <f>'[1]PB1 45'!BU62</f>
        <v>9.3018154989435841E-3</v>
      </c>
      <c r="BC68" s="5"/>
      <c r="BD68" s="5"/>
      <c r="BF68" s="5"/>
      <c r="BG68" s="5"/>
      <c r="BI68" s="5"/>
      <c r="BJ68" s="5"/>
      <c r="BK68" s="70">
        <f t="shared" si="6"/>
        <v>0.70440879568692483</v>
      </c>
      <c r="BL68">
        <f t="shared" si="7"/>
        <v>0.7037320218781189</v>
      </c>
      <c r="BM68" s="33">
        <f t="shared" si="8"/>
        <v>6.7677380880593052E-2</v>
      </c>
      <c r="BO68" s="70">
        <f t="shared" si="9"/>
        <v>0.68360753021000553</v>
      </c>
      <c r="BP68">
        <f t="shared" si="10"/>
        <v>0.68206847651127533</v>
      </c>
      <c r="BQ68" s="33">
        <f t="shared" si="11"/>
        <v>0.15390536987301973</v>
      </c>
      <c r="BS68" s="70">
        <f t="shared" si="12"/>
        <v>0.69586283633978485</v>
      </c>
      <c r="BT68">
        <f t="shared" si="13"/>
        <v>0.69521265796029041</v>
      </c>
      <c r="BU68" s="33">
        <f t="shared" si="14"/>
        <v>6.5017837949443713E-2</v>
      </c>
    </row>
    <row r="69" spans="1:73" x14ac:dyDescent="0.25">
      <c r="A69" s="11">
        <f>'[1]PB1 15'!$A63</f>
        <v>13.75</v>
      </c>
      <c r="B69" s="116">
        <f>'[1]PB1 15'!BX63</f>
        <v>13.748106474054005</v>
      </c>
      <c r="C69" s="71">
        <f>'[1]PB1 15'!BY63</f>
        <v>0.71470401008193329</v>
      </c>
      <c r="D69" s="72">
        <f>'[1]PB1 15'!BZ63</f>
        <v>2.1526920067296881E-2</v>
      </c>
      <c r="E69" s="117">
        <f>'[1]PB1 15'!CC63</f>
        <v>13.797710114634805</v>
      </c>
      <c r="F69" s="71">
        <f>'[1]PB1 15'!CD63</f>
        <v>0.70142486340771881</v>
      </c>
      <c r="G69" s="72">
        <f>'[1]PB1 15'!CE63</f>
        <v>8.8610752688899133E-3</v>
      </c>
      <c r="H69" s="117">
        <f>'[1]PB1 15'!CH63</f>
        <v>13.773939285689515</v>
      </c>
      <c r="I69" s="71">
        <f>'[1]PB1 15'!CI63</f>
        <v>0.69404685299998403</v>
      </c>
      <c r="J69" s="72">
        <f>'[1]PB1 15'!CJ63</f>
        <v>9.1311853265900571E-3</v>
      </c>
      <c r="K69" s="117">
        <f>'[1]PB1 15'!BS63</f>
        <v>13.773251958126107</v>
      </c>
      <c r="L69" s="71">
        <f>'[1]PB1 15'!BT63</f>
        <v>0.70339190882987879</v>
      </c>
      <c r="M69" s="72">
        <f>'[1]PB1 15'!BU63</f>
        <v>1.6777648413555855E-2</v>
      </c>
      <c r="N69" s="70"/>
      <c r="O69" s="116">
        <f>'[1]PB1 30'!BX63</f>
        <v>13.74291756103621</v>
      </c>
      <c r="P69" s="71">
        <f>'[1]PB1 30'!BY63</f>
        <v>0.68110249921541166</v>
      </c>
      <c r="Q69" s="72">
        <f>'[1]PB1 30'!BZ63</f>
        <v>4.4471700028851785E-3</v>
      </c>
      <c r="R69" s="117">
        <f>'[1]PB1 30'!CC63</f>
        <v>13.726570317107507</v>
      </c>
      <c r="S69" s="71">
        <f>'[1]PB1 30'!CD63</f>
        <v>0.67743695696831308</v>
      </c>
      <c r="T69" s="72">
        <f>'[1]PB1 30'!CE63</f>
        <v>5.1265928599752708E-3</v>
      </c>
      <c r="U69" s="117">
        <f>'[1]PB1 30'!CH63</f>
        <v>13.775403498445641</v>
      </c>
      <c r="V69" s="71">
        <f>'[1]PB1 30'!CI63</f>
        <v>0.68900071893183112</v>
      </c>
      <c r="W69" s="72">
        <f>'[1]PB1 30'!CJ63</f>
        <v>8.409631272095975E-3</v>
      </c>
      <c r="X69" s="117">
        <f>'[1]PB1 30'!BS63</f>
        <v>13.748297125529787</v>
      </c>
      <c r="Y69" s="71">
        <f>'[1]PB1 30'!BT63</f>
        <v>0.68251339170518532</v>
      </c>
      <c r="Z69" s="72">
        <f>'[1]PB1 30'!BU63</f>
        <v>7.8872765751795901E-3</v>
      </c>
      <c r="AA69" s="70"/>
      <c r="AB69" s="116">
        <f>'[1]PB1 45'!BX63</f>
        <v>13.810927755285453</v>
      </c>
      <c r="AC69" s="71">
        <f>'[1]PB1 45'!BY63</f>
        <v>0.69410956938868795</v>
      </c>
      <c r="AD69" s="72">
        <f>'[1]PB1 45'!BZ63</f>
        <v>1.804401579177668E-3</v>
      </c>
      <c r="AE69" s="117">
        <f>'[1]PB1 45'!CC63</f>
        <v>13.772246508822503</v>
      </c>
      <c r="AF69" s="71">
        <f>'[1]PB1 45'!CD63</f>
        <v>0.70275996880545433</v>
      </c>
      <c r="AG69" s="72">
        <f>'[1]PB1 45'!CE63</f>
        <v>6.4107691939263326E-3</v>
      </c>
      <c r="AH69" s="117">
        <f>'[1]PB1 45'!CH63</f>
        <v>13.693992144660511</v>
      </c>
      <c r="AI69" s="71">
        <f>'[1]PB1 45'!CI63</f>
        <v>0.68749914541751433</v>
      </c>
      <c r="AJ69" s="72">
        <f>'[1]PB1 45'!CJ63</f>
        <v>9.8321536932261776E-3</v>
      </c>
      <c r="AK69" s="117">
        <f>'[1]PB1 45'!BS63</f>
        <v>13.759055469589487</v>
      </c>
      <c r="AL69" s="71">
        <f>'[1]PB1 45'!BT63</f>
        <v>0.69478956120388558</v>
      </c>
      <c r="AM69" s="72">
        <f>'[1]PB1 45'!BU63</f>
        <v>9.2765838091761078E-3</v>
      </c>
      <c r="BC69" s="5"/>
      <c r="BD69" s="5"/>
      <c r="BF69" s="5"/>
      <c r="BG69" s="5"/>
      <c r="BI69" s="5"/>
      <c r="BJ69" s="5"/>
      <c r="BK69" s="70">
        <f t="shared" si="6"/>
        <v>0.70339190882987879</v>
      </c>
      <c r="BL69">
        <f t="shared" si="7"/>
        <v>0.70264817575149907</v>
      </c>
      <c r="BM69" s="33">
        <f t="shared" si="8"/>
        <v>7.4373307837971581E-2</v>
      </c>
      <c r="BO69" s="70">
        <f t="shared" si="9"/>
        <v>0.68251339170518532</v>
      </c>
      <c r="BP69">
        <f t="shared" si="10"/>
        <v>0.68091803387431216</v>
      </c>
      <c r="BQ69" s="33">
        <f t="shared" si="11"/>
        <v>0.15953578308731675</v>
      </c>
      <c r="BS69" s="70">
        <f t="shared" si="12"/>
        <v>0.69478956120388558</v>
      </c>
      <c r="BT69">
        <f t="shared" si="13"/>
        <v>0.694070609837943</v>
      </c>
      <c r="BU69" s="33">
        <f t="shared" si="14"/>
        <v>7.1895136594257725E-2</v>
      </c>
    </row>
    <row r="70" spans="1:73" x14ac:dyDescent="0.25">
      <c r="A70" s="11">
        <f>'[1]PB1 15'!$A64</f>
        <v>14</v>
      </c>
      <c r="B70" s="116">
        <f>'[1]PB1 15'!BX64</f>
        <v>13.998034572440394</v>
      </c>
      <c r="C70" s="71">
        <f>'[1]PB1 15'!BY64</f>
        <v>0.7135697343750208</v>
      </c>
      <c r="D70" s="72">
        <f>'[1]PB1 15'!BZ64</f>
        <v>2.1448683523719342E-2</v>
      </c>
      <c r="E70" s="117">
        <f>'[1]PB1 15'!CC64</f>
        <v>14.048577571264531</v>
      </c>
      <c r="F70" s="71">
        <f>'[1]PB1 15'!CD64</f>
        <v>0.70046307429470434</v>
      </c>
      <c r="G70" s="72">
        <f>'[1]PB1 15'!CE64</f>
        <v>8.8398666019685306E-3</v>
      </c>
      <c r="H70" s="117">
        <f>'[1]PB1 15'!CH64</f>
        <v>14.009989231811092</v>
      </c>
      <c r="I70" s="71">
        <f>'[1]PB1 15'!CI64</f>
        <v>0.69311316660693267</v>
      </c>
      <c r="J70" s="72">
        <f>'[1]PB1 15'!CJ64</f>
        <v>9.1486983337119368E-3</v>
      </c>
      <c r="K70" s="117">
        <f>'[1]PB1 15'!BS64</f>
        <v>14.018867125172005</v>
      </c>
      <c r="L70" s="71">
        <f>'[1]PB1 15'!BT64</f>
        <v>0.70238199175888583</v>
      </c>
      <c r="M70" s="72">
        <f>'[1]PB1 15'!BU64</f>
        <v>1.6699769423749865E-2</v>
      </c>
      <c r="N70" s="70"/>
      <c r="O70" s="116">
        <f>'[1]PB1 30'!BX64</f>
        <v>13.988054126261838</v>
      </c>
      <c r="P70" s="71">
        <f>'[1]PB1 30'!BY64</f>
        <v>0.68005973688721733</v>
      </c>
      <c r="Q70" s="72">
        <f>'[1]PB1 30'!BZ64</f>
        <v>4.447192043191832E-3</v>
      </c>
      <c r="R70" s="117">
        <f>'[1]PB1 30'!CC64</f>
        <v>13.97015192703258</v>
      </c>
      <c r="S70" s="71">
        <f>'[1]PB1 30'!CD64</f>
        <v>0.67632316595393138</v>
      </c>
      <c r="T70" s="72">
        <f>'[1]PB1 30'!CE64</f>
        <v>5.1419205744324828E-3</v>
      </c>
      <c r="U70" s="117">
        <f>'[1]PB1 30'!CH64</f>
        <v>14.012945184128471</v>
      </c>
      <c r="V70" s="71">
        <f>'[1]PB1 30'!CI64</f>
        <v>0.68794555536392854</v>
      </c>
      <c r="W70" s="72">
        <f>'[1]PB1 30'!CJ64</f>
        <v>8.3455289763475094E-3</v>
      </c>
      <c r="X70" s="117">
        <f>'[1]PB1 30'!BS64</f>
        <v>13.99038374580763</v>
      </c>
      <c r="Y70" s="71">
        <f>'[1]PB1 30'!BT64</f>
        <v>0.68144281940169238</v>
      </c>
      <c r="Z70" s="72">
        <f>'[1]PB1 30'!BU64</f>
        <v>7.8798067196988522E-3</v>
      </c>
      <c r="AA70" s="70"/>
      <c r="AB70" s="116">
        <f>'[1]PB1 45'!BX64</f>
        <v>14.057277438856914</v>
      </c>
      <c r="AC70" s="71">
        <f>'[1]PB1 45'!BY64</f>
        <v>0.69298076131862274</v>
      </c>
      <c r="AD70" s="72">
        <f>'[1]PB1 45'!BZ64</f>
        <v>1.8228388314037944E-3</v>
      </c>
      <c r="AE70" s="117">
        <f>'[1]PB1 45'!CC64</f>
        <v>14.02106160047739</v>
      </c>
      <c r="AF70" s="71">
        <f>'[1]PB1 45'!CD64</f>
        <v>0.70166914311760653</v>
      </c>
      <c r="AG70" s="72">
        <f>'[1]PB1 45'!CE64</f>
        <v>6.4658349204455351E-3</v>
      </c>
      <c r="AH70" s="117">
        <f>'[1]PB1 45'!CH64</f>
        <v>14.008400221490824</v>
      </c>
      <c r="AI70" s="71">
        <f>'[1]PB1 45'!CI64</f>
        <v>0.68620268658034955</v>
      </c>
      <c r="AJ70" s="72">
        <f>'[1]PB1 45'!CJ64</f>
        <v>1.0060795915560325E-2</v>
      </c>
      <c r="AK70" s="117">
        <f>'[1]PB1 45'!BS64</f>
        <v>14.02891308694171</v>
      </c>
      <c r="AL70" s="71">
        <f>'[1]PB1 45'!BT64</f>
        <v>0.69361753033885953</v>
      </c>
      <c r="AM70" s="72">
        <f>'[1]PB1 45'!BU64</f>
        <v>9.4262616868231418E-3</v>
      </c>
      <c r="BC70" s="5"/>
      <c r="BD70" s="5"/>
      <c r="BF70" s="5"/>
      <c r="BG70" s="5"/>
      <c r="BI70" s="5"/>
      <c r="BJ70" s="5"/>
      <c r="BK70" s="70">
        <f t="shared" si="6"/>
        <v>0.70238199175888583</v>
      </c>
      <c r="BL70">
        <f t="shared" si="7"/>
        <v>0.70158548389358988</v>
      </c>
      <c r="BM70" s="33">
        <f t="shared" si="8"/>
        <v>7.9650786529594786E-2</v>
      </c>
      <c r="BO70" s="70">
        <f t="shared" si="9"/>
        <v>0.68144281940169238</v>
      </c>
      <c r="BP70">
        <f t="shared" si="10"/>
        <v>0.67979020940000878</v>
      </c>
      <c r="BQ70" s="33">
        <f t="shared" si="11"/>
        <v>0.16526100016835965</v>
      </c>
      <c r="BS70" s="70">
        <f t="shared" si="12"/>
        <v>0.69361753033885953</v>
      </c>
      <c r="BT70">
        <f t="shared" si="13"/>
        <v>0.69295096597698902</v>
      </c>
      <c r="BU70" s="33">
        <f t="shared" si="14"/>
        <v>6.6656436187051415E-2</v>
      </c>
    </row>
    <row r="71" spans="1:73" x14ac:dyDescent="0.25">
      <c r="A71" s="11">
        <f>'[1]PB1 15'!$A65</f>
        <v>14.249722222222223</v>
      </c>
      <c r="B71" s="116">
        <f>'[1]PB1 15'!BX65</f>
        <v>14.24805306994228</v>
      </c>
      <c r="C71" s="71">
        <f>'[1]PB1 15'!BY65</f>
        <v>0.7124527656462224</v>
      </c>
      <c r="D71" s="72">
        <f>'[1]PB1 15'!BZ65</f>
        <v>2.1341681120098217E-2</v>
      </c>
      <c r="E71" s="117">
        <f>'[1]PB1 15'!CC65</f>
        <v>14.299166286275778</v>
      </c>
      <c r="F71" s="71">
        <f>'[1]PB1 15'!CD65</f>
        <v>0.69950444682678992</v>
      </c>
      <c r="G71" s="72">
        <f>'[1]PB1 15'!CE65</f>
        <v>8.8362885742178082E-3</v>
      </c>
      <c r="H71" s="117">
        <f>'[1]PB1 15'!CH65</f>
        <v>14.246036853202824</v>
      </c>
      <c r="I71" s="71">
        <f>'[1]PB1 15'!CI65</f>
        <v>0.69217063349063912</v>
      </c>
      <c r="J71" s="72">
        <f>'[1]PB1 15'!CJ65</f>
        <v>9.1329237369020492E-3</v>
      </c>
      <c r="K71" s="117">
        <f>'[1]PB1 15'!BS65</f>
        <v>14.264418736473626</v>
      </c>
      <c r="L71" s="71">
        <f>'[1]PB1 15'!BT65</f>
        <v>0.70137594865455055</v>
      </c>
      <c r="M71" s="72">
        <f>'[1]PB1 15'!BU65</f>
        <v>1.6612182937110916E-2</v>
      </c>
      <c r="N71" s="70"/>
      <c r="O71" s="116">
        <f>'[1]PB1 30'!BX65</f>
        <v>14.233736045358931</v>
      </c>
      <c r="P71" s="71">
        <f>'[1]PB1 30'!BY65</f>
        <v>0.67903205191346705</v>
      </c>
      <c r="Q71" s="72">
        <f>'[1]PB1 30'!BZ65</f>
        <v>4.406730099663636E-3</v>
      </c>
      <c r="R71" s="117">
        <f>'[1]PB1 30'!CC65</f>
        <v>14.214004999294872</v>
      </c>
      <c r="S71" s="71">
        <f>'[1]PB1 30'!CD65</f>
        <v>0.67518275929122684</v>
      </c>
      <c r="T71" s="72">
        <f>'[1]PB1 30'!CE65</f>
        <v>5.1517138034487542E-3</v>
      </c>
      <c r="U71" s="117">
        <f>'[1]PB1 30'!CH65</f>
        <v>14.250483153571709</v>
      </c>
      <c r="V71" s="71">
        <f>'[1]PB1 30'!CI65</f>
        <v>0.68690355256829549</v>
      </c>
      <c r="W71" s="72">
        <f>'[1]PB1 30'!CJ65</f>
        <v>8.3045569078088084E-3</v>
      </c>
      <c r="X71" s="117">
        <f>'[1]PB1 30'!BS65</f>
        <v>14.232741399408503</v>
      </c>
      <c r="Y71" s="71">
        <f>'[1]PB1 30'!BT65</f>
        <v>0.68037278792432987</v>
      </c>
      <c r="Z71" s="72">
        <f>'[1]PB1 30'!BU65</f>
        <v>7.8805657118653817E-3</v>
      </c>
      <c r="AA71" s="70"/>
      <c r="AB71" s="116">
        <f>'[1]PB1 45'!BX65</f>
        <v>14.304175175117075</v>
      </c>
      <c r="AC71" s="71">
        <f>'[1]PB1 45'!BY65</f>
        <v>0.69191194083844143</v>
      </c>
      <c r="AD71" s="72">
        <f>'[1]PB1 45'!BZ65</f>
        <v>1.8196775012087379E-3</v>
      </c>
      <c r="AE71" s="117">
        <f>'[1]PB1 45'!CC65</f>
        <v>14.269874735918286</v>
      </c>
      <c r="AF71" s="71">
        <f>'[1]PB1 45'!CD65</f>
        <v>0.7005711265752006</v>
      </c>
      <c r="AG71" s="72">
        <f>'[1]PB1 45'!CE65</f>
        <v>6.5048740971848677E-3</v>
      </c>
      <c r="AH71" s="117">
        <f>'[1]PB1 45'!CH65</f>
        <v>14.244415401462343</v>
      </c>
      <c r="AI71" s="71">
        <f>'[1]PB1 45'!CI65</f>
        <v>0.6852524902495527</v>
      </c>
      <c r="AJ71" s="72">
        <f>'[1]PB1 45'!CJ65</f>
        <v>1.0072314003008741E-2</v>
      </c>
      <c r="AK71" s="117">
        <f>'[1]PB1 45'!BS65</f>
        <v>14.272821770832568</v>
      </c>
      <c r="AL71" s="71">
        <f>'[1]PB1 45'!BT65</f>
        <v>0.69257851922106495</v>
      </c>
      <c r="AM71" s="72">
        <f>'[1]PB1 45'!BU65</f>
        <v>9.3998745054183243E-3</v>
      </c>
      <c r="BC71" s="5"/>
      <c r="BD71" s="5"/>
      <c r="BF71" s="5"/>
      <c r="BG71" s="5"/>
      <c r="BI71" s="5"/>
      <c r="BJ71" s="5"/>
      <c r="BK71" s="70">
        <f t="shared" si="6"/>
        <v>0.70137594865455055</v>
      </c>
      <c r="BL71">
        <f t="shared" si="7"/>
        <v>0.70054431365155934</v>
      </c>
      <c r="BM71" s="33">
        <f t="shared" si="8"/>
        <v>8.3163500299121562E-2</v>
      </c>
      <c r="BO71" s="70">
        <f t="shared" si="9"/>
        <v>0.68037278792432987</v>
      </c>
      <c r="BP71">
        <f t="shared" si="10"/>
        <v>0.67868538338109685</v>
      </c>
      <c r="BQ71" s="33">
        <f t="shared" si="11"/>
        <v>0.16874045432330176</v>
      </c>
      <c r="BS71" s="70">
        <f t="shared" si="12"/>
        <v>0.69257851922106495</v>
      </c>
      <c r="BT71">
        <f t="shared" si="13"/>
        <v>0.69185410676655756</v>
      </c>
      <c r="BU71" s="33">
        <f t="shared" si="14"/>
        <v>7.2441245450738379E-2</v>
      </c>
    </row>
    <row r="72" spans="1:73" x14ac:dyDescent="0.25">
      <c r="A72" s="11">
        <f>'[1]PB1 15'!$A66</f>
        <v>14.5</v>
      </c>
      <c r="B72" s="116">
        <f>'[1]PB1 15'!BX66</f>
        <v>14.498069940903449</v>
      </c>
      <c r="C72" s="71">
        <f>'[1]PB1 15'!BY66</f>
        <v>0.71146258048941313</v>
      </c>
      <c r="D72" s="72">
        <f>'[1]PB1 15'!BZ66</f>
        <v>2.1384517374836445E-2</v>
      </c>
      <c r="E72" s="117">
        <f>'[1]PB1 15'!CC66</f>
        <v>14.550312484523978</v>
      </c>
      <c r="F72" s="71">
        <f>'[1]PB1 15'!CD66</f>
        <v>0.6985683193207235</v>
      </c>
      <c r="G72" s="72">
        <f>'[1]PB1 15'!CE66</f>
        <v>8.7742148666069084E-3</v>
      </c>
      <c r="H72" s="117">
        <f>'[1]PB1 15'!CH66</f>
        <v>14.482349173356871</v>
      </c>
      <c r="I72" s="71">
        <f>'[1]PB1 15'!CI66</f>
        <v>0.6912282415743084</v>
      </c>
      <c r="J72" s="72">
        <f>'[1]PB1 15'!CJ66</f>
        <v>9.1194570274787494E-3</v>
      </c>
      <c r="K72" s="117">
        <f>'[1]PB1 15'!BS66</f>
        <v>14.510243866261431</v>
      </c>
      <c r="L72" s="71">
        <f>'[1]PB1 15'!BT66</f>
        <v>0.70041971379481494</v>
      </c>
      <c r="M72" s="72">
        <f>'[1]PB1 15'!BU66</f>
        <v>1.6606270444923337E-2</v>
      </c>
      <c r="N72" s="70"/>
      <c r="O72" s="116">
        <f>'[1]PB1 30'!BX66</f>
        <v>14.479145287520295</v>
      </c>
      <c r="P72" s="71">
        <f>'[1]PB1 30'!BY66</f>
        <v>0.6780112421400073</v>
      </c>
      <c r="Q72" s="72">
        <f>'[1]PB1 30'!BZ66</f>
        <v>4.3862060486782586E-3</v>
      </c>
      <c r="R72" s="117">
        <f>'[1]PB1 30'!CC66</f>
        <v>14.457587324517382</v>
      </c>
      <c r="S72" s="71">
        <f>'[1]PB1 30'!CD66</f>
        <v>0.67410863588650238</v>
      </c>
      <c r="T72" s="72">
        <f>'[1]PB1 30'!CE66</f>
        <v>5.1810768414481167E-3</v>
      </c>
      <c r="U72" s="117">
        <f>'[1]PB1 30'!CH66</f>
        <v>14.567985240362461</v>
      </c>
      <c r="V72" s="71">
        <f>'[1]PB1 30'!CI66</f>
        <v>0.68556704022240245</v>
      </c>
      <c r="W72" s="72">
        <f>'[1]PB1 30'!CJ66</f>
        <v>7.8794947933658026E-3</v>
      </c>
      <c r="X72" s="117">
        <f>'[1]PB1 30'!BS66</f>
        <v>14.50157261746671</v>
      </c>
      <c r="Y72" s="71">
        <f>'[1]PB1 30'!BT66</f>
        <v>0.67922897274963723</v>
      </c>
      <c r="Z72" s="72">
        <f>'[1]PB1 30'!BU66</f>
        <v>7.6603005958439403E-3</v>
      </c>
      <c r="AA72" s="70"/>
      <c r="AB72" s="116">
        <f>'[1]PB1 45'!BX66</f>
        <v>14.550798885032888</v>
      </c>
      <c r="AC72" s="71">
        <f>'[1]PB1 45'!BY66</f>
        <v>0.69085105420762927</v>
      </c>
      <c r="AD72" s="72">
        <f>'[1]PB1 45'!BZ66</f>
        <v>1.847429833340189E-3</v>
      </c>
      <c r="AE72" s="117">
        <f>'[1]PB1 45'!CC66</f>
        <v>14.518966390492309</v>
      </c>
      <c r="AF72" s="71">
        <f>'[1]PB1 45'!CD66</f>
        <v>0.69949157250010996</v>
      </c>
      <c r="AG72" s="72">
        <f>'[1]PB1 45'!CE66</f>
        <v>6.5552215709473102E-3</v>
      </c>
      <c r="AH72" s="117">
        <f>'[1]PB1 45'!CH66</f>
        <v>14.48069394924218</v>
      </c>
      <c r="AI72" s="71">
        <f>'[1]PB1 45'!CI66</f>
        <v>0.68430200329887614</v>
      </c>
      <c r="AJ72" s="72">
        <f>'[1]PB1 45'!CJ66</f>
        <v>1.0071444567341523E-2</v>
      </c>
      <c r="AK72" s="117">
        <f>'[1]PB1 45'!BS66</f>
        <v>14.516819741589124</v>
      </c>
      <c r="AL72" s="71">
        <f>'[1]PB1 45'!BT66</f>
        <v>0.69154821000220501</v>
      </c>
      <c r="AM72" s="72">
        <f>'[1]PB1 45'!BU66</f>
        <v>9.3792051558889752E-3</v>
      </c>
      <c r="BC72" s="5"/>
      <c r="BD72" s="5"/>
      <c r="BF72" s="5"/>
      <c r="BG72" s="5"/>
      <c r="BI72" s="5"/>
      <c r="BJ72" s="5"/>
      <c r="BK72" s="70">
        <f t="shared" si="6"/>
        <v>0.70041971379481494</v>
      </c>
      <c r="BL72">
        <f t="shared" si="7"/>
        <v>0.69952048576660508</v>
      </c>
      <c r="BM72" s="33">
        <f t="shared" si="8"/>
        <v>8.9922802820985304E-2</v>
      </c>
      <c r="BO72" s="70">
        <f t="shared" si="9"/>
        <v>0.67922897274963723</v>
      </c>
      <c r="BP72">
        <f t="shared" si="10"/>
        <v>0.67759911249414362</v>
      </c>
      <c r="BQ72" s="33">
        <f t="shared" si="11"/>
        <v>0.16298602554936092</v>
      </c>
      <c r="BS72" s="70">
        <f t="shared" si="12"/>
        <v>0.69154821000220501</v>
      </c>
      <c r="BT72">
        <f t="shared" si="13"/>
        <v>0.69077562347486166</v>
      </c>
      <c r="BU72" s="33">
        <f t="shared" si="14"/>
        <v>7.725865273433552E-2</v>
      </c>
    </row>
    <row r="73" spans="1:73" x14ac:dyDescent="0.25">
      <c r="A73" s="11">
        <f>'[1]PB1 15'!$A67</f>
        <v>14.75</v>
      </c>
      <c r="B73" s="116">
        <f>'[1]PB1 15'!BX67</f>
        <v>14.748092552628409</v>
      </c>
      <c r="C73" s="71">
        <f>'[1]PB1 15'!BY67</f>
        <v>0.7104397150299645</v>
      </c>
      <c r="D73" s="72">
        <f>'[1]PB1 15'!BZ67</f>
        <v>2.1334594479561517E-2</v>
      </c>
      <c r="E73" s="117">
        <f>'[1]PB1 15'!CC67</f>
        <v>14.801179941153704</v>
      </c>
      <c r="F73" s="71">
        <f>'[1]PB1 15'!CD67</f>
        <v>0.69761784646451019</v>
      </c>
      <c r="G73" s="72">
        <f>'[1]PB1 15'!CE67</f>
        <v>8.746572996441937E-3</v>
      </c>
      <c r="H73" s="117">
        <f>'[1]PB1 15'!CH67</f>
        <v>14.718485802579323</v>
      </c>
      <c r="I73" s="71">
        <f>'[1]PB1 15'!CI67</f>
        <v>0.69030172135268686</v>
      </c>
      <c r="J73" s="72">
        <f>'[1]PB1 15'!CJ67</f>
        <v>9.1128246032693098E-3</v>
      </c>
      <c r="K73" s="117">
        <f>'[1]PB1 15'!BS67</f>
        <v>14.755919432120477</v>
      </c>
      <c r="L73" s="71">
        <f>'[1]PB1 15'!BT67</f>
        <v>0.69945309428238733</v>
      </c>
      <c r="M73" s="72">
        <f>'[1]PB1 15'!BU67</f>
        <v>1.6558307376680997E-2</v>
      </c>
      <c r="N73" s="70"/>
      <c r="O73" s="116">
        <f>'[1]PB1 30'!BX67</f>
        <v>14.72428185274592</v>
      </c>
      <c r="P73" s="71">
        <f>'[1]PB1 30'!BY67</f>
        <v>0.67701540901835855</v>
      </c>
      <c r="Q73" s="72">
        <f>'[1]PB1 30'!BZ67</f>
        <v>4.4093498854226709E-3</v>
      </c>
      <c r="R73" s="117">
        <f>'[1]PB1 30'!CC67</f>
        <v>14.701168934442455</v>
      </c>
      <c r="S73" s="71">
        <f>'[1]PB1 30'!CD67</f>
        <v>0.67302651419982162</v>
      </c>
      <c r="T73" s="72">
        <f>'[1]PB1 30'!CE67</f>
        <v>5.1566474952144756E-3</v>
      </c>
      <c r="U73" s="117">
        <f>'[1]PB1 30'!CH67</f>
        <v>14.805524916105513</v>
      </c>
      <c r="V73" s="71">
        <f>'[1]PB1 30'!CI67</f>
        <v>0.68456257984342039</v>
      </c>
      <c r="W73" s="72">
        <f>'[1]PB1 30'!CJ67</f>
        <v>7.8443465197448221E-3</v>
      </c>
      <c r="X73" s="117">
        <f>'[1]PB1 30'!BS67</f>
        <v>14.743658567764628</v>
      </c>
      <c r="Y73" s="71">
        <f>'[1]PB1 30'!BT67</f>
        <v>0.67820150102053356</v>
      </c>
      <c r="Z73" s="72">
        <f>'[1]PB1 30'!BU67</f>
        <v>7.6641541987566147E-3</v>
      </c>
      <c r="AA73" s="70"/>
      <c r="AB73" s="116">
        <f>'[1]PB1 45'!BX67</f>
        <v>14.797148568604349</v>
      </c>
      <c r="AC73" s="71">
        <f>'[1]PB1 45'!BY67</f>
        <v>0.6897888700745799</v>
      </c>
      <c r="AD73" s="72">
        <f>'[1]PB1 45'!BZ67</f>
        <v>1.8457712995071647E-3</v>
      </c>
      <c r="AE73" s="117">
        <f>'[1]PB1 45'!CC67</f>
        <v>14.7677814821472</v>
      </c>
      <c r="AF73" s="71">
        <f>'[1]PB1 45'!CD67</f>
        <v>0.69843993569504048</v>
      </c>
      <c r="AG73" s="72">
        <f>'[1]PB1 45'!CE67</f>
        <v>6.5964520151869654E-3</v>
      </c>
      <c r="AH73" s="117">
        <f>'[1]PB1 45'!CH67</f>
        <v>14.716797262081153</v>
      </c>
      <c r="AI73" s="71">
        <f>'[1]PB1 45'!CI67</f>
        <v>0.68337807863020961</v>
      </c>
      <c r="AJ73" s="72">
        <f>'[1]PB1 45'!CJ67</f>
        <v>1.0077381744569767E-2</v>
      </c>
      <c r="AK73" s="117">
        <f>'[1]PB1 45'!BS67</f>
        <v>14.760575770944232</v>
      </c>
      <c r="AL73" s="71">
        <f>'[1]PB1 45'!BT67</f>
        <v>0.69053562813327662</v>
      </c>
      <c r="AM73" s="72">
        <f>'[1]PB1 45'!BU67</f>
        <v>9.3584171422055173E-3</v>
      </c>
      <c r="BC73" s="5"/>
      <c r="BD73" s="5"/>
      <c r="BF73" s="5"/>
      <c r="BG73" s="5"/>
      <c r="BI73" s="5"/>
      <c r="BJ73" s="5"/>
      <c r="BK73" s="70">
        <f t="shared" si="6"/>
        <v>0.69945309428238733</v>
      </c>
      <c r="BL73">
        <f t="shared" si="7"/>
        <v>0.69851674246133943</v>
      </c>
      <c r="BM73" s="33">
        <f t="shared" si="8"/>
        <v>9.3635182104789827E-2</v>
      </c>
      <c r="BO73" s="70">
        <f t="shared" si="9"/>
        <v>0.67820150102053356</v>
      </c>
      <c r="BP73">
        <f t="shared" si="10"/>
        <v>0.67653429811963728</v>
      </c>
      <c r="BQ73" s="33">
        <f t="shared" si="11"/>
        <v>0.16672029008962808</v>
      </c>
      <c r="BS73" s="70">
        <f t="shared" si="12"/>
        <v>0.69053562813327662</v>
      </c>
      <c r="BT73">
        <f t="shared" si="13"/>
        <v>0.68971839909593347</v>
      </c>
      <c r="BU73" s="33">
        <f t="shared" si="14"/>
        <v>8.1722903734315899E-2</v>
      </c>
    </row>
    <row r="74" spans="1:73" x14ac:dyDescent="0.25">
      <c r="A74" s="11">
        <f>'[1]PB1 15'!$A68</f>
        <v>14.999722222222223</v>
      </c>
      <c r="B74" s="116">
        <f>'[1]PB1 15'!BX68</f>
        <v>14.998111050130296</v>
      </c>
      <c r="C74" s="71">
        <f>'[1]PB1 15'!BY68</f>
        <v>0.7093909247104403</v>
      </c>
      <c r="D74" s="72">
        <f>'[1]PB1 15'!BZ68</f>
        <v>2.1308223299252974E-2</v>
      </c>
      <c r="E74" s="117">
        <f>'[1]PB1 15'!CC68</f>
        <v>15.051768656164947</v>
      </c>
      <c r="F74" s="71">
        <f>'[1]PB1 15'!CD68</f>
        <v>0.69672865660269856</v>
      </c>
      <c r="G74" s="72">
        <f>'[1]PB1 15'!CE68</f>
        <v>8.7234691260394143E-3</v>
      </c>
      <c r="H74" s="117">
        <f>'[1]PB1 15'!CH68</f>
        <v>14.954622431801774</v>
      </c>
      <c r="I74" s="71">
        <f>'[1]PB1 15'!CI68</f>
        <v>0.68940072731436997</v>
      </c>
      <c r="J74" s="72">
        <f>'[1]PB1 15'!CJ68</f>
        <v>9.1089490854444552E-3</v>
      </c>
      <c r="K74" s="117">
        <f>'[1]PB1 15'!BS68</f>
        <v>15.001500712699007</v>
      </c>
      <c r="L74" s="71">
        <f>'[1]PB1 15'!BT68</f>
        <v>0.6985067695425029</v>
      </c>
      <c r="M74" s="72">
        <f>'[1]PB1 15'!BU68</f>
        <v>1.6509176959214642E-2</v>
      </c>
      <c r="N74" s="70"/>
      <c r="O74" s="116">
        <f>'[1]PB1 30'!BX68</f>
        <v>15.051256393642575</v>
      </c>
      <c r="P74" s="71">
        <f>'[1]PB1 30'!BY68</f>
        <v>0.67574998143126785</v>
      </c>
      <c r="Q74" s="72">
        <f>'[1]PB1 30'!BZ68</f>
        <v>4.6758764664409196E-3</v>
      </c>
      <c r="R74" s="117">
        <f>'[1]PB1 30'!CC68</f>
        <v>14.945022006704745</v>
      </c>
      <c r="S74" s="71">
        <f>'[1]PB1 30'!CD68</f>
        <v>0.67194459210439772</v>
      </c>
      <c r="T74" s="72">
        <f>'[1]PB1 30'!CE68</f>
        <v>5.1364468850869805E-3</v>
      </c>
      <c r="U74" s="117">
        <f>'[1]PB1 30'!CH68</f>
        <v>15.043064591848568</v>
      </c>
      <c r="V74" s="71">
        <f>'[1]PB1 30'!CI68</f>
        <v>0.68358372719273885</v>
      </c>
      <c r="W74" s="72">
        <f>'[1]PB1 30'!CJ68</f>
        <v>7.7976806690411762E-3</v>
      </c>
      <c r="X74" s="117">
        <f>'[1]PB1 30'!BS68</f>
        <v>15.013114330731961</v>
      </c>
      <c r="Y74" s="71">
        <f>'[1]PB1 30'!BT68</f>
        <v>0.67709276690946796</v>
      </c>
      <c r="Z74" s="72">
        <f>'[1]PB1 30'!BU68</f>
        <v>7.7349870332168663E-3</v>
      </c>
      <c r="AA74" s="70"/>
      <c r="AB74" s="116">
        <f>'[1]PB1 45'!BX68</f>
        <v>15.04404630486451</v>
      </c>
      <c r="AC74" s="71">
        <f>'[1]PB1 45'!BY68</f>
        <v>0.688771138975528</v>
      </c>
      <c r="AD74" s="72">
        <f>'[1]PB1 45'!BZ68</f>
        <v>1.842011187300668E-3</v>
      </c>
      <c r="AE74" s="117">
        <f>'[1]PB1 45'!CC68</f>
        <v>15.016594617588092</v>
      </c>
      <c r="AF74" s="71">
        <f>'[1]PB1 45'!CD68</f>
        <v>0.69742734652427829</v>
      </c>
      <c r="AG74" s="72">
        <f>'[1]PB1 45'!CE68</f>
        <v>6.6636284604483717E-3</v>
      </c>
      <c r="AH74" s="117">
        <f>'[1]PB1 45'!CH68</f>
        <v>14.952900574920127</v>
      </c>
      <c r="AI74" s="71">
        <f>'[1]PB1 45'!CI68</f>
        <v>0.68245802069756512</v>
      </c>
      <c r="AJ74" s="72">
        <f>'[1]PB1 45'!CJ68</f>
        <v>1.0096531099486302E-2</v>
      </c>
      <c r="AK74" s="117">
        <f>'[1]PB1 45'!BS68</f>
        <v>15.004513832457576</v>
      </c>
      <c r="AL74" s="71">
        <f>'[1]PB1 45'!BT68</f>
        <v>0.68955216873245706</v>
      </c>
      <c r="AM74" s="72">
        <f>'[1]PB1 45'!BU68</f>
        <v>9.3575683948145146E-3</v>
      </c>
      <c r="BC74" s="5"/>
      <c r="BD74" s="5"/>
      <c r="BF74" s="5"/>
      <c r="BG74" s="5"/>
      <c r="BI74" s="5"/>
      <c r="BJ74" s="5"/>
      <c r="BK74" s="70">
        <f t="shared" si="6"/>
        <v>0.6985067695425029</v>
      </c>
      <c r="BL74">
        <f t="shared" si="7"/>
        <v>0.69753235882882858</v>
      </c>
      <c r="BM74" s="33">
        <f t="shared" si="8"/>
        <v>9.7441071367432297E-2</v>
      </c>
      <c r="BO74" s="70">
        <f t="shared" si="9"/>
        <v>0.67709276690946796</v>
      </c>
      <c r="BP74">
        <f t="shared" si="10"/>
        <v>0.67549016284864161</v>
      </c>
      <c r="BQ74" s="33">
        <f t="shared" si="11"/>
        <v>0.16026040608263514</v>
      </c>
      <c r="BS74" s="70">
        <f t="shared" si="12"/>
        <v>0.68955216873245706</v>
      </c>
      <c r="BT74">
        <f t="shared" si="13"/>
        <v>0.68868166426728838</v>
      </c>
      <c r="BU74" s="33">
        <f t="shared" si="14"/>
        <v>8.7050446516867552E-2</v>
      </c>
    </row>
    <row r="75" spans="1:73" x14ac:dyDescent="0.25">
      <c r="A75" s="11">
        <f>'[1]PB1 15'!$A69</f>
        <v>15.25</v>
      </c>
      <c r="B75" s="116">
        <f>'[1]PB1 15'!BX69</f>
        <v>15.248127921091465</v>
      </c>
      <c r="C75" s="71">
        <f>'[1]PB1 15'!BY69</f>
        <v>0.70837769526837435</v>
      </c>
      <c r="D75" s="72">
        <f>'[1]PB1 15'!BZ69</f>
        <v>2.1306640571637531E-2</v>
      </c>
      <c r="E75" s="117">
        <f>'[1]PB1 15'!CC69</f>
        <v>15.302914854413151</v>
      </c>
      <c r="F75" s="71">
        <f>'[1]PB1 15'!CD69</f>
        <v>0.69583759414801294</v>
      </c>
      <c r="G75" s="72">
        <f>'[1]PB1 15'!CE69</f>
        <v>8.7083662873569372E-3</v>
      </c>
      <c r="H75" s="117">
        <f>'[1]PB1 15'!CH69</f>
        <v>15.190759061024224</v>
      </c>
      <c r="I75" s="71">
        <f>'[1]PB1 15'!CI69</f>
        <v>0.68850060582099426</v>
      </c>
      <c r="J75" s="72">
        <f>'[1]PB1 15'!CJ69</f>
        <v>9.1226120686981882E-3</v>
      </c>
      <c r="K75" s="117">
        <f>'[1]PB1 15'!BS69</f>
        <v>15.247267278842948</v>
      </c>
      <c r="L75" s="71">
        <f>'[1]PB1 15'!BT69</f>
        <v>0.69757196507912722</v>
      </c>
      <c r="M75" s="72">
        <f>'[1]PB1 15'!BU69</f>
        <v>1.6483244351353666E-2</v>
      </c>
      <c r="N75" s="70"/>
      <c r="O75" s="116">
        <f>'[1]PB1 30'!BX69</f>
        <v>15.296665635803933</v>
      </c>
      <c r="P75" s="71">
        <f>'[1]PB1 30'!BY69</f>
        <v>0.67479995484689026</v>
      </c>
      <c r="Q75" s="72">
        <f>'[1]PB1 30'!BZ69</f>
        <v>4.6376778641359744E-3</v>
      </c>
      <c r="R75" s="117">
        <f>'[1]PB1 30'!CC69</f>
        <v>15.269998938717571</v>
      </c>
      <c r="S75" s="71">
        <f>'[1]PB1 30'!CD69</f>
        <v>0.670564719020739</v>
      </c>
      <c r="T75" s="72">
        <f>'[1]PB1 30'!CE69</f>
        <v>4.9102169161659801E-3</v>
      </c>
      <c r="U75" s="117">
        <f>'[1]PB1 30'!CH69</f>
        <v>15.280604267591618</v>
      </c>
      <c r="V75" s="71">
        <f>'[1]PB1 30'!CI69</f>
        <v>0.68262593432470187</v>
      </c>
      <c r="W75" s="72">
        <f>'[1]PB1 30'!CJ69</f>
        <v>7.7733634506034419E-3</v>
      </c>
      <c r="X75" s="117">
        <f>'[1]PB1 30'!BS69</f>
        <v>15.282422947371044</v>
      </c>
      <c r="Y75" s="71">
        <f>'[1]PB1 30'!BT69</f>
        <v>0.67599686939744374</v>
      </c>
      <c r="Z75" s="72">
        <f>'[1]PB1 30'!BU69</f>
        <v>7.765926204403883E-3</v>
      </c>
      <c r="AA75" s="70"/>
      <c r="AB75" s="116">
        <f>'[1]PB1 45'!BX69</f>
        <v>15.290670014780323</v>
      </c>
      <c r="AC75" s="71">
        <f>'[1]PB1 45'!BY69</f>
        <v>0.68775544378405762</v>
      </c>
      <c r="AD75" s="72">
        <f>'[1]PB1 45'!BZ69</f>
        <v>1.8792104687678929E-3</v>
      </c>
      <c r="AE75" s="117">
        <f>'[1]PB1 45'!CC69</f>
        <v>15.265686272162119</v>
      </c>
      <c r="AF75" s="71">
        <f>'[1]PB1 45'!CD69</f>
        <v>0.6963829665849367</v>
      </c>
      <c r="AG75" s="72">
        <f>'[1]PB1 45'!CE69</f>
        <v>6.6899395935470542E-3</v>
      </c>
      <c r="AH75" s="117">
        <f>'[1]PB1 45'!CH69</f>
        <v>15.267795215078825</v>
      </c>
      <c r="AI75" s="71">
        <f>'[1]PB1 45'!CI69</f>
        <v>0.6813116541632277</v>
      </c>
      <c r="AJ75" s="72">
        <f>'[1]PB1 45'!CJ69</f>
        <v>9.6901153483040445E-3</v>
      </c>
      <c r="AK75" s="117">
        <f>'[1]PB1 45'!BS69</f>
        <v>15.274717167340421</v>
      </c>
      <c r="AL75" s="71">
        <f>'[1]PB1 45'!BT69</f>
        <v>0.68848335484407397</v>
      </c>
      <c r="AM75" s="72">
        <f>'[1]PB1 45'!BU69</f>
        <v>9.2475594985558587E-3</v>
      </c>
      <c r="BC75" s="5"/>
      <c r="BD75" s="5"/>
      <c r="BF75" s="5"/>
      <c r="BG75" s="5"/>
      <c r="BI75" s="5"/>
      <c r="BJ75" s="5"/>
      <c r="BK75" s="70">
        <f t="shared" si="6"/>
        <v>0.69757196507912722</v>
      </c>
      <c r="BL75">
        <f t="shared" si="7"/>
        <v>0.69656345059357405</v>
      </c>
      <c r="BM75" s="33">
        <f t="shared" si="8"/>
        <v>0.10085144855531691</v>
      </c>
      <c r="BO75" s="70">
        <f t="shared" si="9"/>
        <v>0.67599686939744374</v>
      </c>
      <c r="BP75">
        <f t="shared" si="10"/>
        <v>0.67446257935791287</v>
      </c>
      <c r="BQ75" s="33">
        <f t="shared" si="11"/>
        <v>0.15342900395308723</v>
      </c>
      <c r="BS75" s="70">
        <f t="shared" si="12"/>
        <v>0.68848335484407397</v>
      </c>
      <c r="BT75">
        <f t="shared" si="13"/>
        <v>0.6876613230892904</v>
      </c>
      <c r="BU75" s="33">
        <f t="shared" si="14"/>
        <v>8.2203175478356982E-2</v>
      </c>
    </row>
    <row r="76" spans="1:73" x14ac:dyDescent="0.25">
      <c r="A76" s="11">
        <f>'[1]PB1 15'!$A70</f>
        <v>15.5</v>
      </c>
      <c r="B76" s="116">
        <f>'[1]PB1 15'!BX70</f>
        <v>15.498241761159372</v>
      </c>
      <c r="C76" s="71">
        <f>'[1]PB1 15'!BY70</f>
        <v>0.70739397558352879</v>
      </c>
      <c r="D76" s="72">
        <f>'[1]PB1 15'!BZ70</f>
        <v>2.130405216784656E-2</v>
      </c>
      <c r="E76" s="117">
        <f>'[1]PB1 15'!CC70</f>
        <v>15.553782311042873</v>
      </c>
      <c r="F76" s="71">
        <f>'[1]PB1 15'!CD70</f>
        <v>0.69495643136461727</v>
      </c>
      <c r="G76" s="72">
        <f>'[1]PB1 15'!CE70</f>
        <v>8.6071198088144892E-3</v>
      </c>
      <c r="H76" s="117">
        <f>'[1]PB1 15'!CH70</f>
        <v>15.426895690246676</v>
      </c>
      <c r="I76" s="71">
        <f>'[1]PB1 15'!CI70</f>
        <v>0.68760536072242839</v>
      </c>
      <c r="J76" s="72">
        <f>'[1]PB1 15'!CJ70</f>
        <v>9.1176373259582045E-3</v>
      </c>
      <c r="K76" s="117">
        <f>'[1]PB1 15'!BS70</f>
        <v>15.492973254149641</v>
      </c>
      <c r="L76" s="71">
        <f>'[1]PB1 15'!BT70</f>
        <v>0.69665192255685815</v>
      </c>
      <c r="M76" s="72">
        <f>'[1]PB1 15'!BU70</f>
        <v>1.6443672898881736E-2</v>
      </c>
      <c r="N76" s="70"/>
      <c r="O76" s="116">
        <f>'[1]PB1 30'!BX70</f>
        <v>15.542074877965296</v>
      </c>
      <c r="P76" s="71">
        <f>'[1]PB1 30'!BY70</f>
        <v>0.67388144656592586</v>
      </c>
      <c r="Q76" s="72">
        <f>'[1]PB1 30'!BZ70</f>
        <v>4.604443914419722E-3</v>
      </c>
      <c r="R76" s="117">
        <f>'[1]PB1 30'!CC70</f>
        <v>15.595029491410633</v>
      </c>
      <c r="S76" s="71">
        <f>'[1]PB1 30'!CD70</f>
        <v>0.66919185310761364</v>
      </c>
      <c r="T76" s="72">
        <f>'[1]PB1 30'!CE70</f>
        <v>5.4055370863649033E-3</v>
      </c>
      <c r="U76" s="117">
        <f>'[1]PB1 30'!CH70</f>
        <v>15.518143943334673</v>
      </c>
      <c r="V76" s="71">
        <f>'[1]PB1 30'!CI70</f>
        <v>0.68166603674173942</v>
      </c>
      <c r="W76" s="72">
        <f>'[1]PB1 30'!CJ70</f>
        <v>7.7270989075789148E-3</v>
      </c>
      <c r="X76" s="117">
        <f>'[1]PB1 30'!BS70</f>
        <v>15.551749437570201</v>
      </c>
      <c r="Y76" s="71">
        <f>'[1]PB1 30'!BT70</f>
        <v>0.67491311213842631</v>
      </c>
      <c r="Z76" s="72">
        <f>'[1]PB1 30'!BU70</f>
        <v>7.9483315215580341E-3</v>
      </c>
      <c r="AA76" s="70"/>
      <c r="AB76" s="116">
        <f>'[1]PB1 45'!BX70</f>
        <v>15.537293724696134</v>
      </c>
      <c r="AC76" s="71">
        <f>'[1]PB1 45'!BY70</f>
        <v>0.68673131189335324</v>
      </c>
      <c r="AD76" s="72">
        <f>'[1]PB1 45'!BZ70</f>
        <v>1.8522207079266243E-3</v>
      </c>
      <c r="AE76" s="117">
        <f>'[1]PB1 45'!CC70</f>
        <v>15.514592899385386</v>
      </c>
      <c r="AF76" s="71">
        <f>'[1]PB1 45'!CD70</f>
        <v>0.69536293098674717</v>
      </c>
      <c r="AG76" s="72">
        <f>'[1]PB1 45'!CE70</f>
        <v>6.7444809757818093E-3</v>
      </c>
      <c r="AH76" s="117">
        <f>'[1]PB1 45'!CH70</f>
        <v>15.503898527917798</v>
      </c>
      <c r="AI76" s="71">
        <f>'[1]PB1 45'!CI70</f>
        <v>0.68044819514430355</v>
      </c>
      <c r="AJ76" s="72">
        <f>'[1]PB1 45'!CJ70</f>
        <v>9.6946959161983096E-3</v>
      </c>
      <c r="AK76" s="117">
        <f>'[1]PB1 45'!BS70</f>
        <v>15.518595050666439</v>
      </c>
      <c r="AL76" s="71">
        <f>'[1]PB1 45'!BT70</f>
        <v>0.68751414600813465</v>
      </c>
      <c r="AM76" s="72">
        <f>'[1]PB1 45'!BU70</f>
        <v>9.2204445047033359E-3</v>
      </c>
      <c r="BC76" s="5"/>
      <c r="BD76" s="5"/>
      <c r="BF76" s="5"/>
      <c r="BG76" s="5"/>
      <c r="BI76" s="5"/>
      <c r="BJ76" s="5"/>
      <c r="BK76" s="70">
        <f t="shared" si="6"/>
        <v>0.69665192255685815</v>
      </c>
      <c r="BL76">
        <f t="shared" si="7"/>
        <v>0.69561267536535021</v>
      </c>
      <c r="BM76" s="33">
        <f t="shared" si="8"/>
        <v>0.10392471915079415</v>
      </c>
      <c r="BO76" s="70">
        <f t="shared" si="9"/>
        <v>0.67491311213842631</v>
      </c>
      <c r="BP76">
        <f t="shared" si="10"/>
        <v>0.67345435929627628</v>
      </c>
      <c r="BQ76" s="33">
        <f t="shared" si="11"/>
        <v>0.1458752842150024</v>
      </c>
      <c r="BS76" s="70">
        <f t="shared" si="12"/>
        <v>0.68751414600813465</v>
      </c>
      <c r="BT76">
        <f t="shared" si="13"/>
        <v>0.68666016945391584</v>
      </c>
      <c r="BU76" s="33">
        <f t="shared" si="14"/>
        <v>8.5397655421881602E-2</v>
      </c>
    </row>
    <row r="77" spans="1:73" x14ac:dyDescent="0.25">
      <c r="A77" s="11">
        <f>'[1]PB1 15'!$A71</f>
        <v>15.75</v>
      </c>
      <c r="B77" s="116">
        <f>'[1]PB1 15'!BX71</f>
        <v>15.748261087888713</v>
      </c>
      <c r="C77" s="71">
        <f>'[1]PB1 15'!BY71</f>
        <v>0.70641135293540536</v>
      </c>
      <c r="D77" s="72">
        <f>'[1]PB1 15'!BZ71</f>
        <v>2.1279842805920435E-2</v>
      </c>
      <c r="E77" s="117">
        <f>'[1]PB1 15'!CC71</f>
        <v>15.804649767672595</v>
      </c>
      <c r="F77" s="71">
        <f>'[1]PB1 15'!CD71</f>
        <v>0.69404882341279217</v>
      </c>
      <c r="G77" s="72">
        <f>'[1]PB1 15'!CE71</f>
        <v>8.57793114660119E-3</v>
      </c>
      <c r="H77" s="117">
        <f>'[1]PB1 15'!CH71</f>
        <v>15.66303231946913</v>
      </c>
      <c r="I77" s="71">
        <f>'[1]PB1 15'!CI71</f>
        <v>0.68672865985663067</v>
      </c>
      <c r="J77" s="72">
        <f>'[1]PB1 15'!CJ71</f>
        <v>9.1132497719077568E-3</v>
      </c>
      <c r="K77" s="117">
        <f>'[1]PB1 15'!BS71</f>
        <v>15.738647725010146</v>
      </c>
      <c r="L77" s="71">
        <f>'[1]PB1 15'!BT71</f>
        <v>0.6957296120682761</v>
      </c>
      <c r="M77" s="72">
        <f>'[1]PB1 15'!BU71</f>
        <v>1.6405341743660984E-2</v>
      </c>
      <c r="N77" s="70"/>
      <c r="O77" s="116">
        <f>'[1]PB1 30'!BX71</f>
        <v>15.787484120126658</v>
      </c>
      <c r="P77" s="71">
        <f>'[1]PB1 30'!BY71</f>
        <v>0.67293101609436412</v>
      </c>
      <c r="Q77" s="72">
        <f>'[1]PB1 30'!BZ71</f>
        <v>4.5778976566633401E-3</v>
      </c>
      <c r="R77" s="117">
        <f>'[1]PB1 30'!CC71</f>
        <v>15.838701827213924</v>
      </c>
      <c r="S77" s="71">
        <f>'[1]PB1 30'!CD71</f>
        <v>0.66818356597393747</v>
      </c>
      <c r="T77" s="72">
        <f>'[1]PB1 30'!CE71</f>
        <v>5.404755750834417E-3</v>
      </c>
      <c r="U77" s="117">
        <f>'[1]PB1 30'!CH71</f>
        <v>15.755683619077724</v>
      </c>
      <c r="V77" s="71">
        <f>'[1]PB1 30'!CI71</f>
        <v>0.68072476336920784</v>
      </c>
      <c r="W77" s="72">
        <f>'[1]PB1 30'!CJ71</f>
        <v>7.6807530950003845E-3</v>
      </c>
      <c r="X77" s="117">
        <f>'[1]PB1 30'!BS71</f>
        <v>15.793956522139435</v>
      </c>
      <c r="Y77" s="71">
        <f>'[1]PB1 30'!BT71</f>
        <v>0.67394644847916974</v>
      </c>
      <c r="Z77" s="72">
        <f>'[1]PB1 30'!BU71</f>
        <v>7.9445992186129039E-3</v>
      </c>
      <c r="AA77" s="70"/>
      <c r="AB77" s="116">
        <f>'[1]PB1 45'!BX71</f>
        <v>15.783917434611945</v>
      </c>
      <c r="AC77" s="71">
        <f>'[1]PB1 45'!BY71</f>
        <v>0.68575168196028413</v>
      </c>
      <c r="AD77" s="72">
        <f>'[1]PB1 45'!BZ71</f>
        <v>1.8544654119404666E-3</v>
      </c>
      <c r="AE77" s="117">
        <f>'[1]PB1 45'!CC71</f>
        <v>15.763499526608657</v>
      </c>
      <c r="AF77" s="71">
        <f>'[1]PB1 45'!CD71</f>
        <v>0.69436607001467554</v>
      </c>
      <c r="AG77" s="72">
        <f>'[1]PB1 45'!CE71</f>
        <v>6.7885918357106787E-3</v>
      </c>
      <c r="AH77" s="117">
        <f>'[1]PB1 45'!CH71</f>
        <v>15.818921960211277</v>
      </c>
      <c r="AI77" s="71">
        <f>'[1]PB1 45'!CI71</f>
        <v>0.67930538099622828</v>
      </c>
      <c r="AJ77" s="72">
        <f>'[1]PB1 45'!CJ71</f>
        <v>9.8976736557836384E-3</v>
      </c>
      <c r="AK77" s="117">
        <f>'[1]PB1 45'!BS71</f>
        <v>15.788779640477294</v>
      </c>
      <c r="AL77" s="71">
        <f>'[1]PB1 45'!BT71</f>
        <v>0.68647437765706265</v>
      </c>
      <c r="AM77" s="72">
        <f>'[1]PB1 45'!BU71</f>
        <v>9.339585560625913E-3</v>
      </c>
      <c r="BC77" s="5"/>
      <c r="BD77" s="5"/>
      <c r="BF77" s="5"/>
      <c r="BG77" s="5"/>
      <c r="BI77" s="5"/>
      <c r="BJ77" s="5"/>
      <c r="BK77" s="70">
        <f t="shared" si="6"/>
        <v>0.6957296120682761</v>
      </c>
      <c r="BL77">
        <f t="shared" si="7"/>
        <v>0.69467837998482063</v>
      </c>
      <c r="BM77" s="33">
        <f t="shared" si="8"/>
        <v>0.10512320834554778</v>
      </c>
      <c r="BO77" s="70">
        <f t="shared" si="9"/>
        <v>0.67394644847916974</v>
      </c>
      <c r="BP77">
        <f t="shared" si="10"/>
        <v>0.67246374261862518</v>
      </c>
      <c r="BQ77" s="33">
        <f t="shared" si="11"/>
        <v>0.14827058605445531</v>
      </c>
      <c r="BS77" s="70">
        <f t="shared" si="12"/>
        <v>0.68647437765706265</v>
      </c>
      <c r="BT77">
        <f t="shared" si="13"/>
        <v>0.68567645774181518</v>
      </c>
      <c r="BU77" s="33">
        <f t="shared" si="14"/>
        <v>7.9791991524746919E-2</v>
      </c>
    </row>
    <row r="78" spans="1:73" x14ac:dyDescent="0.25">
      <c r="A78" s="11">
        <f>'[1]PB1 15'!$A72</f>
        <v>16</v>
      </c>
      <c r="B78" s="116">
        <f>'[1]PB1 15'!BX72</f>
        <v>15.998280414618051</v>
      </c>
      <c r="C78" s="71">
        <f>'[1]PB1 15'!BY72</f>
        <v>0.70540982119448203</v>
      </c>
      <c r="D78" s="72">
        <f>'[1]PB1 15'!BZ72</f>
        <v>2.121234208006819E-2</v>
      </c>
      <c r="E78" s="117">
        <f>'[1]PB1 15'!CC72</f>
        <v>15.971526446824726</v>
      </c>
      <c r="F78" s="71">
        <f>'[1]PB1 15'!CD72</f>
        <v>0.6934955629231877</v>
      </c>
      <c r="G78" s="72">
        <f>'[1]PB1 15'!CE72</f>
        <v>8.2838345605737041E-3</v>
      </c>
      <c r="H78" s="117">
        <f>'[1]PB1 15'!CH72</f>
        <v>15.899168948691582</v>
      </c>
      <c r="I78" s="71">
        <f>'[1]PB1 15'!CI72</f>
        <v>0.68584940584676535</v>
      </c>
      <c r="J78" s="72">
        <f>'[1]PB1 15'!CJ72</f>
        <v>9.1286861097890897E-3</v>
      </c>
      <c r="K78" s="117">
        <f>'[1]PB1 15'!BS72</f>
        <v>15.956325270044784</v>
      </c>
      <c r="L78" s="71">
        <f>'[1]PB1 15'!BT72</f>
        <v>0.69491826332147832</v>
      </c>
      <c r="M78" s="72">
        <f>'[1]PB1 15'!BU72</f>
        <v>1.6291708735451733E-2</v>
      </c>
      <c r="N78" s="70"/>
      <c r="O78" s="116">
        <f>'[1]PB1 30'!BX72</f>
        <v>16.032893362288018</v>
      </c>
      <c r="P78" s="71">
        <f>'[1]PB1 30'!BY72</f>
        <v>0.67202340204630329</v>
      </c>
      <c r="Q78" s="72">
        <f>'[1]PB1 30'!BZ72</f>
        <v>4.5277174020529991E-3</v>
      </c>
      <c r="R78" s="117">
        <f>'[1]PB1 30'!CC72</f>
        <v>16.082374163017214</v>
      </c>
      <c r="S78" s="71">
        <f>'[1]PB1 30'!CD72</f>
        <v>0.66720804005853562</v>
      </c>
      <c r="T78" s="72">
        <f>'[1]PB1 30'!CE72</f>
        <v>5.3956502103930937E-3</v>
      </c>
      <c r="U78" s="117">
        <f>'[1]PB1 30'!CH72</f>
        <v>15.993223294820778</v>
      </c>
      <c r="V78" s="71">
        <f>'[1]PB1 30'!CI72</f>
        <v>0.67980085224173248</v>
      </c>
      <c r="W78" s="72">
        <f>'[1]PB1 30'!CJ72</f>
        <v>7.6624744267605564E-3</v>
      </c>
      <c r="X78" s="117">
        <f>'[1]PB1 30'!BS72</f>
        <v>16.036163606708669</v>
      </c>
      <c r="Y78" s="71">
        <f>'[1]PB1 30'!BT72</f>
        <v>0.67301076478219035</v>
      </c>
      <c r="Z78" s="72">
        <f>'[1]PB1 30'!BU72</f>
        <v>7.9389035243222963E-3</v>
      </c>
      <c r="AA78" s="70"/>
      <c r="AB78" s="116">
        <f>'[1]PB1 45'!BX72</f>
        <v>16.030541144527756</v>
      </c>
      <c r="AC78" s="71">
        <f>'[1]PB1 45'!BY72</f>
        <v>0.68479549381579685</v>
      </c>
      <c r="AD78" s="72">
        <f>'[1]PB1 45'!BZ72</f>
        <v>1.8874710357738595E-3</v>
      </c>
      <c r="AE78" s="117">
        <f>'[1]PB1 45'!CC72</f>
        <v>16.012406153831929</v>
      </c>
      <c r="AF78" s="71">
        <f>'[1]PB1 45'!CD72</f>
        <v>0.6934087790087955</v>
      </c>
      <c r="AG78" s="72">
        <f>'[1]PB1 45'!CE72</f>
        <v>6.8361971059041704E-3</v>
      </c>
      <c r="AH78" s="117">
        <f>'[1]PB1 45'!CH72</f>
        <v>16.055025273050251</v>
      </c>
      <c r="AI78" s="71">
        <f>'[1]PB1 45'!CI72</f>
        <v>0.67844630023054175</v>
      </c>
      <c r="AJ78" s="72">
        <f>'[1]PB1 45'!CJ72</f>
        <v>9.9062098010101584E-3</v>
      </c>
      <c r="AK78" s="117">
        <f>'[1]PB1 45'!BS72</f>
        <v>16.032657523803312</v>
      </c>
      <c r="AL78" s="71">
        <f>'[1]PB1 45'!BT72</f>
        <v>0.685550191018378</v>
      </c>
      <c r="AM78" s="72">
        <f>'[1]PB1 45'!BU72</f>
        <v>9.3313337346010664E-3</v>
      </c>
      <c r="BC78" s="5"/>
      <c r="BD78" s="5"/>
      <c r="BF78" s="5"/>
      <c r="BG78" s="5"/>
      <c r="BI78" s="5"/>
      <c r="BJ78" s="5"/>
      <c r="BK78" s="70">
        <f t="shared" si="6"/>
        <v>0.69491826332147832</v>
      </c>
      <c r="BL78">
        <f t="shared" si="7"/>
        <v>0.69376002392699554</v>
      </c>
      <c r="BM78" s="33">
        <f t="shared" si="8"/>
        <v>0.11582393944827851</v>
      </c>
      <c r="BO78" s="70">
        <f t="shared" si="9"/>
        <v>0.67301076478219035</v>
      </c>
      <c r="BP78">
        <f t="shared" si="10"/>
        <v>0.67149014976921806</v>
      </c>
      <c r="BQ78" s="33">
        <f t="shared" si="11"/>
        <v>0.15206150129722928</v>
      </c>
      <c r="BS78" s="70">
        <f t="shared" si="12"/>
        <v>0.685550191018378</v>
      </c>
      <c r="BT78">
        <f t="shared" si="13"/>
        <v>0.68470961436090205</v>
      </c>
      <c r="BU78" s="33">
        <f t="shared" si="14"/>
        <v>8.4057665747594434E-2</v>
      </c>
    </row>
    <row r="79" spans="1:73" x14ac:dyDescent="0.25">
      <c r="A79" s="11">
        <f>'[1]PB1 15'!$A73</f>
        <v>16.25</v>
      </c>
      <c r="B79" s="116">
        <f>'[1]PB1 15'!BX73</f>
        <v>16.248299741347392</v>
      </c>
      <c r="C79" s="71">
        <f>'[1]PB1 15'!BY73</f>
        <v>0.70450153114854164</v>
      </c>
      <c r="D79" s="72">
        <f>'[1]PB1 15'!BZ73</f>
        <v>2.1265044471829465E-2</v>
      </c>
      <c r="E79" s="117">
        <f>'[1]PB1 15'!CC73</f>
        <v>16.222393903454449</v>
      </c>
      <c r="F79" s="71">
        <f>'[1]PB1 15'!CD73</f>
        <v>0.69262169566864762</v>
      </c>
      <c r="G79" s="72">
        <f>'[1]PB1 15'!CE73</f>
        <v>8.2802660342284826E-3</v>
      </c>
      <c r="H79" s="117">
        <f>'[1]PB1 15'!CH73</f>
        <v>16.21435065832485</v>
      </c>
      <c r="I79" s="71">
        <f>'[1]PB1 15'!CI73</f>
        <v>0.68473689951558658</v>
      </c>
      <c r="J79" s="72">
        <f>'[1]PB1 15'!CJ73</f>
        <v>8.7754349406655285E-3</v>
      </c>
      <c r="K79" s="117">
        <f>'[1]PB1 15'!BS73</f>
        <v>16.228348101042229</v>
      </c>
      <c r="L79" s="71">
        <f>'[1]PB1 15'!BT73</f>
        <v>0.6939533754442585</v>
      </c>
      <c r="M79" s="72">
        <f>'[1]PB1 15'!BU73</f>
        <v>1.6286533995039137E-2</v>
      </c>
      <c r="N79" s="70"/>
      <c r="O79" s="116">
        <f>'[1]PB1 30'!BX73</f>
        <v>16.278302604449379</v>
      </c>
      <c r="P79" s="71">
        <f>'[1]PB1 30'!BY73</f>
        <v>0.67113955771745049</v>
      </c>
      <c r="Q79" s="72">
        <f>'[1]PB1 30'!BZ73</f>
        <v>4.4938988503867815E-3</v>
      </c>
      <c r="R79" s="117">
        <f>'[1]PB1 30'!CC73</f>
        <v>16.326046498820503</v>
      </c>
      <c r="S79" s="71">
        <f>'[1]PB1 30'!CD73</f>
        <v>0.66623640460830891</v>
      </c>
      <c r="T79" s="72">
        <f>'[1]PB1 30'!CE73</f>
        <v>5.4054298043973133E-3</v>
      </c>
      <c r="U79" s="117">
        <f>'[1]PB1 30'!CH73</f>
        <v>16.230762970563831</v>
      </c>
      <c r="V79" s="71">
        <f>'[1]PB1 30'!CI73</f>
        <v>0.67891493104534317</v>
      </c>
      <c r="W79" s="72">
        <f>'[1]PB1 30'!CJ73</f>
        <v>7.6141319607906767E-3</v>
      </c>
      <c r="X79" s="117">
        <f>'[1]PB1 30'!BS73</f>
        <v>16.278370691277903</v>
      </c>
      <c r="Y79" s="71">
        <f>'[1]PB1 30'!BT73</f>
        <v>0.67209696445703404</v>
      </c>
      <c r="Z79" s="72">
        <f>'[1]PB1 30'!BU73</f>
        <v>7.9401146416764844E-3</v>
      </c>
      <c r="AA79" s="70"/>
      <c r="AB79" s="116">
        <f>'[1]PB1 45'!BX73</f>
        <v>16.277164854443569</v>
      </c>
      <c r="AC79" s="71">
        <f>'[1]PB1 45'!BY73</f>
        <v>0.68384806096491868</v>
      </c>
      <c r="AD79" s="72">
        <f>'[1]PB1 45'!BZ73</f>
        <v>1.9085260236538907E-3</v>
      </c>
      <c r="AE79" s="117">
        <f>'[1]PB1 45'!CC73</f>
        <v>16.261312781055192</v>
      </c>
      <c r="AF79" s="71">
        <f>'[1]PB1 45'!CD73</f>
        <v>0.69242046508947419</v>
      </c>
      <c r="AG79" s="72">
        <f>'[1]PB1 45'!CE73</f>
        <v>6.8677633440062174E-3</v>
      </c>
      <c r="AH79" s="117">
        <f>'[1]PB1 45'!CH73</f>
        <v>16.291128585889226</v>
      </c>
      <c r="AI79" s="71">
        <f>'[1]PB1 45'!CI73</f>
        <v>0.67762435131269605</v>
      </c>
      <c r="AJ79" s="72">
        <f>'[1]PB1 45'!CJ73</f>
        <v>9.921020940438792E-3</v>
      </c>
      <c r="AK79" s="117">
        <f>'[1]PB1 45'!BS73</f>
        <v>16.276535407129334</v>
      </c>
      <c r="AL79" s="71">
        <f>'[1]PB1 45'!BT73</f>
        <v>0.68463095912236283</v>
      </c>
      <c r="AM79" s="72">
        <f>'[1]PB1 45'!BU73</f>
        <v>9.3026373888974393E-3</v>
      </c>
      <c r="BC79" s="5"/>
      <c r="BD79" s="5"/>
      <c r="BF79" s="5"/>
      <c r="BG79" s="5"/>
      <c r="BI79" s="5"/>
      <c r="BJ79" s="5"/>
      <c r="BK79" s="70">
        <f t="shared" si="6"/>
        <v>0.6939533754442585</v>
      </c>
      <c r="BL79">
        <f t="shared" si="7"/>
        <v>0.69285709249668503</v>
      </c>
      <c r="BM79" s="33">
        <f t="shared" si="8"/>
        <v>0.10962829475734681</v>
      </c>
      <c r="BO79" s="70">
        <f t="shared" si="9"/>
        <v>0.67209696445703404</v>
      </c>
      <c r="BP79">
        <f t="shared" si="10"/>
        <v>0.67053302895736178</v>
      </c>
      <c r="BQ79" s="33">
        <f t="shared" si="11"/>
        <v>0.15639354996722643</v>
      </c>
      <c r="BS79" s="70">
        <f t="shared" si="12"/>
        <v>0.68463095912236283</v>
      </c>
      <c r="BT79">
        <f t="shared" si="13"/>
        <v>0.68375909317762051</v>
      </c>
      <c r="BU79" s="33">
        <f t="shared" si="14"/>
        <v>8.718659447423116E-2</v>
      </c>
    </row>
    <row r="80" spans="1:73" x14ac:dyDescent="0.25">
      <c r="A80" s="11">
        <f>'[1]PB1 15'!$A74</f>
        <v>16.5</v>
      </c>
      <c r="B80" s="116">
        <f>'[1]PB1 15'!BX74</f>
        <v>16.498319068076729</v>
      </c>
      <c r="C80" s="71">
        <f>'[1]PB1 15'!BY74</f>
        <v>0.70356510726000432</v>
      </c>
      <c r="D80" s="72">
        <f>'[1]PB1 15'!BZ74</f>
        <v>2.1226648105865026E-2</v>
      </c>
      <c r="E80" s="117">
        <f>'[1]PB1 15'!CC74</f>
        <v>16.473261360084173</v>
      </c>
      <c r="F80" s="71">
        <f>'[1]PB1 15'!CD74</f>
        <v>0.6917997033766583</v>
      </c>
      <c r="G80" s="72">
        <f>'[1]PB1 15'!CE74</f>
        <v>8.2656867250656633E-3</v>
      </c>
      <c r="H80" s="117">
        <f>'[1]PB1 15'!CH74</f>
        <v>16.529564045571629</v>
      </c>
      <c r="I80" s="71">
        <f>'[1]PB1 15'!CI74</f>
        <v>0.6836213548175557</v>
      </c>
      <c r="J80" s="72">
        <f>'[1]PB1 15'!CJ74</f>
        <v>8.786379768008756E-3</v>
      </c>
      <c r="K80" s="117">
        <f>'[1]PB1 15'!BS74</f>
        <v>16.500381491244173</v>
      </c>
      <c r="L80" s="71">
        <f>'[1]PB1 15'!BT74</f>
        <v>0.69299538848473952</v>
      </c>
      <c r="M80" s="72">
        <f>'[1]PB1 15'!BU74</f>
        <v>1.6300447451263335E-2</v>
      </c>
      <c r="N80" s="70"/>
      <c r="O80" s="116">
        <f>'[1]PB1 30'!BX74</f>
        <v>16.523711846610741</v>
      </c>
      <c r="P80" s="71">
        <f>'[1]PB1 30'!BY74</f>
        <v>0.67025542141580108</v>
      </c>
      <c r="Q80" s="72">
        <f>'[1]PB1 30'!BZ74</f>
        <v>4.448649894520657E-3</v>
      </c>
      <c r="R80" s="117">
        <f>'[1]PB1 30'!CC74</f>
        <v>16.569718834623799</v>
      </c>
      <c r="S80" s="71">
        <f>'[1]PB1 30'!CD74</f>
        <v>0.665220038131765</v>
      </c>
      <c r="T80" s="72">
        <f>'[1]PB1 30'!CE74</f>
        <v>5.4012843406316255E-3</v>
      </c>
      <c r="U80" s="117">
        <f>'[1]PB1 30'!CH74</f>
        <v>16.468302646306881</v>
      </c>
      <c r="V80" s="71">
        <f>'[1]PB1 30'!CI74</f>
        <v>0.67804729499051042</v>
      </c>
      <c r="W80" s="72">
        <f>'[1]PB1 30'!CJ74</f>
        <v>7.5949995427311992E-3</v>
      </c>
      <c r="X80" s="117">
        <f>'[1]PB1 30'!BS74</f>
        <v>16.520577775847141</v>
      </c>
      <c r="Y80" s="71">
        <f>'[1]PB1 30'!BT74</f>
        <v>0.67117425151269205</v>
      </c>
      <c r="Z80" s="72">
        <f>'[1]PB1 30'!BU74</f>
        <v>7.962076966198427E-3</v>
      </c>
      <c r="AA80" s="70"/>
      <c r="AB80" s="116">
        <f>'[1]PB1 45'!BX74</f>
        <v>16.523788564359382</v>
      </c>
      <c r="AC80" s="71">
        <f>'[1]PB1 45'!BY74</f>
        <v>0.68289879194767833</v>
      </c>
      <c r="AD80" s="72">
        <f>'[1]PB1 45'!BZ74</f>
        <v>1.9045023512529104E-3</v>
      </c>
      <c r="AE80" s="117">
        <f>'[1]PB1 45'!CC74</f>
        <v>16.510219408278463</v>
      </c>
      <c r="AF80" s="71">
        <f>'[1]PB1 45'!CD74</f>
        <v>0.69145411338950125</v>
      </c>
      <c r="AG80" s="72">
        <f>'[1]PB1 45'!CE74</f>
        <v>6.9170293195402492E-3</v>
      </c>
      <c r="AH80" s="117">
        <f>'[1]PB1 45'!CH74</f>
        <v>16.5272318987282</v>
      </c>
      <c r="AI80" s="71">
        <f>'[1]PB1 45'!CI74</f>
        <v>0.67681275983848688</v>
      </c>
      <c r="AJ80" s="72">
        <f>'[1]PB1 45'!CJ74</f>
        <v>9.9185050843967008E-3</v>
      </c>
      <c r="AK80" s="117">
        <f>'[1]PB1 45'!BS74</f>
        <v>16.520413290455352</v>
      </c>
      <c r="AL80" s="71">
        <f>'[1]PB1 45'!BT74</f>
        <v>0.68372188839188885</v>
      </c>
      <c r="AM80" s="72">
        <f>'[1]PB1 45'!BU74</f>
        <v>9.27451733623047E-3</v>
      </c>
      <c r="BC80" s="5"/>
      <c r="BD80" s="5"/>
      <c r="BF80" s="5"/>
      <c r="BG80" s="5"/>
      <c r="BI80" s="5"/>
      <c r="BJ80" s="5"/>
      <c r="BK80" s="70">
        <f t="shared" ref="BK80:BK116" si="16">L80</f>
        <v>0.69299538848473952</v>
      </c>
      <c r="BL80">
        <f t="shared" ref="BL80:BL116" si="17">0.8757*A80^(-0.084)</f>
        <v>0.69196909521886307</v>
      </c>
      <c r="BM80" s="33">
        <f t="shared" ref="BM80:BM116" si="18">(BK80-BL80)*100</f>
        <v>0.10262932658764434</v>
      </c>
      <c r="BO80" s="70">
        <f t="shared" ref="BO80:BO116" si="19">Y80</f>
        <v>0.67117425151269205</v>
      </c>
      <c r="BP80">
        <f t="shared" ref="BP80:BP116" si="20">0.8666*A80^(-0.092)</f>
        <v>0.66959185442389568</v>
      </c>
      <c r="BQ80" s="33">
        <f t="shared" ref="BQ80:BQ116" si="21">(BO80-BP80)*100</f>
        <v>0.15823970887963723</v>
      </c>
      <c r="BS80" s="70">
        <f t="shared" ref="BS80:BS116" si="22">AL80</f>
        <v>0.68372188839188885</v>
      </c>
      <c r="BT80">
        <f t="shared" ref="BT80:BT116" si="23">0.8778*A80^(-0.0896)</f>
        <v>0.68282437380354</v>
      </c>
      <c r="BU80" s="33">
        <f t="shared" ref="BU80:BU116" si="24">(BS80-BT80)*100</f>
        <v>8.9751458834885778E-2</v>
      </c>
    </row>
    <row r="81" spans="1:73" x14ac:dyDescent="0.25">
      <c r="A81" s="11">
        <f>'[1]PB1 15'!$A75</f>
        <v>16.75</v>
      </c>
      <c r="B81" s="116">
        <f>'[1]PB1 15'!BX75</f>
        <v>16.748338394806066</v>
      </c>
      <c r="C81" s="71">
        <f>'[1]PB1 15'!BY75</f>
        <v>0.70271965574588258</v>
      </c>
      <c r="D81" s="72">
        <f>'[1]PB1 15'!BZ75</f>
        <v>2.1306351481110816E-2</v>
      </c>
      <c r="E81" s="117">
        <f>'[1]PB1 15'!CC75</f>
        <v>16.724128816713897</v>
      </c>
      <c r="F81" s="71">
        <f>'[1]PB1 15'!CD75</f>
        <v>0.69097964677923684</v>
      </c>
      <c r="G81" s="72">
        <f>'[1]PB1 15'!CE75</f>
        <v>8.2422527235622451E-3</v>
      </c>
      <c r="H81" s="117">
        <f>'[1]PB1 15'!CH75</f>
        <v>16.843715465581386</v>
      </c>
      <c r="I81" s="71">
        <f>'[1]PB1 15'!CI75</f>
        <v>0.682530711154825</v>
      </c>
      <c r="J81" s="72">
        <f>'[1]PB1 15'!CJ75</f>
        <v>9.0953943506026733E-3</v>
      </c>
      <c r="K81" s="117">
        <f>'[1]PB1 15'!BS75</f>
        <v>16.772060892367119</v>
      </c>
      <c r="L81" s="71">
        <f>'[1]PB1 15'!BT75</f>
        <v>0.69207667122664818</v>
      </c>
      <c r="M81" s="72">
        <f>'[1]PB1 15'!BU75</f>
        <v>1.6433943304396972E-2</v>
      </c>
      <c r="N81" s="70"/>
      <c r="O81" s="116">
        <f>'[1]PB1 30'!BX75</f>
        <v>16.769121088772099</v>
      </c>
      <c r="P81" s="71">
        <f>'[1]PB1 30'!BY75</f>
        <v>0.66938155862451321</v>
      </c>
      <c r="Q81" s="72">
        <f>'[1]PB1 30'!BZ75</f>
        <v>4.4251804656337407E-3</v>
      </c>
      <c r="R81" s="117">
        <f>'[1]PB1 30'!CC75</f>
        <v>16.813391170427085</v>
      </c>
      <c r="S81" s="71">
        <f>'[1]PB1 30'!CD75</f>
        <v>0.66428288640808719</v>
      </c>
      <c r="T81" s="72">
        <f>'[1]PB1 30'!CE75</f>
        <v>5.3852906740621742E-3</v>
      </c>
      <c r="U81" s="117">
        <f>'[1]PB1 30'!CH75</f>
        <v>16.783907342086177</v>
      </c>
      <c r="V81" s="71">
        <f>'[1]PB1 30'!CI75</f>
        <v>0.67684522043500517</v>
      </c>
      <c r="W81" s="72">
        <f>'[1]PB1 30'!CJ75</f>
        <v>7.4941692191074633E-3</v>
      </c>
      <c r="X81" s="117">
        <f>'[1]PB1 30'!BS75</f>
        <v>16.788806533761786</v>
      </c>
      <c r="Y81" s="71">
        <f>'[1]PB1 30'!BT75</f>
        <v>0.67016988848920189</v>
      </c>
      <c r="Z81" s="72">
        <f>'[1]PB1 30'!BU75</f>
        <v>7.8439884443960526E-3</v>
      </c>
      <c r="AA81" s="70"/>
      <c r="AB81" s="116">
        <f>'[1]PB1 45'!BX75</f>
        <v>16.770412274275191</v>
      </c>
      <c r="AC81" s="71">
        <f>'[1]PB1 45'!BY75</f>
        <v>0.68196857022586721</v>
      </c>
      <c r="AD81" s="72">
        <f>'[1]PB1 45'!BZ75</f>
        <v>1.8904984410322884E-3</v>
      </c>
      <c r="AE81" s="117">
        <f>'[1]PB1 45'!CC75</f>
        <v>16.759126035501733</v>
      </c>
      <c r="AF81" s="71">
        <f>'[1]PB1 45'!CD75</f>
        <v>0.69052694764927736</v>
      </c>
      <c r="AG81" s="72">
        <f>'[1]PB1 45'!CE75</f>
        <v>6.9403913919425051E-3</v>
      </c>
      <c r="AH81" s="117">
        <f>'[1]PB1 45'!CH75</f>
        <v>16.763335211567174</v>
      </c>
      <c r="AI81" s="71">
        <f>'[1]PB1 45'!CI75</f>
        <v>0.67596172188228609</v>
      </c>
      <c r="AJ81" s="72">
        <f>'[1]PB1 45'!CJ75</f>
        <v>9.9169339947058899E-3</v>
      </c>
      <c r="AK81" s="117">
        <f>'[1]PB1 45'!BS75</f>
        <v>16.764291173781366</v>
      </c>
      <c r="AL81" s="71">
        <f>'[1]PB1 45'!BT75</f>
        <v>0.6828190799191437</v>
      </c>
      <c r="AM81" s="72">
        <f>'[1]PB1 45'!BU75</f>
        <v>9.2600674550008012E-3</v>
      </c>
      <c r="BC81" s="5"/>
      <c r="BD81" s="5"/>
      <c r="BF81" s="5"/>
      <c r="BG81" s="5"/>
      <c r="BI81" s="5"/>
      <c r="BJ81" s="5"/>
      <c r="BK81" s="70">
        <f t="shared" si="16"/>
        <v>0.69207667122664818</v>
      </c>
      <c r="BL81">
        <f t="shared" si="17"/>
        <v>0.69109556435202546</v>
      </c>
      <c r="BM81" s="33">
        <f t="shared" si="18"/>
        <v>9.8110687462271695E-2</v>
      </c>
      <c r="BO81" s="70">
        <f t="shared" si="19"/>
        <v>0.67016988848920189</v>
      </c>
      <c r="BP81">
        <f t="shared" si="20"/>
        <v>0.66866612484033439</v>
      </c>
      <c r="BQ81" s="33">
        <f t="shared" si="21"/>
        <v>0.15037636488675066</v>
      </c>
      <c r="BS81" s="70">
        <f t="shared" si="22"/>
        <v>0.6828190799191437</v>
      </c>
      <c r="BT81">
        <f t="shared" si="23"/>
        <v>0.68190496001301115</v>
      </c>
      <c r="BU81" s="33">
        <f t="shared" si="24"/>
        <v>9.141199061325489E-2</v>
      </c>
    </row>
    <row r="82" spans="1:73" x14ac:dyDescent="0.25">
      <c r="A82" s="11">
        <f>'[1]PB1 15'!$A76</f>
        <v>17</v>
      </c>
      <c r="B82" s="116">
        <f>'[1]PB1 15'!BX76</f>
        <v>16.998357721535406</v>
      </c>
      <c r="C82" s="71">
        <f>'[1]PB1 15'!BY76</f>
        <v>0.70176949145945489</v>
      </c>
      <c r="D82" s="72">
        <f>'[1]PB1 15'!BZ76</f>
        <v>2.1203643373155948E-2</v>
      </c>
      <c r="E82" s="117">
        <f>'[1]PB1 15'!CC76</f>
        <v>16.974996273343621</v>
      </c>
      <c r="F82" s="71">
        <f>'[1]PB1 15'!CD76</f>
        <v>0.69013996704449221</v>
      </c>
      <c r="G82" s="72">
        <f>'[1]PB1 15'!CE76</f>
        <v>8.2162720342875226E-3</v>
      </c>
      <c r="H82" s="117">
        <f>'[1]PB1 15'!CH76</f>
        <v>17.07985209480384</v>
      </c>
      <c r="I82" s="71">
        <f>'[1]PB1 15'!CI76</f>
        <v>0.6817336191345823</v>
      </c>
      <c r="J82" s="72">
        <f>'[1]PB1 15'!CJ76</f>
        <v>9.0875914574452005E-3</v>
      </c>
      <c r="K82" s="117">
        <f>'[1]PB1 15'!BS76</f>
        <v>17.017735363227619</v>
      </c>
      <c r="L82" s="71">
        <f>'[1]PB1 15'!BT76</f>
        <v>0.69121435921284313</v>
      </c>
      <c r="M82" s="72">
        <f>'[1]PB1 15'!BU76</f>
        <v>1.6351712495854393E-2</v>
      </c>
      <c r="N82" s="70"/>
      <c r="O82" s="116">
        <f>'[1]PB1 30'!BX76</f>
        <v>17.014530330933464</v>
      </c>
      <c r="P82" s="71">
        <f>'[1]PB1 30'!BY76</f>
        <v>0.66848617203542604</v>
      </c>
      <c r="Q82" s="72">
        <f>'[1]PB1 30'!BZ76</f>
        <v>4.4519415269191065E-3</v>
      </c>
      <c r="R82" s="117">
        <f>'[1]PB1 30'!CC76</f>
        <v>17.057063506230381</v>
      </c>
      <c r="S82" s="71">
        <f>'[1]PB1 30'!CD76</f>
        <v>0.66333906573719092</v>
      </c>
      <c r="T82" s="72">
        <f>'[1]PB1 30'!CE76</f>
        <v>5.3996184670327086E-3</v>
      </c>
      <c r="U82" s="117">
        <f>'[1]PB1 30'!CH76</f>
        <v>17.021447017829228</v>
      </c>
      <c r="V82" s="71">
        <f>'[1]PB1 30'!CI76</f>
        <v>0.67597781013577973</v>
      </c>
      <c r="W82" s="72">
        <f>'[1]PB1 30'!CJ76</f>
        <v>7.4551927602672157E-3</v>
      </c>
      <c r="X82" s="117">
        <f>'[1]PB1 30'!BS76</f>
        <v>17.031013618331023</v>
      </c>
      <c r="Y82" s="71">
        <f>'[1]PB1 30'!BT76</f>
        <v>0.66926768263613234</v>
      </c>
      <c r="Z82" s="72">
        <f>'[1]PB1 30'!BU76</f>
        <v>7.8600388094106095E-3</v>
      </c>
      <c r="AA82" s="70"/>
      <c r="AB82" s="116">
        <f>'[1]PB1 45'!BX76</f>
        <v>17.017035984191008</v>
      </c>
      <c r="AC82" s="71">
        <f>'[1]PB1 45'!BY76</f>
        <v>0.6810062218276064</v>
      </c>
      <c r="AD82" s="72">
        <f>'[1]PB1 45'!BZ76</f>
        <v>1.8424024968656755E-3</v>
      </c>
      <c r="AE82" s="117">
        <f>'[1]PB1 45'!CC76</f>
        <v>17.008032662725004</v>
      </c>
      <c r="AF82" s="71">
        <f>'[1]PB1 45'!CD76</f>
        <v>0.68961720322573405</v>
      </c>
      <c r="AG82" s="72">
        <f>'[1]PB1 45'!CE76</f>
        <v>6.9783286506401032E-3</v>
      </c>
      <c r="AH82" s="117">
        <f>'[1]PB1 45'!CH76</f>
        <v>16.999438524406148</v>
      </c>
      <c r="AI82" s="71">
        <f>'[1]PB1 45'!CI76</f>
        <v>0.67516171937620884</v>
      </c>
      <c r="AJ82" s="72">
        <f>'[1]PB1 45'!CJ76</f>
        <v>9.9301416217130681E-3</v>
      </c>
      <c r="AK82" s="117">
        <f>'[1]PB1 45'!BS76</f>
        <v>17.008169057107388</v>
      </c>
      <c r="AL82" s="71">
        <f>'[1]PB1 45'!BT76</f>
        <v>0.68192838147651635</v>
      </c>
      <c r="AM82" s="72">
        <f>'[1]PB1 45'!BU76</f>
        <v>9.2458153531410816E-3</v>
      </c>
      <c r="BC82" s="5"/>
      <c r="BD82" s="5"/>
      <c r="BF82" s="5"/>
      <c r="BG82" s="5"/>
      <c r="BI82" s="5"/>
      <c r="BJ82" s="5"/>
      <c r="BK82" s="70">
        <f t="shared" si="16"/>
        <v>0.69121435921284313</v>
      </c>
      <c r="BL82">
        <f t="shared" si="17"/>
        <v>0.69023605351346351</v>
      </c>
      <c r="BM82" s="33">
        <f t="shared" si="18"/>
        <v>9.7830569937962242E-2</v>
      </c>
      <c r="BO82" s="70">
        <f t="shared" si="19"/>
        <v>0.66926768263613234</v>
      </c>
      <c r="BP82">
        <f t="shared" si="20"/>
        <v>0.66775536182870576</v>
      </c>
      <c r="BQ82" s="33">
        <f t="shared" si="21"/>
        <v>0.15123208074265815</v>
      </c>
      <c r="BS82" s="70">
        <f t="shared" si="22"/>
        <v>0.68192838147651635</v>
      </c>
      <c r="BT82">
        <f t="shared" si="23"/>
        <v>0.68100037828006754</v>
      </c>
      <c r="BU82" s="33">
        <f t="shared" si="24"/>
        <v>9.2800319644881224E-2</v>
      </c>
    </row>
    <row r="83" spans="1:73" x14ac:dyDescent="0.25">
      <c r="A83" s="11">
        <f>'[1]PB1 15'!$A77</f>
        <v>17.25</v>
      </c>
      <c r="B83" s="116">
        <f>'[1]PB1 15'!BX77</f>
        <v>17.248377048264739</v>
      </c>
      <c r="C83" s="71">
        <f>'[1]PB1 15'!BY77</f>
        <v>0.70094429912206413</v>
      </c>
      <c r="D83" s="72">
        <f>'[1]PB1 15'!BZ77</f>
        <v>2.1346185726303535E-2</v>
      </c>
      <c r="E83" s="117">
        <f>'[1]PB1 15'!CC77</f>
        <v>17.225863729973341</v>
      </c>
      <c r="F83" s="71">
        <f>'[1]PB1 15'!CD77</f>
        <v>0.6893449412393805</v>
      </c>
      <c r="G83" s="72">
        <f>'[1]PB1 15'!CE77</f>
        <v>8.1942798713473836E-3</v>
      </c>
      <c r="H83" s="117">
        <f>'[1]PB1 15'!CH77</f>
        <v>17.31598872402629</v>
      </c>
      <c r="I83" s="71">
        <f>'[1]PB1 15'!CI77</f>
        <v>0.68095365810606145</v>
      </c>
      <c r="J83" s="72">
        <f>'[1]PB1 15'!CJ77</f>
        <v>9.0862317432160011E-3</v>
      </c>
      <c r="K83" s="117">
        <f>'[1]PB1 15'!BS77</f>
        <v>17.263409834088126</v>
      </c>
      <c r="L83" s="71">
        <f>'[1]PB1 15'!BT77</f>
        <v>0.69041429948916866</v>
      </c>
      <c r="M83" s="72">
        <f>'[1]PB1 15'!BU77</f>
        <v>1.6400138512404534E-2</v>
      </c>
      <c r="N83" s="70"/>
      <c r="O83" s="116">
        <f>'[1]PB1 30'!BX77</f>
        <v>17.259939573094822</v>
      </c>
      <c r="P83" s="71">
        <f>'[1]PB1 30'!BY77</f>
        <v>0.66762895054743476</v>
      </c>
      <c r="Q83" s="72">
        <f>'[1]PB1 30'!BZ77</f>
        <v>4.4346817235792852E-3</v>
      </c>
      <c r="R83" s="117">
        <f>'[1]PB1 30'!CC77</f>
        <v>17.300735842033671</v>
      </c>
      <c r="S83" s="71">
        <f>'[1]PB1 30'!CD77</f>
        <v>0.66242455946316514</v>
      </c>
      <c r="T83" s="72">
        <f>'[1]PB1 30'!CE77</f>
        <v>5.41005313172775E-3</v>
      </c>
      <c r="U83" s="117">
        <f>'[1]PB1 30'!CH77</f>
        <v>17.258986693572279</v>
      </c>
      <c r="V83" s="71">
        <f>'[1]PB1 30'!CI77</f>
        <v>0.67510023898163818</v>
      </c>
      <c r="W83" s="72">
        <f>'[1]PB1 30'!CJ77</f>
        <v>7.4249181621267287E-3</v>
      </c>
      <c r="X83" s="117">
        <f>'[1]PB1 30'!BS77</f>
        <v>17.273220702900257</v>
      </c>
      <c r="Y83" s="71">
        <f>'[1]PB1 30'!BT77</f>
        <v>0.66838458299741277</v>
      </c>
      <c r="Z83" s="72">
        <f>'[1]PB1 30'!BU77</f>
        <v>7.8582734070225327E-3</v>
      </c>
      <c r="AA83" s="70"/>
      <c r="AB83" s="116">
        <f>'[1]PB1 45'!BX77</f>
        <v>17.263659694106817</v>
      </c>
      <c r="AC83" s="71">
        <f>'[1]PB1 45'!BY77</f>
        <v>0.68009499181369737</v>
      </c>
      <c r="AD83" s="72">
        <f>'[1]PB1 45'!BZ77</f>
        <v>1.8694631600319664E-3</v>
      </c>
      <c r="AE83" s="117">
        <f>'[1]PB1 45'!CC77</f>
        <v>17.256939289948274</v>
      </c>
      <c r="AF83" s="71">
        <f>'[1]PB1 45'!CD77</f>
        <v>0.68870140478562492</v>
      </c>
      <c r="AG83" s="72">
        <f>'[1]PB1 45'!CE77</f>
        <v>7.0322703822768467E-3</v>
      </c>
      <c r="AH83" s="117">
        <f>'[1]PB1 45'!CH77</f>
        <v>17.235541837245126</v>
      </c>
      <c r="AI83" s="71">
        <f>'[1]PB1 45'!CI77</f>
        <v>0.67435590525231637</v>
      </c>
      <c r="AJ83" s="72">
        <f>'[1]PB1 45'!CJ77</f>
        <v>9.9356829370697685E-3</v>
      </c>
      <c r="AK83" s="117">
        <f>'[1]PB1 45'!BS77</f>
        <v>17.252046940433402</v>
      </c>
      <c r="AL83" s="71">
        <f>'[1]PB1 45'!BT77</f>
        <v>0.68105076728387948</v>
      </c>
      <c r="AM83" s="72">
        <f>'[1]PB1 45'!BU77</f>
        <v>9.2363855343296913E-3</v>
      </c>
      <c r="BC83" s="5"/>
      <c r="BD83" s="5"/>
      <c r="BF83" s="5"/>
      <c r="BG83" s="5"/>
      <c r="BI83" s="5"/>
      <c r="BJ83" s="5"/>
      <c r="BK83" s="70">
        <f t="shared" si="16"/>
        <v>0.69041429948916866</v>
      </c>
      <c r="BL83">
        <f t="shared" si="17"/>
        <v>0.68939013640651359</v>
      </c>
      <c r="BM83" s="33">
        <f t="shared" si="18"/>
        <v>0.10241630826550718</v>
      </c>
      <c r="BO83" s="70">
        <f t="shared" si="19"/>
        <v>0.66838458299741277</v>
      </c>
      <c r="BP83">
        <f t="shared" si="20"/>
        <v>0.66685910859135566</v>
      </c>
      <c r="BQ83" s="33">
        <f t="shared" si="21"/>
        <v>0.15254744060571035</v>
      </c>
      <c r="BS83" s="70">
        <f t="shared" si="22"/>
        <v>0.68105076728387948</v>
      </c>
      <c r="BT83">
        <f t="shared" si="23"/>
        <v>0.68011017642397498</v>
      </c>
      <c r="BU83" s="33">
        <f t="shared" si="24"/>
        <v>9.4059085990449987E-2</v>
      </c>
    </row>
    <row r="84" spans="1:73" x14ac:dyDescent="0.25">
      <c r="A84" s="11">
        <f>'[1]PB1 15'!$A78</f>
        <v>17.5</v>
      </c>
      <c r="B84" s="116">
        <f>'[1]PB1 15'!BX78</f>
        <v>17.498396374994083</v>
      </c>
      <c r="C84" s="71">
        <f>'[1]PB1 15'!BY78</f>
        <v>0.70005002146158646</v>
      </c>
      <c r="D84" s="72">
        <f>'[1]PB1 15'!BZ78</f>
        <v>2.1325201502017631E-2</v>
      </c>
      <c r="E84" s="117">
        <f>'[1]PB1 15'!CC78</f>
        <v>17.476731186603065</v>
      </c>
      <c r="F84" s="71">
        <f>'[1]PB1 15'!CD78</f>
        <v>0.68850892911536699</v>
      </c>
      <c r="G84" s="72">
        <f>'[1]PB1 15'!CE78</f>
        <v>8.1570125572896276E-3</v>
      </c>
      <c r="H84" s="117">
        <f>'[1]PB1 15'!CH78</f>
        <v>17.552125353248741</v>
      </c>
      <c r="I84" s="71">
        <f>'[1]PB1 15'!CI78</f>
        <v>0.6801589434306301</v>
      </c>
      <c r="J84" s="72">
        <f>'[1]PB1 15'!CJ78</f>
        <v>9.0850038234471173E-3</v>
      </c>
      <c r="K84" s="117">
        <f>'[1]PB1 15'!BS78</f>
        <v>17.50908430494863</v>
      </c>
      <c r="L84" s="71">
        <f>'[1]PB1 15'!BT78</f>
        <v>0.68957263133586122</v>
      </c>
      <c r="M84" s="72">
        <f>'[1]PB1 15'!BU78</f>
        <v>1.6364219643998822E-2</v>
      </c>
      <c r="N84" s="70"/>
      <c r="O84" s="116">
        <f>'[1]PB1 30'!BX78</f>
        <v>17.505348815256184</v>
      </c>
      <c r="P84" s="71">
        <f>'[1]PB1 30'!BY78</f>
        <v>0.6667932416419079</v>
      </c>
      <c r="Q84" s="72">
        <f>'[1]PB1 30'!BZ78</f>
        <v>4.4235136489895761E-3</v>
      </c>
      <c r="R84" s="117">
        <f>'[1]PB1 30'!CC78</f>
        <v>17.54440817783696</v>
      </c>
      <c r="S84" s="71">
        <f>'[1]PB1 30'!CD78</f>
        <v>0.66152501873498259</v>
      </c>
      <c r="T84" s="72">
        <f>'[1]PB1 30'!CE78</f>
        <v>5.4104384845114198E-3</v>
      </c>
      <c r="U84" s="117">
        <f>'[1]PB1 30'!CH78</f>
        <v>17.496526369315333</v>
      </c>
      <c r="V84" s="71">
        <f>'[1]PB1 30'!CI78</f>
        <v>0.67424941735647803</v>
      </c>
      <c r="W84" s="72">
        <f>'[1]PB1 30'!CJ78</f>
        <v>7.3789020020762416E-3</v>
      </c>
      <c r="X84" s="117">
        <f>'[1]PB1 30'!BS78</f>
        <v>17.515427787469495</v>
      </c>
      <c r="Y84" s="71">
        <f>'[1]PB1 30'!BT78</f>
        <v>0.66752255924445614</v>
      </c>
      <c r="Z84" s="72">
        <f>'[1]PB1 30'!BU78</f>
        <v>7.8536940085788664E-3</v>
      </c>
      <c r="AA84" s="70"/>
      <c r="AB84" s="116">
        <f>'[1]PB1 45'!BX78</f>
        <v>17.51028340402263</v>
      </c>
      <c r="AC84" s="71">
        <f>'[1]PB1 45'!BY78</f>
        <v>0.67923168398704459</v>
      </c>
      <c r="AD84" s="72">
        <f>'[1]PB1 45'!BZ78</f>
        <v>1.9082616255352337E-3</v>
      </c>
      <c r="AE84" s="117">
        <f>'[1]PB1 45'!CC78</f>
        <v>17.505845917171541</v>
      </c>
      <c r="AF84" s="71">
        <f>'[1]PB1 45'!CD78</f>
        <v>0.6877811574249133</v>
      </c>
      <c r="AG84" s="72">
        <f>'[1]PB1 45'!CE78</f>
        <v>7.0682806612422273E-3</v>
      </c>
      <c r="AH84" s="117">
        <f>'[1]PB1 45'!CH78</f>
        <v>17.471645150084097</v>
      </c>
      <c r="AI84" s="71">
        <f>'[1]PB1 45'!CI78</f>
        <v>0.67357642872773582</v>
      </c>
      <c r="AJ84" s="72">
        <f>'[1]PB1 45'!CJ78</f>
        <v>9.944562735544402E-3</v>
      </c>
      <c r="AK84" s="117">
        <f>'[1]PB1 45'!BS78</f>
        <v>17.495924823759424</v>
      </c>
      <c r="AL84" s="71">
        <f>'[1]PB1 45'!BT78</f>
        <v>0.68019642337989805</v>
      </c>
      <c r="AM84" s="72">
        <f>'[1]PB1 45'!BU78</f>
        <v>9.2155597363580682E-3</v>
      </c>
      <c r="BC84" s="5"/>
      <c r="BD84" s="5"/>
      <c r="BF84" s="5"/>
      <c r="BG84" s="5"/>
      <c r="BI84" s="5"/>
      <c r="BJ84" s="5"/>
      <c r="BK84" s="70">
        <f t="shared" si="16"/>
        <v>0.68957263133586122</v>
      </c>
      <c r="BL84">
        <f t="shared" si="17"/>
        <v>0.68855740564086576</v>
      </c>
      <c r="BM84" s="33">
        <f t="shared" si="18"/>
        <v>0.10152256949954586</v>
      </c>
      <c r="BO84" s="70">
        <f t="shared" si="19"/>
        <v>0.66752255924445614</v>
      </c>
      <c r="BP84">
        <f t="shared" si="20"/>
        <v>0.66597692864108393</v>
      </c>
      <c r="BQ84" s="33">
        <f t="shared" si="21"/>
        <v>0.15456306033722056</v>
      </c>
      <c r="BS84" s="70">
        <f t="shared" si="22"/>
        <v>0.68019642337989805</v>
      </c>
      <c r="BT84">
        <f t="shared" si="23"/>
        <v>0.67923392235391666</v>
      </c>
      <c r="BU84" s="33">
        <f t="shared" si="24"/>
        <v>9.625010259813882E-2</v>
      </c>
    </row>
    <row r="85" spans="1:73" x14ac:dyDescent="0.25">
      <c r="A85" s="11">
        <f>'[1]PB1 15'!$A79</f>
        <v>17.75</v>
      </c>
      <c r="B85" s="116">
        <f>'[1]PB1 15'!BX79</f>
        <v>17.74841570172342</v>
      </c>
      <c r="C85" s="71">
        <f>'[1]PB1 15'!BY79</f>
        <v>0.6991118909861157</v>
      </c>
      <c r="D85" s="72">
        <f>'[1]PB1 15'!BZ79</f>
        <v>2.1261175928645147E-2</v>
      </c>
      <c r="E85" s="117">
        <f>'[1]PB1 15'!CC79</f>
        <v>17.727598643232792</v>
      </c>
      <c r="F85" s="71">
        <f>'[1]PB1 15'!CD79</f>
        <v>0.68769483376499663</v>
      </c>
      <c r="G85" s="72">
        <f>'[1]PB1 15'!CE79</f>
        <v>8.1260195991191969E-3</v>
      </c>
      <c r="H85" s="117">
        <f>'[1]PB1 15'!CH79</f>
        <v>17.788261982471195</v>
      </c>
      <c r="I85" s="71">
        <f>'[1]PB1 15'!CI79</f>
        <v>0.67937451170184826</v>
      </c>
      <c r="J85" s="72">
        <f>'[1]PB1 15'!CJ79</f>
        <v>9.0689465777938089E-3</v>
      </c>
      <c r="K85" s="117">
        <f>'[1]PB1 15'!BS79</f>
        <v>17.754758775809137</v>
      </c>
      <c r="L85" s="71">
        <f>'[1]PB1 15'!BT79</f>
        <v>0.6887270788176536</v>
      </c>
      <c r="M85" s="72">
        <f>'[1]PB1 15'!BU79</f>
        <v>1.629617494693731E-2</v>
      </c>
      <c r="N85" s="70"/>
      <c r="O85" s="116">
        <f>'[1]PB1 30'!BX79</f>
        <v>17.750758057417542</v>
      </c>
      <c r="P85" s="71">
        <f>'[1]PB1 30'!BY79</f>
        <v>0.66595223230769507</v>
      </c>
      <c r="Q85" s="72">
        <f>'[1]PB1 30'!BZ79</f>
        <v>4.3938568335066871E-3</v>
      </c>
      <c r="R85" s="117">
        <f>'[1]PB1 30'!CC79</f>
        <v>17.788080513640253</v>
      </c>
      <c r="S85" s="71">
        <f>'[1]PB1 30'!CD79</f>
        <v>0.66057289752958159</v>
      </c>
      <c r="T85" s="72">
        <f>'[1]PB1 30'!CE79</f>
        <v>5.4005321265924531E-3</v>
      </c>
      <c r="U85" s="117">
        <f>'[1]PB1 30'!CH79</f>
        <v>17.734066045058384</v>
      </c>
      <c r="V85" s="71">
        <f>'[1]PB1 30'!CI79</f>
        <v>0.67340517676195244</v>
      </c>
      <c r="W85" s="72">
        <f>'[1]PB1 30'!CJ79</f>
        <v>7.3539453987443082E-3</v>
      </c>
      <c r="X85" s="117">
        <f>'[1]PB1 30'!BS79</f>
        <v>17.757634872038729</v>
      </c>
      <c r="Y85" s="71">
        <f>'[1]PB1 30'!BT79</f>
        <v>0.66664343553307637</v>
      </c>
      <c r="Z85" s="72">
        <f>'[1]PB1 30'!BU79</f>
        <v>7.8655912269486924E-3</v>
      </c>
      <c r="AA85" s="70"/>
      <c r="AB85" s="116">
        <f>'[1]PB1 45'!BX79</f>
        <v>17.756907113938439</v>
      </c>
      <c r="AC85" s="71">
        <f>'[1]PB1 45'!BY79</f>
        <v>0.67837568576188412</v>
      </c>
      <c r="AD85" s="72">
        <f>'[1]PB1 45'!BZ79</f>
        <v>1.9263779770115129E-3</v>
      </c>
      <c r="AE85" s="117">
        <f>'[1]PB1 45'!CC79</f>
        <v>17.754752544394808</v>
      </c>
      <c r="AF85" s="71">
        <f>'[1]PB1 45'!CD79</f>
        <v>0.68690361143207757</v>
      </c>
      <c r="AG85" s="72">
        <f>'[1]PB1 45'!CE79</f>
        <v>7.0911452796577189E-3</v>
      </c>
      <c r="AH85" s="117">
        <f>'[1]PB1 45'!CH79</f>
        <v>17.707748462923075</v>
      </c>
      <c r="AI85" s="71">
        <f>'[1]PB1 45'!CI79</f>
        <v>0.67280431258307039</v>
      </c>
      <c r="AJ85" s="72">
        <f>'[1]PB1 45'!CJ79</f>
        <v>9.9546603912324776E-3</v>
      </c>
      <c r="AK85" s="117">
        <f>'[1]PB1 45'!BS79</f>
        <v>17.739802707085442</v>
      </c>
      <c r="AL85" s="71">
        <f>'[1]PB1 45'!BT79</f>
        <v>0.67936120325901073</v>
      </c>
      <c r="AM85" s="72">
        <f>'[1]PB1 45'!BU79</f>
        <v>9.200407927818937E-3</v>
      </c>
      <c r="BC85" s="5"/>
      <c r="BD85" s="5"/>
      <c r="BF85" s="5"/>
      <c r="BG85" s="5"/>
      <c r="BI85" s="5"/>
      <c r="BJ85" s="5"/>
      <c r="BK85" s="70">
        <f t="shared" si="16"/>
        <v>0.6887270788176536</v>
      </c>
      <c r="BL85">
        <f t="shared" si="17"/>
        <v>0.68773747163789944</v>
      </c>
      <c r="BM85" s="33">
        <f t="shared" si="18"/>
        <v>9.8960717975415946E-2</v>
      </c>
      <c r="BO85" s="70">
        <f t="shared" si="19"/>
        <v>0.66664343553307637</v>
      </c>
      <c r="BP85">
        <f t="shared" si="20"/>
        <v>0.6651084046229484</v>
      </c>
      <c r="BQ85" s="33">
        <f t="shared" si="21"/>
        <v>0.15350309101279658</v>
      </c>
      <c r="BS85" s="70">
        <f t="shared" si="22"/>
        <v>0.67936120325901073</v>
      </c>
      <c r="BT85">
        <f t="shared" si="23"/>
        <v>0.67837120290425379</v>
      </c>
      <c r="BU85" s="33">
        <f t="shared" si="24"/>
        <v>9.9000035475693693E-2</v>
      </c>
    </row>
    <row r="86" spans="1:73" x14ac:dyDescent="0.25">
      <c r="A86" s="11">
        <f>'[1]PB1 15'!$A80</f>
        <v>18</v>
      </c>
      <c r="B86" s="116">
        <f>'[1]PB1 15'!BX80</f>
        <v>17.998435028452761</v>
      </c>
      <c r="C86" s="71">
        <f>'[1]PB1 15'!BY80</f>
        <v>0.69772236321517378</v>
      </c>
      <c r="D86" s="72">
        <f>'[1]PB1 15'!BZ80</f>
        <v>2.0536592591979853E-2</v>
      </c>
      <c r="E86" s="117">
        <f>'[1]PB1 15'!CC80</f>
        <v>17.978466099862516</v>
      </c>
      <c r="F86" s="71">
        <f>'[1]PB1 15'!CD80</f>
        <v>0.68692179871488113</v>
      </c>
      <c r="G86" s="72">
        <f>'[1]PB1 15'!CE80</f>
        <v>8.0988742288517334E-3</v>
      </c>
      <c r="H86" s="117">
        <f>'[1]PB1 15'!CH80</f>
        <v>18.024398611693645</v>
      </c>
      <c r="I86" s="71">
        <f>'[1]PB1 15'!CI80</f>
        <v>0.67859421651737917</v>
      </c>
      <c r="J86" s="72">
        <f>'[1]PB1 15'!CJ80</f>
        <v>9.0621425595328303E-3</v>
      </c>
      <c r="K86" s="117">
        <f>'[1]PB1 15'!BS80</f>
        <v>18.00043324666964</v>
      </c>
      <c r="L86" s="71">
        <f>'[1]PB1 15'!BT80</f>
        <v>0.68774612614914465</v>
      </c>
      <c r="M86" s="72">
        <f>'[1]PB1 15'!BU80</f>
        <v>1.5847482433681323E-2</v>
      </c>
      <c r="N86" s="70"/>
      <c r="O86" s="116">
        <f>'[1]PB1 30'!BX80</f>
        <v>17.996167299578904</v>
      </c>
      <c r="P86" s="71">
        <f>'[1]PB1 30'!BY80</f>
        <v>0.6651524310665925</v>
      </c>
      <c r="Q86" s="72">
        <f>'[1]PB1 30'!BZ80</f>
        <v>4.3621119142334035E-3</v>
      </c>
      <c r="R86" s="117">
        <f>'[1]PB1 30'!CC80</f>
        <v>18.031752849443546</v>
      </c>
      <c r="S86" s="71">
        <f>'[1]PB1 30'!CD80</f>
        <v>0.65969189792265825</v>
      </c>
      <c r="T86" s="72">
        <f>'[1]PB1 30'!CE80</f>
        <v>5.3903940541199817E-3</v>
      </c>
      <c r="U86" s="117">
        <f>'[1]PB1 30'!CH80</f>
        <v>17.971605720801438</v>
      </c>
      <c r="V86" s="71">
        <f>'[1]PB1 30'!CI80</f>
        <v>0.67257260585745604</v>
      </c>
      <c r="W86" s="72">
        <f>'[1]PB1 30'!CJ80</f>
        <v>7.3201414893222299E-3</v>
      </c>
      <c r="X86" s="117">
        <f>'[1]PB1 30'!BS80</f>
        <v>17.999841956607966</v>
      </c>
      <c r="Y86" s="71">
        <f>'[1]PB1 30'!BT80</f>
        <v>0.66580564494890238</v>
      </c>
      <c r="Z86" s="72">
        <f>'[1]PB1 30'!BU80</f>
        <v>7.8584390063491921E-3</v>
      </c>
      <c r="AA86" s="70"/>
      <c r="AB86" s="116">
        <f>'[1]PB1 45'!BX80</f>
        <v>18.003530823854252</v>
      </c>
      <c r="AC86" s="71">
        <f>'[1]PB1 45'!BY80</f>
        <v>0.67750306479675082</v>
      </c>
      <c r="AD86" s="72">
        <f>'[1]PB1 45'!BZ80</f>
        <v>1.924132459349012E-3</v>
      </c>
      <c r="AE86" s="117">
        <f>'[1]PB1 45'!CC80</f>
        <v>18.003659171618079</v>
      </c>
      <c r="AF86" s="71">
        <f>'[1]PB1 45'!CD80</f>
        <v>0.68601190624425445</v>
      </c>
      <c r="AG86" s="72">
        <f>'[1]PB1 45'!CE80</f>
        <v>7.1249581817501044E-3</v>
      </c>
      <c r="AH86" s="117">
        <f>'[1]PB1 45'!CH80</f>
        <v>18.022243641826794</v>
      </c>
      <c r="AI86" s="71">
        <f>'[1]PB1 45'!CI80</f>
        <v>0.67176827765229075</v>
      </c>
      <c r="AJ86" s="72">
        <f>'[1]PB1 45'!CJ80</f>
        <v>1.016168643471178E-2</v>
      </c>
      <c r="AK86" s="117">
        <f>'[1]PB1 45'!BS80</f>
        <v>18.009811212433039</v>
      </c>
      <c r="AL86" s="71">
        <f>'[1]PB1 45'!BT80</f>
        <v>0.67842774956443197</v>
      </c>
      <c r="AM86" s="72">
        <f>'[1]PB1 45'!BU80</f>
        <v>9.3175502256492605E-3</v>
      </c>
      <c r="BC86" s="5"/>
      <c r="BD86" s="5"/>
      <c r="BF86" s="5"/>
      <c r="BG86" s="5"/>
      <c r="BI86" s="5"/>
      <c r="BJ86" s="5"/>
      <c r="BK86" s="70">
        <f t="shared" si="16"/>
        <v>0.68774612614914465</v>
      </c>
      <c r="BL86">
        <f t="shared" si="17"/>
        <v>0.68692996161381792</v>
      </c>
      <c r="BM86" s="33">
        <f t="shared" si="18"/>
        <v>8.161645353267355E-2</v>
      </c>
      <c r="BO86" s="70">
        <f t="shared" si="19"/>
        <v>0.66580564494890238</v>
      </c>
      <c r="BP86">
        <f t="shared" si="20"/>
        <v>0.66425313721993096</v>
      </c>
      <c r="BQ86" s="33">
        <f t="shared" si="21"/>
        <v>0.15525077289714195</v>
      </c>
      <c r="BS86" s="70">
        <f t="shared" si="22"/>
        <v>0.67842774956443197</v>
      </c>
      <c r="BT86">
        <f t="shared" si="23"/>
        <v>0.67752162275265249</v>
      </c>
      <c r="BU86" s="33">
        <f t="shared" si="24"/>
        <v>9.0612681177948406E-2</v>
      </c>
    </row>
    <row r="87" spans="1:73" x14ac:dyDescent="0.25">
      <c r="A87" s="11">
        <f>'[1]PB1 15'!$A81</f>
        <v>18.25</v>
      </c>
      <c r="B87" s="116">
        <f>'[1]PB1 15'!BX81</f>
        <v>18.248454355182101</v>
      </c>
      <c r="C87" s="71">
        <f>'[1]PB1 15'!BY81</f>
        <v>0.69653979902248586</v>
      </c>
      <c r="D87" s="72">
        <f>'[1]PB1 15'!BZ81</f>
        <v>2.0106215249734456E-2</v>
      </c>
      <c r="E87" s="117">
        <f>'[1]PB1 15'!CC81</f>
        <v>18.229333556492239</v>
      </c>
      <c r="F87" s="71">
        <f>'[1]PB1 15'!CD81</f>
        <v>0.68610292171593057</v>
      </c>
      <c r="G87" s="72">
        <f>'[1]PB1 15'!CE81</f>
        <v>8.0792586071205524E-3</v>
      </c>
      <c r="H87" s="117">
        <f>'[1]PB1 15'!CH81</f>
        <v>18.260535240916099</v>
      </c>
      <c r="I87" s="71">
        <f>'[1]PB1 15'!CI81</f>
        <v>0.6778291607723036</v>
      </c>
      <c r="J87" s="72">
        <f>'[1]PB1 15'!CJ81</f>
        <v>9.0571542978043484E-3</v>
      </c>
      <c r="K87" s="117">
        <f>'[1]PB1 15'!BS81</f>
        <v>18.246107717530144</v>
      </c>
      <c r="L87" s="71">
        <f>'[1]PB1 15'!BT81</f>
        <v>0.68682396050357342</v>
      </c>
      <c r="M87" s="72">
        <f>'[1]PB1 15'!BU81</f>
        <v>1.5571236223114931E-2</v>
      </c>
      <c r="N87" s="70"/>
      <c r="O87" s="116">
        <f>'[1]PB1 30'!BX81</f>
        <v>18.241576541740265</v>
      </c>
      <c r="P87" s="71">
        <f>'[1]PB1 30'!BY81</f>
        <v>0.66436393422424223</v>
      </c>
      <c r="Q87" s="72">
        <f>'[1]PB1 30'!BZ81</f>
        <v>4.3369574850264441E-3</v>
      </c>
      <c r="R87" s="117">
        <f>'[1]PB1 30'!CC81</f>
        <v>18.275425185246835</v>
      </c>
      <c r="S87" s="71">
        <f>'[1]PB1 30'!CD81</f>
        <v>0.65879134781639404</v>
      </c>
      <c r="T87" s="72">
        <f>'[1]PB1 30'!CE81</f>
        <v>5.3544901358723194E-3</v>
      </c>
      <c r="U87" s="117">
        <f>'[1]PB1 30'!CH81</f>
        <v>18.209145396544489</v>
      </c>
      <c r="V87" s="71">
        <f>'[1]PB1 30'!CI81</f>
        <v>0.6717763555650379</v>
      </c>
      <c r="W87" s="72">
        <f>'[1]PB1 30'!CJ81</f>
        <v>7.2918876843307808E-3</v>
      </c>
      <c r="X87" s="117">
        <f>'[1]PB1 30'!BS81</f>
        <v>18.242049041177197</v>
      </c>
      <c r="Y87" s="71">
        <f>'[1]PB1 30'!BT81</f>
        <v>0.66497721253522479</v>
      </c>
      <c r="Z87" s="72">
        <f>'[1]PB1 30'!BU81</f>
        <v>7.8638576069939448E-3</v>
      </c>
      <c r="AA87" s="70"/>
      <c r="AB87" s="116">
        <f>'[1]PB1 45'!BX81</f>
        <v>18.250154533770061</v>
      </c>
      <c r="AC87" s="71">
        <f>'[1]PB1 45'!BY81</f>
        <v>0.67665184638718967</v>
      </c>
      <c r="AD87" s="72">
        <f>'[1]PB1 45'!BZ81</f>
        <v>1.9428392341566275E-3</v>
      </c>
      <c r="AE87" s="117">
        <f>'[1]PB1 45'!CC81</f>
        <v>18.252565798841349</v>
      </c>
      <c r="AF87" s="71">
        <f>'[1]PB1 45'!CD81</f>
        <v>0.68511881357503146</v>
      </c>
      <c r="AG87" s="72">
        <f>'[1]PB1 45'!CE81</f>
        <v>7.1580459336258555E-3</v>
      </c>
      <c r="AH87" s="117">
        <f>'[1]PB1 45'!CH81</f>
        <v>18.258346954665768</v>
      </c>
      <c r="AI87" s="71">
        <f>'[1]PB1 45'!CI81</f>
        <v>0.67102948227988668</v>
      </c>
      <c r="AJ87" s="72">
        <f>'[1]PB1 45'!CJ81</f>
        <v>1.0157319161265943E-2</v>
      </c>
      <c r="AK87" s="117">
        <f>'[1]PB1 45'!BS81</f>
        <v>18.253689095759061</v>
      </c>
      <c r="AL87" s="71">
        <f>'[1]PB1 45'!BT81</f>
        <v>0.67760004741403579</v>
      </c>
      <c r="AM87" s="72">
        <f>'[1]PB1 45'!BU81</f>
        <v>9.287745230044428E-3</v>
      </c>
      <c r="BC87" s="5"/>
      <c r="BD87" s="5"/>
      <c r="BF87" s="5"/>
      <c r="BG87" s="5"/>
      <c r="BI87" s="5"/>
      <c r="BJ87" s="5"/>
      <c r="BK87" s="70">
        <f t="shared" si="16"/>
        <v>0.68682396050357342</v>
      </c>
      <c r="BL87">
        <f t="shared" si="17"/>
        <v>0.68613451863405428</v>
      </c>
      <c r="BM87" s="33">
        <f t="shared" si="18"/>
        <v>6.8944186951913622E-2</v>
      </c>
      <c r="BO87" s="70">
        <f t="shared" si="19"/>
        <v>0.66497721253522479</v>
      </c>
      <c r="BP87">
        <f t="shared" si="20"/>
        <v>0.66341074413542056</v>
      </c>
      <c r="BQ87" s="33">
        <f t="shared" si="21"/>
        <v>0.15664683998042328</v>
      </c>
      <c r="BS87" s="70">
        <f t="shared" si="22"/>
        <v>0.67760004741403579</v>
      </c>
      <c r="BT87">
        <f t="shared" si="23"/>
        <v>0.67668480341411907</v>
      </c>
      <c r="BU87" s="33">
        <f t="shared" si="24"/>
        <v>9.1524399991671501E-2</v>
      </c>
    </row>
    <row r="88" spans="1:73" x14ac:dyDescent="0.25">
      <c r="A88" s="11">
        <f>'[1]PB1 15'!$A82</f>
        <v>18.5</v>
      </c>
      <c r="B88" s="116">
        <f>'[1]PB1 15'!BX82</f>
        <v>18.413411677197356</v>
      </c>
      <c r="C88" s="71">
        <f>'[1]PB1 15'!BY82</f>
        <v>0.69596825824015374</v>
      </c>
      <c r="D88" s="72">
        <f>'[1]PB1 15'!BZ82</f>
        <v>2.0460958546686281E-2</v>
      </c>
      <c r="E88" s="117">
        <f>'[1]PB1 15'!CC82</f>
        <v>18.48020101312196</v>
      </c>
      <c r="F88" s="71">
        <f>'[1]PB1 15'!CD82</f>
        <v>0.68535101891178407</v>
      </c>
      <c r="G88" s="72">
        <f>'[1]PB1 15'!CE82</f>
        <v>8.0698531030785146E-3</v>
      </c>
      <c r="H88" s="117">
        <f>'[1]PB1 15'!CH82</f>
        <v>18.496671870138549</v>
      </c>
      <c r="I88" s="71">
        <f>'[1]PB1 15'!CI82</f>
        <v>0.67706605221555216</v>
      </c>
      <c r="J88" s="72">
        <f>'[1]PB1 15'!CJ82</f>
        <v>9.0657952070742117E-3</v>
      </c>
      <c r="K88" s="117">
        <f>'[1]PB1 15'!BS82</f>
        <v>18.463428186819289</v>
      </c>
      <c r="L88" s="71">
        <f>'[1]PB1 15'!BT82</f>
        <v>0.68612844312249666</v>
      </c>
      <c r="M88" s="72">
        <f>'[1]PB1 15'!BU82</f>
        <v>1.5764044271637429E-2</v>
      </c>
      <c r="N88" s="70"/>
      <c r="O88" s="116">
        <f>'[1]PB1 30'!BX82</f>
        <v>18.486985783901627</v>
      </c>
      <c r="P88" s="71">
        <f>'[1]PB1 30'!BY82</f>
        <v>0.66357559041157543</v>
      </c>
      <c r="Q88" s="72">
        <f>'[1]PB1 30'!BZ82</f>
        <v>4.3105616954636798E-3</v>
      </c>
      <c r="R88" s="117">
        <f>'[1]PB1 30'!CC82</f>
        <v>18.519097521050128</v>
      </c>
      <c r="S88" s="71">
        <f>'[1]PB1 30'!CD82</f>
        <v>0.65795680736298112</v>
      </c>
      <c r="T88" s="72">
        <f>'[1]PB1 30'!CE82</f>
        <v>5.3520287781331057E-3</v>
      </c>
      <c r="U88" s="117">
        <f>'[1]PB1 30'!CH82</f>
        <v>18.446685072287544</v>
      </c>
      <c r="V88" s="71">
        <f>'[1]PB1 30'!CI82</f>
        <v>0.67096369647492493</v>
      </c>
      <c r="W88" s="72">
        <f>'[1]PB1 30'!CJ82</f>
        <v>7.261075664599285E-3</v>
      </c>
      <c r="X88" s="117">
        <f>'[1]PB1 30'!BS82</f>
        <v>18.48425612574643</v>
      </c>
      <c r="Y88" s="71">
        <f>'[1]PB1 30'!BT82</f>
        <v>0.66416536474982713</v>
      </c>
      <c r="Z88" s="72">
        <f>'[1]PB1 30'!BU82</f>
        <v>7.8540797640396579E-3</v>
      </c>
      <c r="AA88" s="70"/>
      <c r="AB88" s="116">
        <f>'[1]PB1 45'!BX82</f>
        <v>18.496778243685874</v>
      </c>
      <c r="AC88" s="71">
        <f>'[1]PB1 45'!BY82</f>
        <v>0.67578771917160096</v>
      </c>
      <c r="AD88" s="72">
        <f>'[1]PB1 45'!BZ82</f>
        <v>1.922517746186113E-3</v>
      </c>
      <c r="AE88" s="117">
        <f>'[1]PB1 45'!CC82</f>
        <v>18.50147242606462</v>
      </c>
      <c r="AF88" s="71">
        <f>'[1]PB1 45'!CD82</f>
        <v>0.68425629610300198</v>
      </c>
      <c r="AG88" s="72">
        <f>'[1]PB1 45'!CE82</f>
        <v>7.1869265604905504E-3</v>
      </c>
      <c r="AH88" s="117">
        <f>'[1]PB1 45'!CH82</f>
        <v>18.494450267504742</v>
      </c>
      <c r="AI88" s="71">
        <f>'[1]PB1 45'!CI82</f>
        <v>0.67027577735705934</v>
      </c>
      <c r="AJ88" s="72">
        <f>'[1]PB1 45'!CJ82</f>
        <v>1.016684614994887E-2</v>
      </c>
      <c r="AK88" s="117">
        <f>'[1]PB1 45'!BS82</f>
        <v>18.497566979085079</v>
      </c>
      <c r="AL88" s="71">
        <f>'[1]PB1 45'!BT82</f>
        <v>0.67677326421055406</v>
      </c>
      <c r="AM88" s="72">
        <f>'[1]PB1 45'!BU82</f>
        <v>9.2717698642267674E-3</v>
      </c>
      <c r="BC88" s="5"/>
      <c r="BD88" s="5"/>
      <c r="BF88" s="5"/>
      <c r="BG88" s="5"/>
      <c r="BI88" s="5"/>
      <c r="BJ88" s="5"/>
      <c r="BK88" s="70">
        <f t="shared" si="16"/>
        <v>0.68612844312249666</v>
      </c>
      <c r="BL88">
        <f t="shared" si="17"/>
        <v>0.68535080073305299</v>
      </c>
      <c r="BM88" s="33">
        <f t="shared" si="18"/>
        <v>7.7764238944366681E-2</v>
      </c>
      <c r="BO88" s="70">
        <f t="shared" si="19"/>
        <v>0.66416536474982713</v>
      </c>
      <c r="BP88">
        <f t="shared" si="20"/>
        <v>0.66258085914615195</v>
      </c>
      <c r="BQ88" s="33">
        <f t="shared" si="21"/>
        <v>0.15845056036751792</v>
      </c>
      <c r="BS88" s="70">
        <f t="shared" si="22"/>
        <v>0.67677326421055406</v>
      </c>
      <c r="BT88">
        <f t="shared" si="23"/>
        <v>0.67586038230465817</v>
      </c>
      <c r="BU88" s="33">
        <f t="shared" si="24"/>
        <v>9.1288190589589036E-2</v>
      </c>
    </row>
    <row r="89" spans="1:73" x14ac:dyDescent="0.25">
      <c r="A89" s="11">
        <f>'[1]PB1 15'!$A83</f>
        <v>18.75</v>
      </c>
      <c r="B89" s="116">
        <f>'[1]PB1 15'!BX83</f>
        <v>18.663431003926693</v>
      </c>
      <c r="C89" s="71">
        <f>'[1]PB1 15'!BY83</f>
        <v>0.69508125978585733</v>
      </c>
      <c r="D89" s="72">
        <f>'[1]PB1 15'!BZ83</f>
        <v>2.0440054181716572E-2</v>
      </c>
      <c r="E89" s="117">
        <f>'[1]PB1 15'!CC83</f>
        <v>18.731068469751687</v>
      </c>
      <c r="F89" s="71">
        <f>'[1]PB1 15'!CD83</f>
        <v>0.68455049348674091</v>
      </c>
      <c r="G89" s="72">
        <f>'[1]PB1 15'!CE83</f>
        <v>8.0624074359056143E-3</v>
      </c>
      <c r="H89" s="117">
        <f>'[1]PB1 15'!CH83</f>
        <v>18.732808499361003</v>
      </c>
      <c r="I89" s="71">
        <f>'[1]PB1 15'!CI83</f>
        <v>0.67630427934686566</v>
      </c>
      <c r="J89" s="72">
        <f>'[1]PB1 15'!CJ83</f>
        <v>9.0736039559618474E-3</v>
      </c>
      <c r="K89" s="117">
        <f>'[1]PB1 15'!BS83</f>
        <v>18.709102657679793</v>
      </c>
      <c r="L89" s="71">
        <f>'[1]PB1 15'!BT83</f>
        <v>0.68531201087315463</v>
      </c>
      <c r="M89" s="72">
        <f>'[1]PB1 15'!BU83</f>
        <v>1.5729864140773275E-2</v>
      </c>
      <c r="N89" s="70"/>
      <c r="O89" s="116">
        <f>'[1]PB1 30'!BX83</f>
        <v>18.732395026062989</v>
      </c>
      <c r="P89" s="71">
        <f>'[1]PB1 30'!BY83</f>
        <v>0.66280325634471848</v>
      </c>
      <c r="Q89" s="72">
        <f>'[1]PB1 30'!BZ83</f>
        <v>4.2809352111053793E-3</v>
      </c>
      <c r="R89" s="117">
        <f>'[1]PB1 30'!CC83</f>
        <v>18.762769856853421</v>
      </c>
      <c r="S89" s="71">
        <f>'[1]PB1 30'!CD83</f>
        <v>0.65709627506995472</v>
      </c>
      <c r="T89" s="72">
        <f>'[1]PB1 30'!CE83</f>
        <v>5.3403513137469634E-3</v>
      </c>
      <c r="U89" s="117">
        <f>'[1]PB1 30'!CH83</f>
        <v>18.763825437900678</v>
      </c>
      <c r="V89" s="71">
        <f>'[1]PB1 30'!CI83</f>
        <v>0.6699434728703092</v>
      </c>
      <c r="W89" s="72">
        <f>'[1]PB1 30'!CJ83</f>
        <v>7.5274602380594512E-3</v>
      </c>
      <c r="X89" s="117">
        <f>'[1]PB1 30'!BS83</f>
        <v>18.752996773605698</v>
      </c>
      <c r="Y89" s="71">
        <f>'[1]PB1 30'!BT83</f>
        <v>0.66328100142832747</v>
      </c>
      <c r="Z89" s="72">
        <f>'[1]PB1 30'!BU83</f>
        <v>7.8819630016803491E-3</v>
      </c>
      <c r="AA89" s="70"/>
      <c r="AB89" s="116">
        <f>'[1]PB1 45'!BX83</f>
        <v>18.743401953601687</v>
      </c>
      <c r="AC89" s="71">
        <f>'[1]PB1 45'!BY83</f>
        <v>0.67495124371511883</v>
      </c>
      <c r="AD89" s="72">
        <f>'[1]PB1 45'!BZ83</f>
        <v>1.9425176421736369E-3</v>
      </c>
      <c r="AE89" s="117">
        <f>'[1]PB1 45'!CC83</f>
        <v>18.75037905328789</v>
      </c>
      <c r="AF89" s="71">
        <f>'[1]PB1 45'!CD83</f>
        <v>0.68340566426894434</v>
      </c>
      <c r="AG89" s="72">
        <f>'[1]PB1 45'!CE83</f>
        <v>7.1974591173220529E-3</v>
      </c>
      <c r="AH89" s="117">
        <f>'[1]PB1 45'!CH83</f>
        <v>18.730553580343713</v>
      </c>
      <c r="AI89" s="71">
        <f>'[1]PB1 45'!CI83</f>
        <v>0.6695316521024598</v>
      </c>
      <c r="AJ89" s="72">
        <f>'[1]PB1 45'!CJ83</f>
        <v>1.0168729287974729E-2</v>
      </c>
      <c r="AK89" s="117">
        <f>'[1]PB1 45'!BS83</f>
        <v>18.741444862411097</v>
      </c>
      <c r="AL89" s="71">
        <f>'[1]PB1 45'!BT83</f>
        <v>0.67596285336217443</v>
      </c>
      <c r="AM89" s="72">
        <f>'[1]PB1 45'!BU83</f>
        <v>9.2512879424560129E-3</v>
      </c>
      <c r="BC89" s="5"/>
      <c r="BD89" s="5"/>
      <c r="BF89" s="5"/>
      <c r="BG89" s="5"/>
      <c r="BI89" s="5"/>
      <c r="BJ89" s="5"/>
      <c r="BK89" s="70">
        <f t="shared" si="16"/>
        <v>0.68531201087315463</v>
      </c>
      <c r="BL89">
        <f t="shared" si="17"/>
        <v>0.68457848009409028</v>
      </c>
      <c r="BM89" s="33">
        <f t="shared" si="18"/>
        <v>7.3353077906435082E-2</v>
      </c>
      <c r="BO89" s="70">
        <f t="shared" si="19"/>
        <v>0.66328100142832747</v>
      </c>
      <c r="BP89">
        <f t="shared" si="20"/>
        <v>0.66176313121983932</v>
      </c>
      <c r="BQ89" s="33">
        <f t="shared" si="21"/>
        <v>0.15178702084881479</v>
      </c>
      <c r="BS89" s="70">
        <f t="shared" si="22"/>
        <v>0.67596285336217443</v>
      </c>
      <c r="BT89">
        <f t="shared" si="23"/>
        <v>0.67504801186886731</v>
      </c>
      <c r="BU89" s="33">
        <f t="shared" si="24"/>
        <v>9.1484149330711695E-2</v>
      </c>
    </row>
    <row r="90" spans="1:73" x14ac:dyDescent="0.25">
      <c r="A90" s="11">
        <f>'[1]PB1 15'!$A84</f>
        <v>19</v>
      </c>
      <c r="B90" s="116">
        <f>'[1]PB1 15'!BX84</f>
        <v>18.913450330656033</v>
      </c>
      <c r="C90" s="71">
        <f>'[1]PB1 15'!BY84</f>
        <v>0.69410256146932203</v>
      </c>
      <c r="D90" s="72">
        <f>'[1]PB1 15'!BZ84</f>
        <v>2.0237824084095541E-2</v>
      </c>
      <c r="E90" s="117">
        <f>'[1]PB1 15'!CC84</f>
        <v>18.981935926381411</v>
      </c>
      <c r="F90" s="71">
        <f>'[1]PB1 15'!CD84</f>
        <v>0.68378606647019158</v>
      </c>
      <c r="G90" s="72">
        <f>'[1]PB1 15'!CE84</f>
        <v>8.0501633010836692E-3</v>
      </c>
      <c r="H90" s="117">
        <f>'[1]PB1 15'!CH84</f>
        <v>18.968945128583453</v>
      </c>
      <c r="I90" s="71">
        <f>'[1]PB1 15'!CI84</f>
        <v>0.67556505690544721</v>
      </c>
      <c r="J90" s="72">
        <f>'[1]PB1 15'!CJ84</f>
        <v>9.0555200614581537E-3</v>
      </c>
      <c r="K90" s="117">
        <f>'[1]PB1 15'!BS84</f>
        <v>18.9547771285403</v>
      </c>
      <c r="L90" s="71">
        <f>'[1]PB1 15'!BT84</f>
        <v>0.68448456161498683</v>
      </c>
      <c r="M90" s="72">
        <f>'[1]PB1 15'!BU84</f>
        <v>1.5587692552621728E-2</v>
      </c>
      <c r="N90" s="70"/>
      <c r="O90" s="116">
        <f>'[1]PB1 30'!BX84</f>
        <v>18.97780426822435</v>
      </c>
      <c r="P90" s="71">
        <f>'[1]PB1 30'!BY84</f>
        <v>0.66201185837130161</v>
      </c>
      <c r="Q90" s="72">
        <f>'[1]PB1 30'!BZ84</f>
        <v>4.2549377081957497E-3</v>
      </c>
      <c r="R90" s="117">
        <f>'[1]PB1 30'!CC84</f>
        <v>19.006442192656706</v>
      </c>
      <c r="S90" s="71">
        <f>'[1]PB1 30'!CD84</f>
        <v>0.65626400116867878</v>
      </c>
      <c r="T90" s="72">
        <f>'[1]PB1 30'!CE84</f>
        <v>5.3311538092913318E-3</v>
      </c>
      <c r="U90" s="117">
        <f>'[1]PB1 30'!CH84</f>
        <v>19.001365113643732</v>
      </c>
      <c r="V90" s="71">
        <f>'[1]PB1 30'!CI84</f>
        <v>0.66915866495395038</v>
      </c>
      <c r="W90" s="72">
        <f>'[1]PB1 30'!CJ84</f>
        <v>7.5076873116206085E-3</v>
      </c>
      <c r="X90" s="117">
        <f>'[1]PB1 30'!BS84</f>
        <v>18.995203858174932</v>
      </c>
      <c r="Y90" s="71">
        <f>'[1]PB1 30'!BT84</f>
        <v>0.66247817483131022</v>
      </c>
      <c r="Z90" s="72">
        <f>'[1]PB1 30'!BU84</f>
        <v>7.8814850173666764E-3</v>
      </c>
      <c r="AA90" s="70"/>
      <c r="AB90" s="116">
        <f>'[1]PB1 45'!BX84</f>
        <v>18.990025663517496</v>
      </c>
      <c r="AC90" s="71">
        <f>'[1]PB1 45'!BY84</f>
        <v>0.67412146787883831</v>
      </c>
      <c r="AD90" s="72">
        <f>'[1]PB1 45'!BZ84</f>
        <v>1.9418318317216358E-3</v>
      </c>
      <c r="AE90" s="117">
        <f>'[1]PB1 45'!CC84</f>
        <v>18.999285680511154</v>
      </c>
      <c r="AF90" s="71">
        <f>'[1]PB1 45'!CD84</f>
        <v>0.6825551336084027</v>
      </c>
      <c r="AG90" s="72">
        <f>'[1]PB1 45'!CE84</f>
        <v>7.2423742275938259E-3</v>
      </c>
      <c r="AH90" s="117">
        <f>'[1]PB1 45'!CH84</f>
        <v>18.966656893182691</v>
      </c>
      <c r="AI90" s="71">
        <f>'[1]PB1 45'!CI84</f>
        <v>0.6687840044918012</v>
      </c>
      <c r="AJ90" s="72">
        <f>'[1]PB1 45'!CJ84</f>
        <v>1.0177451408719359E-2</v>
      </c>
      <c r="AK90" s="117">
        <f>'[1]PB1 45'!BS84</f>
        <v>18.985322745737115</v>
      </c>
      <c r="AL90" s="71">
        <f>'[1]PB1 45'!BT84</f>
        <v>0.67515353532634736</v>
      </c>
      <c r="AM90" s="72">
        <f>'[1]PB1 45'!BU84</f>
        <v>9.2416260454066153E-3</v>
      </c>
      <c r="BC90" s="5"/>
      <c r="BD90" s="5"/>
      <c r="BF90" s="5"/>
      <c r="BG90" s="5"/>
      <c r="BI90" s="5"/>
      <c r="BJ90" s="5"/>
      <c r="BK90" s="70">
        <f t="shared" si="16"/>
        <v>0.68448456161498683</v>
      </c>
      <c r="BL90">
        <f t="shared" si="17"/>
        <v>0.68381724228429708</v>
      </c>
      <c r="BM90" s="33">
        <f t="shared" si="18"/>
        <v>6.6731933068975291E-2</v>
      </c>
      <c r="BO90" s="70">
        <f t="shared" si="19"/>
        <v>0.66247817483131022</v>
      </c>
      <c r="BP90">
        <f t="shared" si="20"/>
        <v>0.66095722369228982</v>
      </c>
      <c r="BQ90" s="33">
        <f t="shared" si="21"/>
        <v>0.15209511390203989</v>
      </c>
      <c r="BS90" s="70">
        <f t="shared" si="22"/>
        <v>0.67515353532634736</v>
      </c>
      <c r="BT90">
        <f t="shared" si="23"/>
        <v>0.67424735876630981</v>
      </c>
      <c r="BU90" s="33">
        <f t="shared" si="24"/>
        <v>9.0617656003755265E-2</v>
      </c>
    </row>
    <row r="91" spans="1:73" x14ac:dyDescent="0.25">
      <c r="A91" s="11">
        <f>'[1]PB1 15'!$A85</f>
        <v>19.25</v>
      </c>
      <c r="B91" s="116">
        <f>'[1]PB1 15'!BX85</f>
        <v>19.163469657385374</v>
      </c>
      <c r="C91" s="71">
        <f>'[1]PB1 15'!BY85</f>
        <v>0.69322215233661399</v>
      </c>
      <c r="D91" s="72">
        <f>'[1]PB1 15'!BZ85</f>
        <v>2.0124647258896868E-2</v>
      </c>
      <c r="E91" s="117">
        <f>'[1]PB1 15'!CC85</f>
        <v>19.232803383011131</v>
      </c>
      <c r="F91" s="71">
        <f>'[1]PB1 15'!CD85</f>
        <v>0.68300575388335716</v>
      </c>
      <c r="G91" s="72">
        <f>'[1]PB1 15'!CE85</f>
        <v>8.0102388759370792E-3</v>
      </c>
      <c r="H91" s="117">
        <f>'[1]PB1 15'!CH85</f>
        <v>19.205081757805903</v>
      </c>
      <c r="I91" s="71">
        <f>'[1]PB1 15'!CI85</f>
        <v>0.67484277173114415</v>
      </c>
      <c r="J91" s="72">
        <f>'[1]PB1 15'!CJ85</f>
        <v>9.0540179694571874E-3</v>
      </c>
      <c r="K91" s="117">
        <f>'[1]PB1 15'!BS85</f>
        <v>19.200451599400807</v>
      </c>
      <c r="L91" s="71">
        <f>'[1]PB1 15'!BT85</f>
        <v>0.68369022598370521</v>
      </c>
      <c r="M91" s="72">
        <f>'[1]PB1 15'!BU85</f>
        <v>1.5499937250845485E-2</v>
      </c>
      <c r="N91" s="70"/>
      <c r="O91" s="116">
        <f>'[1]PB1 30'!BX85</f>
        <v>19.223213510385712</v>
      </c>
      <c r="P91" s="71">
        <f>'[1]PB1 30'!BY85</f>
        <v>0.66126646689940338</v>
      </c>
      <c r="Q91" s="72">
        <f>'[1]PB1 30'!BZ85</f>
        <v>4.2181283612455255E-3</v>
      </c>
      <c r="R91" s="117">
        <f>'[1]PB1 30'!CC85</f>
        <v>19.250114528459999</v>
      </c>
      <c r="S91" s="71">
        <f>'[1]PB1 30'!CD85</f>
        <v>0.65540748497166834</v>
      </c>
      <c r="T91" s="72">
        <f>'[1]PB1 30'!CE85</f>
        <v>5.326589055722683E-3</v>
      </c>
      <c r="U91" s="117">
        <f>'[1]PB1 30'!CH85</f>
        <v>19.238904789386783</v>
      </c>
      <c r="V91" s="71">
        <f>'[1]PB1 30'!CI85</f>
        <v>0.6683892023494189</v>
      </c>
      <c r="W91" s="72">
        <f>'[1]PB1 30'!CJ85</f>
        <v>7.4766108194320013E-3</v>
      </c>
      <c r="X91" s="117">
        <f>'[1]PB1 30'!BS85</f>
        <v>19.237410942744166</v>
      </c>
      <c r="Y91" s="71">
        <f>'[1]PB1 30'!BT85</f>
        <v>0.6616877180734968</v>
      </c>
      <c r="Z91" s="72">
        <f>'[1]PB1 30'!BU85</f>
        <v>7.8865611232261379E-3</v>
      </c>
      <c r="AA91" s="70"/>
      <c r="AB91" s="116">
        <f>'[1]PB1 45'!BX85</f>
        <v>19.236649373433309</v>
      </c>
      <c r="AC91" s="71">
        <f>'[1]PB1 45'!BY85</f>
        <v>0.67330812864363265</v>
      </c>
      <c r="AD91" s="72">
        <f>'[1]PB1 45'!BZ85</f>
        <v>1.9529544752464028E-3</v>
      </c>
      <c r="AE91" s="117">
        <f>'[1]PB1 45'!CC85</f>
        <v>19.248192307734428</v>
      </c>
      <c r="AF91" s="71">
        <f>'[1]PB1 45'!CD85</f>
        <v>0.68172862844411897</v>
      </c>
      <c r="AG91" s="72">
        <f>'[1]PB1 45'!CE85</f>
        <v>7.2595060543275934E-3</v>
      </c>
      <c r="AH91" s="117">
        <f>'[1]PB1 45'!CH85</f>
        <v>19.202760206021662</v>
      </c>
      <c r="AI91" s="71">
        <f>'[1]PB1 45'!CI85</f>
        <v>0.66807515387771355</v>
      </c>
      <c r="AJ91" s="72">
        <f>'[1]PB1 45'!CJ85</f>
        <v>1.0162544995046707E-2</v>
      </c>
      <c r="AK91" s="117">
        <f>'[1]PB1 45'!BS85</f>
        <v>19.229200629063133</v>
      </c>
      <c r="AL91" s="71">
        <f>'[1]PB1 45'!BT85</f>
        <v>0.67437063698848843</v>
      </c>
      <c r="AM91" s="72">
        <f>'[1]PB1 45'!BU85</f>
        <v>9.2140083560056582E-3</v>
      </c>
      <c r="BC91" s="5"/>
      <c r="BD91" s="5"/>
      <c r="BF91" s="5"/>
      <c r="BG91" s="5"/>
      <c r="BI91" s="5"/>
      <c r="BJ91" s="5"/>
      <c r="BK91" s="70">
        <f t="shared" si="16"/>
        <v>0.68369022598370521</v>
      </c>
      <c r="BL91">
        <f t="shared" si="17"/>
        <v>0.6830667855404976</v>
      </c>
      <c r="BM91" s="33">
        <f t="shared" si="18"/>
        <v>6.2344044320761238E-2</v>
      </c>
      <c r="BO91" s="70">
        <f t="shared" si="19"/>
        <v>0.6616877180734968</v>
      </c>
      <c r="BP91">
        <f t="shared" si="20"/>
        <v>0.66016281349926165</v>
      </c>
      <c r="BQ91" s="33">
        <f t="shared" si="21"/>
        <v>0.1524904574235153</v>
      </c>
      <c r="BS91" s="70">
        <f t="shared" si="22"/>
        <v>0.67437063698848843</v>
      </c>
      <c r="BT91">
        <f t="shared" si="23"/>
        <v>0.67345810311199339</v>
      </c>
      <c r="BU91" s="33">
        <f t="shared" si="24"/>
        <v>9.1253387649503637E-2</v>
      </c>
    </row>
    <row r="92" spans="1:73" x14ac:dyDescent="0.25">
      <c r="A92" s="11">
        <f>'[1]PB1 15'!$A86</f>
        <v>19.5</v>
      </c>
      <c r="B92" s="116">
        <f>'[1]PB1 15'!BX86</f>
        <v>19.413488984114711</v>
      </c>
      <c r="C92" s="71">
        <f>'[1]PB1 15'!BY86</f>
        <v>0.69234585148799477</v>
      </c>
      <c r="D92" s="72">
        <f>'[1]PB1 15'!BZ86</f>
        <v>2.0015417461155208E-2</v>
      </c>
      <c r="E92" s="117">
        <f>'[1]PB1 15'!CC86</f>
        <v>19.483670839640855</v>
      </c>
      <c r="F92" s="71">
        <f>'[1]PB1 15'!CD86</f>
        <v>0.68226967424237028</v>
      </c>
      <c r="G92" s="72">
        <f>'[1]PB1 15'!CE86</f>
        <v>7.9941073179117354E-3</v>
      </c>
      <c r="H92" s="117">
        <f>'[1]PB1 15'!CH86</f>
        <v>19.441218387028357</v>
      </c>
      <c r="I92" s="71">
        <f>'[1]PB1 15'!CI86</f>
        <v>0.67412641989733835</v>
      </c>
      <c r="J92" s="72">
        <f>'[1]PB1 15'!CJ86</f>
        <v>9.0866589969101352E-3</v>
      </c>
      <c r="K92" s="117">
        <f>'[1]PB1 15'!BS86</f>
        <v>19.446126070261311</v>
      </c>
      <c r="L92" s="71">
        <f>'[1]PB1 15'!BT86</f>
        <v>0.68291398187590113</v>
      </c>
      <c r="M92" s="72">
        <f>'[1]PB1 15'!BU86</f>
        <v>1.5423862485490698E-2</v>
      </c>
      <c r="N92" s="70"/>
      <c r="O92" s="116">
        <f>'[1]PB1 30'!BX86</f>
        <v>19.550371192837886</v>
      </c>
      <c r="P92" s="71">
        <f>'[1]PB1 30'!BY86</f>
        <v>0.66026267669311445</v>
      </c>
      <c r="Q92" s="72">
        <f>'[1]PB1 30'!BZ86</f>
        <v>4.3170772797950629E-3</v>
      </c>
      <c r="R92" s="117">
        <f>'[1]PB1 30'!CC86</f>
        <v>19.493786864263292</v>
      </c>
      <c r="S92" s="71">
        <f>'[1]PB1 30'!CD86</f>
        <v>0.65456616597886863</v>
      </c>
      <c r="T92" s="72">
        <f>'[1]PB1 30'!CE86</f>
        <v>5.2979078412738649E-3</v>
      </c>
      <c r="U92" s="117">
        <f>'[1]PB1 30'!CH86</f>
        <v>19.476444465129841</v>
      </c>
      <c r="V92" s="71">
        <f>'[1]PB1 30'!CI86</f>
        <v>0.66760951139242775</v>
      </c>
      <c r="W92" s="72">
        <f>'[1]PB1 30'!CJ86</f>
        <v>7.4427358759565476E-3</v>
      </c>
      <c r="X92" s="117">
        <f>'[1]PB1 30'!BS86</f>
        <v>19.506867507410337</v>
      </c>
      <c r="Y92" s="71">
        <f>'[1]PB1 30'!BT86</f>
        <v>0.66081278468813698</v>
      </c>
      <c r="Z92" s="72">
        <f>'[1]PB1 30'!BU86</f>
        <v>7.9081742320123612E-3</v>
      </c>
      <c r="AA92" s="70"/>
      <c r="AB92" s="116">
        <f>'[1]PB1 45'!BX86</f>
        <v>19.483273083349122</v>
      </c>
      <c r="AC92" s="71">
        <f>'[1]PB1 45'!BY86</f>
        <v>0.67249700694879833</v>
      </c>
      <c r="AD92" s="72">
        <f>'[1]PB1 45'!BZ86</f>
        <v>1.9758153117326632E-3</v>
      </c>
      <c r="AE92" s="117">
        <f>'[1]PB1 45'!CC86</f>
        <v>19.497098934957695</v>
      </c>
      <c r="AF92" s="71">
        <f>'[1]PB1 45'!CD86</f>
        <v>0.68090077464848731</v>
      </c>
      <c r="AG92" s="72">
        <f>'[1]PB1 45'!CE86</f>
        <v>7.275881545554171E-3</v>
      </c>
      <c r="AH92" s="117">
        <f>'[1]PB1 45'!CH86</f>
        <v>19.438863518860639</v>
      </c>
      <c r="AI92" s="71">
        <f>'[1]PB1 45'!CI86</f>
        <v>0.66737890144920564</v>
      </c>
      <c r="AJ92" s="72">
        <f>'[1]PB1 45'!CJ86</f>
        <v>1.0176523722801903E-2</v>
      </c>
      <c r="AK92" s="117">
        <f>'[1]PB1 45'!BS86</f>
        <v>19.473078512389154</v>
      </c>
      <c r="AL92" s="71">
        <f>'[1]PB1 45'!BT86</f>
        <v>0.67359222768216376</v>
      </c>
      <c r="AM92" s="72">
        <f>'[1]PB1 45'!BU86</f>
        <v>9.1946311070225384E-3</v>
      </c>
      <c r="BC92" s="5"/>
      <c r="BD92" s="5"/>
      <c r="BF92" s="5"/>
      <c r="BG92" s="5"/>
      <c r="BI92" s="5"/>
      <c r="BJ92" s="5"/>
      <c r="BK92" s="70">
        <f t="shared" si="16"/>
        <v>0.68291398187590113</v>
      </c>
      <c r="BL92">
        <f t="shared" si="17"/>
        <v>0.68232682010187418</v>
      </c>
      <c r="BM92" s="33">
        <f t="shared" si="18"/>
        <v>5.8716177402695635E-2</v>
      </c>
      <c r="BO92" s="70">
        <f t="shared" si="19"/>
        <v>0.66081278468813698</v>
      </c>
      <c r="BP92">
        <f t="shared" si="20"/>
        <v>0.65937959045876549</v>
      </c>
      <c r="BQ92" s="33">
        <f t="shared" si="21"/>
        <v>0.14331942293714928</v>
      </c>
      <c r="BS92" s="70">
        <f t="shared" si="22"/>
        <v>0.67359222768216376</v>
      </c>
      <c r="BT92">
        <f t="shared" si="23"/>
        <v>0.67267993776670276</v>
      </c>
      <c r="BU92" s="33">
        <f t="shared" si="24"/>
        <v>9.1228991546099536E-2</v>
      </c>
    </row>
    <row r="93" spans="1:73" x14ac:dyDescent="0.25">
      <c r="A93" s="11">
        <f>'[1]PB1 15'!$A87</f>
        <v>19.75</v>
      </c>
      <c r="B93" s="116">
        <f>'[1]PB1 15'!BX87</f>
        <v>19.663508310844048</v>
      </c>
      <c r="C93" s="71">
        <f>'[1]PB1 15'!BY87</f>
        <v>0.69150324041195843</v>
      </c>
      <c r="D93" s="72">
        <f>'[1]PB1 15'!BZ87</f>
        <v>1.9957742270512183E-2</v>
      </c>
      <c r="E93" s="117">
        <f>'[1]PB1 15'!CC87</f>
        <v>19.734538296270582</v>
      </c>
      <c r="F93" s="71">
        <f>'[1]PB1 15'!CD87</f>
        <v>0.68152698422100633</v>
      </c>
      <c r="G93" s="72">
        <f>'[1]PB1 15'!CE87</f>
        <v>7.9878765307249324E-3</v>
      </c>
      <c r="H93" s="117">
        <f>'[1]PB1 15'!CH87</f>
        <v>19.677355016250811</v>
      </c>
      <c r="I93" s="71">
        <f>'[1]PB1 15'!CI87</f>
        <v>0.67340680274704789</v>
      </c>
      <c r="J93" s="72">
        <f>'[1]PB1 15'!CJ87</f>
        <v>9.0706782174404497E-3</v>
      </c>
      <c r="K93" s="117">
        <f>'[1]PB1 15'!BS87</f>
        <v>19.691800541121811</v>
      </c>
      <c r="L93" s="71">
        <f>'[1]PB1 15'!BT87</f>
        <v>0.68214567579333762</v>
      </c>
      <c r="M93" s="72">
        <f>'[1]PB1 15'!BU87</f>
        <v>1.5369987511414907E-2</v>
      </c>
      <c r="N93" s="70"/>
      <c r="O93" s="116">
        <f>'[1]PB1 30'!BX87</f>
        <v>19.795780434999248</v>
      </c>
      <c r="P93" s="71">
        <f>'[1]PB1 30'!BY87</f>
        <v>0.65952263166632186</v>
      </c>
      <c r="Q93" s="72">
        <f>'[1]PB1 30'!BZ87</f>
        <v>4.2932489977261165E-3</v>
      </c>
      <c r="R93" s="117">
        <f>'[1]PB1 30'!CC87</f>
        <v>19.737459200066581</v>
      </c>
      <c r="S93" s="71">
        <f>'[1]PB1 30'!CD87</f>
        <v>0.65374488214954674</v>
      </c>
      <c r="T93" s="72">
        <f>'[1]PB1 30'!CE87</f>
        <v>5.3006727568695646E-3</v>
      </c>
      <c r="U93" s="117">
        <f>'[1]PB1 30'!CH87</f>
        <v>19.713984140872888</v>
      </c>
      <c r="V93" s="71">
        <f>'[1]PB1 30'!CI87</f>
        <v>0.666873969036612</v>
      </c>
      <c r="W93" s="72">
        <f>'[1]PB1 30'!CJ87</f>
        <v>7.416453908346634E-3</v>
      </c>
      <c r="X93" s="117">
        <f>'[1]PB1 30'!BS87</f>
        <v>19.749074591979578</v>
      </c>
      <c r="Y93" s="71">
        <f>'[1]PB1 30'!BT87</f>
        <v>0.66004716095082683</v>
      </c>
      <c r="Z93" s="72">
        <f>'[1]PB1 30'!BU87</f>
        <v>7.9190080377539128E-3</v>
      </c>
      <c r="AA93" s="70"/>
      <c r="AB93" s="116">
        <f>'[1]PB1 45'!BX87</f>
        <v>19.729896793264931</v>
      </c>
      <c r="AC93" s="71">
        <f>'[1]PB1 45'!BY87</f>
        <v>0.67170352193653304</v>
      </c>
      <c r="AD93" s="72">
        <f>'[1]PB1 45'!BZ87</f>
        <v>1.9865381740089955E-3</v>
      </c>
      <c r="AE93" s="117">
        <f>'[1]PB1 45'!CC87</f>
        <v>19.746005562180965</v>
      </c>
      <c r="AF93" s="71">
        <f>'[1]PB1 45'!CD87</f>
        <v>0.68008455737156004</v>
      </c>
      <c r="AG93" s="72">
        <f>'[1]PB1 45'!CE87</f>
        <v>7.3118559535611917E-3</v>
      </c>
      <c r="AH93" s="117">
        <f>'[1]PB1 45'!CH87</f>
        <v>19.753758159019338</v>
      </c>
      <c r="AI93" s="71">
        <f>'[1]PB1 45'!CI87</f>
        <v>0.6664362044855543</v>
      </c>
      <c r="AJ93" s="72">
        <f>'[1]PB1 45'!CJ87</f>
        <v>9.8622793970899458E-3</v>
      </c>
      <c r="AK93" s="117">
        <f>'[1]PB1 45'!BS87</f>
        <v>19.74322017148841</v>
      </c>
      <c r="AL93" s="71">
        <f>'[1]PB1 45'!BT87</f>
        <v>0.67274142793121572</v>
      </c>
      <c r="AM93" s="72">
        <f>'[1]PB1 45'!BU87</f>
        <v>9.1182741027721493E-3</v>
      </c>
      <c r="BC93" s="5"/>
      <c r="BD93" s="5"/>
      <c r="BF93" s="5"/>
      <c r="BG93" s="5"/>
      <c r="BI93" s="5"/>
      <c r="BJ93" s="5"/>
      <c r="BK93" s="70">
        <f t="shared" si="16"/>
        <v>0.68214567579333762</v>
      </c>
      <c r="BL93">
        <f t="shared" si="17"/>
        <v>0.68159706758583338</v>
      </c>
      <c r="BM93" s="33">
        <f t="shared" si="18"/>
        <v>5.48608207504242E-2</v>
      </c>
      <c r="BO93" s="70">
        <f t="shared" si="19"/>
        <v>0.66004716095082683</v>
      </c>
      <c r="BP93">
        <f t="shared" si="20"/>
        <v>0.65860725659989572</v>
      </c>
      <c r="BQ93" s="33">
        <f t="shared" si="21"/>
        <v>0.14399043509311094</v>
      </c>
      <c r="BS93" s="70">
        <f t="shared" si="22"/>
        <v>0.67274142793121572</v>
      </c>
      <c r="BT93">
        <f t="shared" si="23"/>
        <v>0.67191256767332075</v>
      </c>
      <c r="BU93" s="33">
        <f t="shared" si="24"/>
        <v>8.2886025789496998E-2</v>
      </c>
    </row>
    <row r="94" spans="1:73" x14ac:dyDescent="0.25">
      <c r="A94" s="11">
        <f>'[1]PB1 15'!$A88</f>
        <v>20</v>
      </c>
      <c r="B94" s="116">
        <f>'[1]PB1 15'!BX88</f>
        <v>19.913527637573385</v>
      </c>
      <c r="C94" s="71">
        <f>'[1]PB1 15'!BY88</f>
        <v>0.69071838659864071</v>
      </c>
      <c r="D94" s="72">
        <f>'[1]PB1 15'!BZ88</f>
        <v>1.9960813222264298E-2</v>
      </c>
      <c r="E94" s="117">
        <f>'[1]PB1 15'!CC88</f>
        <v>19.985405752900302</v>
      </c>
      <c r="F94" s="71">
        <f>'[1]PB1 15'!CD88</f>
        <v>0.68078017575054905</v>
      </c>
      <c r="G94" s="72">
        <f>'[1]PB1 15'!CE88</f>
        <v>7.9749554291654867E-3</v>
      </c>
      <c r="H94" s="117">
        <f>'[1]PB1 15'!CH88</f>
        <v>19.913491645473258</v>
      </c>
      <c r="I94" s="71">
        <f>'[1]PB1 15'!CI88</f>
        <v>0.67269847964382856</v>
      </c>
      <c r="J94" s="72">
        <f>'[1]PB1 15'!CJ88</f>
        <v>9.0414701714099568E-3</v>
      </c>
      <c r="K94" s="117">
        <f>'[1]PB1 15'!BS88</f>
        <v>19.937475011982318</v>
      </c>
      <c r="L94" s="71">
        <f>'[1]PB1 15'!BT88</f>
        <v>0.68139901399767266</v>
      </c>
      <c r="M94" s="72">
        <f>'[1]PB1 15'!BU88</f>
        <v>1.5348345469419957E-2</v>
      </c>
      <c r="N94" s="70"/>
      <c r="O94" s="116">
        <f>'[1]PB1 30'!BX88</f>
        <v>20.04118967716061</v>
      </c>
      <c r="P94" s="71">
        <f>'[1]PB1 30'!BY88</f>
        <v>0.65878140770682403</v>
      </c>
      <c r="Q94" s="72">
        <f>'[1]PB1 30'!BZ88</f>
        <v>4.2786351682264625E-3</v>
      </c>
      <c r="R94" s="117">
        <f>'[1]PB1 30'!CC88</f>
        <v>19.981131535869874</v>
      </c>
      <c r="S94" s="71">
        <f>'[1]PB1 30'!CD88</f>
        <v>0.65293046694721635</v>
      </c>
      <c r="T94" s="72">
        <f>'[1]PB1 30'!CE88</f>
        <v>5.2686864382777759E-3</v>
      </c>
      <c r="U94" s="117">
        <f>'[1]PB1 30'!CH88</f>
        <v>19.951523816615943</v>
      </c>
      <c r="V94" s="71">
        <f>'[1]PB1 30'!CI88</f>
        <v>0.66612100289173615</v>
      </c>
      <c r="W94" s="72">
        <f>'[1]PB1 30'!CJ88</f>
        <v>7.387889630942902E-3</v>
      </c>
      <c r="X94" s="117">
        <f>'[1]PB1 30'!BS88</f>
        <v>19.991281676548809</v>
      </c>
      <c r="Y94" s="71">
        <f>'[1]PB1 30'!BT88</f>
        <v>0.65927762584859217</v>
      </c>
      <c r="Z94" s="72">
        <f>'[1]PB1 30'!BU88</f>
        <v>7.9164629476560985E-3</v>
      </c>
      <c r="AA94" s="70"/>
      <c r="AB94" s="116">
        <f>'[1]PB1 45'!BX88</f>
        <v>19.976520503180748</v>
      </c>
      <c r="AC94" s="71">
        <f>'[1]PB1 45'!BY88</f>
        <v>0.6709228073517739</v>
      </c>
      <c r="AD94" s="72">
        <f>'[1]PB1 45'!BZ88</f>
        <v>2.0004572884519001E-3</v>
      </c>
      <c r="AE94" s="117">
        <f>'[1]PB1 45'!CC88</f>
        <v>19.994912189404232</v>
      </c>
      <c r="AF94" s="71">
        <f>'[1]PB1 45'!CD88</f>
        <v>0.67929262248915256</v>
      </c>
      <c r="AG94" s="72">
        <f>'[1]PB1 45'!CE88</f>
        <v>7.3306414742915901E-3</v>
      </c>
      <c r="AH94" s="117">
        <f>'[1]PB1 45'!CH88</f>
        <v>19.989861471858312</v>
      </c>
      <c r="AI94" s="71">
        <f>'[1]PB1 45'!CI88</f>
        <v>0.66576531712308051</v>
      </c>
      <c r="AJ94" s="72">
        <f>'[1]PB1 45'!CJ88</f>
        <v>9.8646481930585814E-3</v>
      </c>
      <c r="AK94" s="117">
        <f>'[1]PB1 45'!BS88</f>
        <v>19.987098054814428</v>
      </c>
      <c r="AL94" s="71">
        <f>'[1]PB1 45'!BT88</f>
        <v>0.67199358232133566</v>
      </c>
      <c r="AM94" s="72">
        <f>'[1]PB1 45'!BU88</f>
        <v>9.0969821286508781E-3</v>
      </c>
      <c r="BC94" s="5"/>
      <c r="BD94" s="5"/>
      <c r="BF94" s="5"/>
      <c r="BG94" s="5"/>
      <c r="BI94" s="5"/>
      <c r="BJ94" s="5"/>
      <c r="BK94" s="70">
        <f t="shared" si="16"/>
        <v>0.68139901399767266</v>
      </c>
      <c r="BL94">
        <f t="shared" si="17"/>
        <v>0.68087726040376462</v>
      </c>
      <c r="BM94" s="33">
        <f t="shared" si="18"/>
        <v>5.2175359390804754E-2</v>
      </c>
      <c r="BO94" s="70">
        <f t="shared" si="19"/>
        <v>0.65927762584859217</v>
      </c>
      <c r="BP94">
        <f t="shared" si="20"/>
        <v>0.65784552553463049</v>
      </c>
      <c r="BQ94" s="33">
        <f t="shared" si="21"/>
        <v>0.14321003139616817</v>
      </c>
      <c r="BS94" s="70">
        <f t="shared" si="22"/>
        <v>0.67199358232133566</v>
      </c>
      <c r="BT94">
        <f t="shared" si="23"/>
        <v>0.67115570923561874</v>
      </c>
      <c r="BU94" s="33">
        <f t="shared" si="24"/>
        <v>8.3787308571692254E-2</v>
      </c>
    </row>
    <row r="95" spans="1:73" x14ac:dyDescent="0.25">
      <c r="A95" s="11">
        <f>'[1]PB1 15'!$A89</f>
        <v>20.25</v>
      </c>
      <c r="B95" s="116">
        <f>'[1]PB1 15'!BX89</f>
        <v>20.163546964302725</v>
      </c>
      <c r="C95" s="71">
        <f>'[1]PB1 15'!BY89</f>
        <v>0.68984178071739566</v>
      </c>
      <c r="D95" s="72">
        <f>'[1]PB1 15'!BZ89</f>
        <v>1.9821750981566671E-2</v>
      </c>
      <c r="E95" s="117">
        <f>'[1]PB1 15'!CC89</f>
        <v>20.236273209530026</v>
      </c>
      <c r="F95" s="71">
        <f>'[1]PB1 15'!CD89</f>
        <v>0.68007579514194727</v>
      </c>
      <c r="G95" s="72">
        <f>'[1]PB1 15'!CE89</f>
        <v>7.9591309871090386E-3</v>
      </c>
      <c r="H95" s="117">
        <f>'[1]PB1 15'!CH89</f>
        <v>20.227643065483026</v>
      </c>
      <c r="I95" s="71">
        <f>'[1]PB1 15'!CI89</f>
        <v>0.67176744870534055</v>
      </c>
      <c r="J95" s="72">
        <f>'[1]PB1 15'!CJ89</f>
        <v>9.3036499077846797E-3</v>
      </c>
      <c r="K95" s="117">
        <f>'[1]PB1 15'!BS89</f>
        <v>20.20915441310526</v>
      </c>
      <c r="L95" s="71">
        <f>'[1]PB1 15'!BT89</f>
        <v>0.68056167485489438</v>
      </c>
      <c r="M95" s="72">
        <f>'[1]PB1 15'!BU89</f>
        <v>1.5346034635870377E-2</v>
      </c>
      <c r="N95" s="70"/>
      <c r="O95" s="116">
        <f>'[1]PB1 30'!BX89</f>
        <v>20.286598919321971</v>
      </c>
      <c r="P95" s="71">
        <f>'[1]PB1 30'!BY89</f>
        <v>0.65808149722481479</v>
      </c>
      <c r="Q95" s="72">
        <f>'[1]PB1 30'!BZ89</f>
        <v>4.233103905376681E-3</v>
      </c>
      <c r="R95" s="117">
        <f>'[1]PB1 30'!CC89</f>
        <v>20.224803871673164</v>
      </c>
      <c r="S95" s="71">
        <f>'[1]PB1 30'!CD89</f>
        <v>0.65210269986661895</v>
      </c>
      <c r="T95" s="72">
        <f>'[1]PB1 30'!CE89</f>
        <v>5.2505597306349043E-3</v>
      </c>
      <c r="U95" s="117">
        <f>'[1]PB1 30'!CH89</f>
        <v>20.26893745819573</v>
      </c>
      <c r="V95" s="71">
        <f>'[1]PB1 30'!CI89</f>
        <v>0.66512805123603724</v>
      </c>
      <c r="W95" s="72">
        <f>'[1]PB1 30'!CJ89</f>
        <v>7.0809600860156814E-3</v>
      </c>
      <c r="X95" s="117">
        <f>'[1]PB1 30'!BS89</f>
        <v>20.260113416396951</v>
      </c>
      <c r="Y95" s="71">
        <f>'[1]PB1 30'!BT89</f>
        <v>0.65843741610915696</v>
      </c>
      <c r="Z95" s="72">
        <f>'[1]PB1 30'!BU89</f>
        <v>7.7598850598269934E-3</v>
      </c>
      <c r="AA95" s="70"/>
      <c r="AB95" s="116">
        <f>'[1]PB1 45'!BX89</f>
        <v>20.223144213096557</v>
      </c>
      <c r="AC95" s="71">
        <f>'[1]PB1 45'!BY89</f>
        <v>0.67012763097118799</v>
      </c>
      <c r="AD95" s="72">
        <f>'[1]PB1 45'!BZ89</f>
        <v>1.9909929396014869E-3</v>
      </c>
      <c r="AE95" s="117">
        <f>'[1]PB1 45'!CC89</f>
        <v>20.243818816627506</v>
      </c>
      <c r="AF95" s="71">
        <f>'[1]PB1 45'!CD89</f>
        <v>0.67848811639037254</v>
      </c>
      <c r="AG95" s="72">
        <f>'[1]PB1 45'!CE89</f>
        <v>7.352166386464222E-3</v>
      </c>
      <c r="AH95" s="117">
        <f>'[1]PB1 45'!CH89</f>
        <v>20.304884904151788</v>
      </c>
      <c r="AI95" s="71">
        <f>'[1]PB1 45'!CI89</f>
        <v>0.66482983495449066</v>
      </c>
      <c r="AJ95" s="72">
        <f>'[1]PB1 45'!CJ89</f>
        <v>1.0024071370969435E-2</v>
      </c>
      <c r="AK95" s="117">
        <f>'[1]PB1 45'!BS89</f>
        <v>20.257282644625281</v>
      </c>
      <c r="AL95" s="71">
        <f>'[1]PB1 45'!BT89</f>
        <v>0.6711485274386837</v>
      </c>
      <c r="AM95" s="72">
        <f>'[1]PB1 45'!BU89</f>
        <v>9.1894519349991818E-3</v>
      </c>
      <c r="BC95" s="5"/>
      <c r="BD95" s="5"/>
      <c r="BF95" s="5"/>
      <c r="BG95" s="5"/>
      <c r="BI95" s="5"/>
      <c r="BJ95" s="5"/>
      <c r="BK95" s="70">
        <f t="shared" si="16"/>
        <v>0.68056167485489438</v>
      </c>
      <c r="BL95">
        <f t="shared" si="17"/>
        <v>0.68016714121368371</v>
      </c>
      <c r="BM95" s="33">
        <f t="shared" si="18"/>
        <v>3.9453364121067036E-2</v>
      </c>
      <c r="BO95" s="70">
        <f t="shared" si="19"/>
        <v>0.65843741610915696</v>
      </c>
      <c r="BP95">
        <f t="shared" si="20"/>
        <v>0.65709412186934657</v>
      </c>
      <c r="BQ95" s="33">
        <f t="shared" si="21"/>
        <v>0.13432942398103886</v>
      </c>
      <c r="BS95" s="70">
        <f t="shared" si="22"/>
        <v>0.6711485274386837</v>
      </c>
      <c r="BT95">
        <f t="shared" si="23"/>
        <v>0.67040908973630331</v>
      </c>
      <c r="BU95" s="33">
        <f t="shared" si="24"/>
        <v>7.3943770238038553E-2</v>
      </c>
    </row>
    <row r="96" spans="1:73" x14ac:dyDescent="0.25">
      <c r="A96" s="11">
        <f>'[1]PB1 15'!$A90</f>
        <v>20.5</v>
      </c>
      <c r="B96" s="116">
        <f>'[1]PB1 15'!BX90</f>
        <v>20.413566291032065</v>
      </c>
      <c r="C96" s="71">
        <f>'[1]PB1 15'!BY90</f>
        <v>0.6890475341800536</v>
      </c>
      <c r="D96" s="72">
        <f>'[1]PB1 15'!BZ90</f>
        <v>1.9757804180568554E-2</v>
      </c>
      <c r="E96" s="117">
        <f>'[1]PB1 15'!CC90</f>
        <v>20.48714066615975</v>
      </c>
      <c r="F96" s="71">
        <f>'[1]PB1 15'!CD90</f>
        <v>0.6793148873363255</v>
      </c>
      <c r="G96" s="72">
        <f>'[1]PB1 15'!CE90</f>
        <v>7.9406829370198412E-3</v>
      </c>
      <c r="H96" s="117">
        <f>'[1]PB1 15'!CH90</f>
        <v>20.463779694705476</v>
      </c>
      <c r="I96" s="71">
        <f>'[1]PB1 15'!CI90</f>
        <v>0.67105737342720972</v>
      </c>
      <c r="J96" s="72">
        <f>'[1]PB1 15'!CJ90</f>
        <v>9.3017926540882017E-3</v>
      </c>
      <c r="K96" s="117">
        <f>'[1]PB1 15'!BS90</f>
        <v>20.454828883965767</v>
      </c>
      <c r="L96" s="71">
        <f>'[1]PB1 15'!BT90</f>
        <v>0.67980659831452961</v>
      </c>
      <c r="M96" s="72">
        <f>'[1]PB1 15'!BU90</f>
        <v>1.5298520948219487E-2</v>
      </c>
      <c r="N96" s="70"/>
      <c r="O96" s="116">
        <f>'[1]PB1 30'!BX90</f>
        <v>20.532008161483333</v>
      </c>
      <c r="P96" s="71">
        <f>'[1]PB1 30'!BY90</f>
        <v>0.65737708347122126</v>
      </c>
      <c r="Q96" s="72">
        <f>'[1]PB1 30'!BZ90</f>
        <v>4.1970570974490485E-3</v>
      </c>
      <c r="R96" s="117">
        <f>'[1]PB1 30'!CC90</f>
        <v>20.468476207476453</v>
      </c>
      <c r="S96" s="71">
        <f>'[1]PB1 30'!CD90</f>
        <v>0.65129698557541815</v>
      </c>
      <c r="T96" s="72">
        <f>'[1]PB1 30'!CE90</f>
        <v>5.2439153684900224E-3</v>
      </c>
      <c r="U96" s="117">
        <f>'[1]PB1 30'!CH90</f>
        <v>20.584542153975022</v>
      </c>
      <c r="V96" s="71">
        <f>'[1]PB1 30'!CI90</f>
        <v>0.66415563280390044</v>
      </c>
      <c r="W96" s="72">
        <f>'[1]PB1 30'!CJ90</f>
        <v>7.0361592081182684E-3</v>
      </c>
      <c r="X96" s="117">
        <f>'[1]PB1 30'!BS90</f>
        <v>20.528342174311604</v>
      </c>
      <c r="Y96" s="71">
        <f>'[1]PB1 30'!BT90</f>
        <v>0.65760990061684665</v>
      </c>
      <c r="Z96" s="72">
        <f>'[1]PB1 30'!BU90</f>
        <v>7.6892822179391472E-3</v>
      </c>
      <c r="AA96" s="70"/>
      <c r="AB96" s="116">
        <f>'[1]PB1 45'!BX90</f>
        <v>20.469767923012366</v>
      </c>
      <c r="AC96" s="71">
        <f>'[1]PB1 45'!BY90</f>
        <v>0.66937399912447793</v>
      </c>
      <c r="AD96" s="72">
        <f>'[1]PB1 45'!BZ90</f>
        <v>2.0052576309567351E-3</v>
      </c>
      <c r="AE96" s="117">
        <f>'[1]PB1 45'!CC90</f>
        <v>20.492725443850773</v>
      </c>
      <c r="AF96" s="71">
        <f>'[1]PB1 45'!CD90</f>
        <v>0.67767728231013258</v>
      </c>
      <c r="AG96" s="72">
        <f>'[1]PB1 45'!CE90</f>
        <v>7.3754078695939303E-3</v>
      </c>
      <c r="AH96" s="117">
        <f>'[1]PB1 45'!CH90</f>
        <v>20.540988216990762</v>
      </c>
      <c r="AI96" s="71">
        <f>'[1]PB1 45'!CI90</f>
        <v>0.66414551228222496</v>
      </c>
      <c r="AJ96" s="72">
        <f>'[1]PB1 45'!CJ90</f>
        <v>1.0027876627277721E-2</v>
      </c>
      <c r="AK96" s="117">
        <f>'[1]PB1 45'!BS90</f>
        <v>20.501160527951299</v>
      </c>
      <c r="AL96" s="71">
        <f>'[1]PB1 45'!BT90</f>
        <v>0.67039893123894523</v>
      </c>
      <c r="AM96" s="72">
        <f>'[1]PB1 45'!BU90</f>
        <v>9.1670812851250422E-3</v>
      </c>
      <c r="BC96" s="5"/>
      <c r="BD96" s="5"/>
      <c r="BF96" s="5"/>
      <c r="BG96" s="5"/>
      <c r="BI96" s="5"/>
      <c r="BJ96" s="5"/>
      <c r="BK96" s="70">
        <f t="shared" si="16"/>
        <v>0.67980659831452961</v>
      </c>
      <c r="BL96">
        <f t="shared" si="17"/>
        <v>0.67946646240700292</v>
      </c>
      <c r="BM96" s="33">
        <f t="shared" si="18"/>
        <v>3.401359075266841E-2</v>
      </c>
      <c r="BO96" s="70">
        <f t="shared" si="19"/>
        <v>0.65760990061684665</v>
      </c>
      <c r="BP96">
        <f t="shared" si="20"/>
        <v>0.65635278065308511</v>
      </c>
      <c r="BQ96" s="33">
        <f t="shared" si="21"/>
        <v>0.12571199637615438</v>
      </c>
      <c r="BS96" s="70">
        <f t="shared" si="22"/>
        <v>0.67039893123894523</v>
      </c>
      <c r="BT96">
        <f t="shared" si="23"/>
        <v>0.66967244679138727</v>
      </c>
      <c r="BU96" s="33">
        <f t="shared" si="24"/>
        <v>7.2648444755796238E-2</v>
      </c>
    </row>
    <row r="97" spans="1:73" x14ac:dyDescent="0.25">
      <c r="A97" s="11">
        <f>'[1]PB1 15'!$A91</f>
        <v>20.75</v>
      </c>
      <c r="B97" s="116">
        <f>'[1]PB1 15'!BX91</f>
        <v>20.663585617761402</v>
      </c>
      <c r="C97" s="71">
        <f>'[1]PB1 15'!BY91</f>
        <v>0.6883007351596081</v>
      </c>
      <c r="D97" s="72">
        <f>'[1]PB1 15'!BZ91</f>
        <v>1.9812586819632931E-2</v>
      </c>
      <c r="E97" s="117">
        <f>'[1]PB1 15'!CC91</f>
        <v>20.738008122789477</v>
      </c>
      <c r="F97" s="71">
        <f>'[1]PB1 15'!CD91</f>
        <v>0.67861529355044314</v>
      </c>
      <c r="G97" s="72">
        <f>'[1]PB1 15'!CE91</f>
        <v>7.9276991042631223E-3</v>
      </c>
      <c r="H97" s="117">
        <f>'[1]PB1 15'!CH91</f>
        <v>20.778961404338748</v>
      </c>
      <c r="I97" s="71">
        <f>'[1]PB1 15'!CI91</f>
        <v>0.67013935777891331</v>
      </c>
      <c r="J97" s="72">
        <f>'[1]PB1 15'!CJ91</f>
        <v>8.9960453286555431E-3</v>
      </c>
      <c r="K97" s="117">
        <f>'[1]PB1 15'!BS91</f>
        <v>20.72685171496321</v>
      </c>
      <c r="L97" s="71">
        <f>'[1]PB1 15'!BT91</f>
        <v>0.67901846216298833</v>
      </c>
      <c r="M97" s="72">
        <f>'[1]PB1 15'!BU91</f>
        <v>1.5291364368009269E-2</v>
      </c>
      <c r="N97" s="70"/>
      <c r="O97" s="116">
        <f>'[1]PB1 30'!BX91</f>
        <v>20.777417403644691</v>
      </c>
      <c r="P97" s="71">
        <f>'[1]PB1 30'!BY91</f>
        <v>0.65667662174480068</v>
      </c>
      <c r="Q97" s="72">
        <f>'[1]PB1 30'!BZ91</f>
        <v>4.1932327195751129E-3</v>
      </c>
      <c r="R97" s="117">
        <f>'[1]PB1 30'!CC91</f>
        <v>20.712148543279749</v>
      </c>
      <c r="S97" s="71">
        <f>'[1]PB1 30'!CD91</f>
        <v>0.65054776289167338</v>
      </c>
      <c r="T97" s="72">
        <f>'[1]PB1 30'!CE91</f>
        <v>5.2469440035077539E-3</v>
      </c>
      <c r="U97" s="117">
        <f>'[1]PB1 30'!CH91</f>
        <v>20.822081829718073</v>
      </c>
      <c r="V97" s="71">
        <f>'[1]PB1 30'!CI91</f>
        <v>0.66319331444485685</v>
      </c>
      <c r="W97" s="72">
        <f>'[1]PB1 30'!CJ91</f>
        <v>7.0134351285700679E-3</v>
      </c>
      <c r="X97" s="117">
        <f>'[1]PB1 30'!BS91</f>
        <v>20.770549258880834</v>
      </c>
      <c r="Y97" s="71">
        <f>'[1]PB1 30'!BT91</f>
        <v>0.65680589969377712</v>
      </c>
      <c r="Z97" s="72">
        <f>'[1]PB1 30'!BU91</f>
        <v>7.6219409282974899E-3</v>
      </c>
      <c r="AA97" s="70"/>
      <c r="AB97" s="116">
        <f>'[1]PB1 45'!BX91</f>
        <v>20.716391632928175</v>
      </c>
      <c r="AC97" s="71">
        <f>'[1]PB1 45'!BY91</f>
        <v>0.66858685269677398</v>
      </c>
      <c r="AD97" s="72">
        <f>'[1]PB1 45'!BZ91</f>
        <v>1.9848893973601176E-3</v>
      </c>
      <c r="AE97" s="117">
        <f>'[1]PB1 45'!CC91</f>
        <v>20.74163207107404</v>
      </c>
      <c r="AF97" s="71">
        <f>'[1]PB1 45'!CD91</f>
        <v>0.67690341060730719</v>
      </c>
      <c r="AG97" s="72">
        <f>'[1]PB1 45'!CE91</f>
        <v>7.375000543576901E-3</v>
      </c>
      <c r="AH97" s="117">
        <f>'[1]PB1 45'!CH91</f>
        <v>20.777091529829736</v>
      </c>
      <c r="AI97" s="71">
        <f>'[1]PB1 45'!CI91</f>
        <v>0.66277366180458674</v>
      </c>
      <c r="AJ97" s="72">
        <f>'[1]PB1 45'!CJ91</f>
        <v>1.0060995809824613E-2</v>
      </c>
      <c r="AK97" s="117">
        <f>'[1]PB1 45'!BS91</f>
        <v>20.745038411277317</v>
      </c>
      <c r="AL97" s="71">
        <f>'[1]PB1 45'!BT91</f>
        <v>0.66942130836955593</v>
      </c>
      <c r="AM97" s="72">
        <f>'[1]PB1 45'!BU91</f>
        <v>9.3170709031248477E-3</v>
      </c>
      <c r="BC97" s="5"/>
      <c r="BD97" s="5"/>
      <c r="BF97" s="5"/>
      <c r="BG97" s="5"/>
      <c r="BI97" s="5"/>
      <c r="BJ97" s="5"/>
      <c r="BK97" s="70">
        <f t="shared" si="16"/>
        <v>0.67901846216298833</v>
      </c>
      <c r="BL97">
        <f t="shared" si="17"/>
        <v>0.67877498562691485</v>
      </c>
      <c r="BM97" s="33">
        <f t="shared" si="18"/>
        <v>2.4347653607348363E-2</v>
      </c>
      <c r="BO97" s="70">
        <f t="shared" si="19"/>
        <v>0.65680589969377712</v>
      </c>
      <c r="BP97">
        <f t="shared" si="20"/>
        <v>0.65562124685985435</v>
      </c>
      <c r="BQ97" s="33">
        <f t="shared" si="21"/>
        <v>0.11846528339227724</v>
      </c>
      <c r="BS97" s="70">
        <f t="shared" si="22"/>
        <v>0.66942130836955593</v>
      </c>
      <c r="BT97">
        <f t="shared" si="23"/>
        <v>0.66894552783820771</v>
      </c>
      <c r="BU97" s="33">
        <f t="shared" si="24"/>
        <v>4.757805313482244E-2</v>
      </c>
    </row>
    <row r="98" spans="1:73" x14ac:dyDescent="0.25">
      <c r="A98" s="11">
        <f>'[1]PB1 15'!$A92</f>
        <v>21</v>
      </c>
      <c r="B98" s="116">
        <f>'[1]PB1 15'!BX92</f>
        <v>20.913604944490739</v>
      </c>
      <c r="C98" s="71">
        <f>'[1]PB1 15'!BY92</f>
        <v>0.68751280643015011</v>
      </c>
      <c r="D98" s="72">
        <f>'[1]PB1 15'!BZ92</f>
        <v>1.9669865851085728E-2</v>
      </c>
      <c r="E98" s="117">
        <f>'[1]PB1 15'!CC92</f>
        <v>20.988875579419201</v>
      </c>
      <c r="F98" s="71">
        <f>'[1]PB1 15'!CD92</f>
        <v>0.67789778574256543</v>
      </c>
      <c r="G98" s="72">
        <f>'[1]PB1 15'!CE92</f>
        <v>7.9153001349816249E-3</v>
      </c>
      <c r="H98" s="117">
        <f>'[1]PB1 15'!CH92</f>
        <v>21.09417479158552</v>
      </c>
      <c r="I98" s="71">
        <f>'[1]PB1 15'!CI92</f>
        <v>0.66926291879637734</v>
      </c>
      <c r="J98" s="72">
        <f>'[1]PB1 15'!CJ92</f>
        <v>9.0279528813645791E-3</v>
      </c>
      <c r="K98" s="117">
        <f>'[1]PB1 15'!BS92</f>
        <v>20.998885105165154</v>
      </c>
      <c r="L98" s="71">
        <f>'[1]PB1 15'!BT92</f>
        <v>0.67822450365636433</v>
      </c>
      <c r="M98" s="72">
        <f>'[1]PB1 15'!BU92</f>
        <v>1.5250670458159652E-2</v>
      </c>
      <c r="N98" s="70"/>
      <c r="O98" s="116">
        <f>'[1]PB1 30'!BX92</f>
        <v>21.022826645806052</v>
      </c>
      <c r="P98" s="71">
        <f>'[1]PB1 30'!BY92</f>
        <v>0.65599918956078218</v>
      </c>
      <c r="Q98" s="72">
        <f>'[1]PB1 30'!BZ92</f>
        <v>4.1519602186541752E-3</v>
      </c>
      <c r="R98" s="117">
        <f>'[1]PB1 30'!CC92</f>
        <v>20.955820879083038</v>
      </c>
      <c r="S98" s="71">
        <f>'[1]PB1 30'!CD92</f>
        <v>0.64974837632516691</v>
      </c>
      <c r="T98" s="72">
        <f>'[1]PB1 30'!CE92</f>
        <v>5.2346264813232495E-3</v>
      </c>
      <c r="U98" s="117">
        <f>'[1]PB1 30'!CH92</f>
        <v>21.059621505461127</v>
      </c>
      <c r="V98" s="71">
        <f>'[1]PB1 30'!CI92</f>
        <v>0.66224201547136174</v>
      </c>
      <c r="W98" s="72">
        <f>'[1]PB1 30'!CJ92</f>
        <v>7.0073306889850981E-3</v>
      </c>
      <c r="X98" s="117">
        <f>'[1]PB1 30'!BS92</f>
        <v>21.012756343450071</v>
      </c>
      <c r="Y98" s="71">
        <f>'[1]PB1 30'!BT92</f>
        <v>0.6559965271191035</v>
      </c>
      <c r="Z98" s="72">
        <f>'[1]PB1 30'!BU92</f>
        <v>7.5672163889506476E-3</v>
      </c>
      <c r="AA98" s="70"/>
      <c r="AB98" s="116">
        <f>'[1]PB1 45'!BX92</f>
        <v>20.963015342843988</v>
      </c>
      <c r="AC98" s="71">
        <f>'[1]PB1 45'!BY92</f>
        <v>0.66783909889804649</v>
      </c>
      <c r="AD98" s="72">
        <f>'[1]PB1 45'!BZ92</f>
        <v>1.9809393008373595E-3</v>
      </c>
      <c r="AE98" s="117">
        <f>'[1]PB1 45'!CC92</f>
        <v>20.990538698297311</v>
      </c>
      <c r="AF98" s="71">
        <f>'[1]PB1 45'!CD92</f>
        <v>0.67614133281886835</v>
      </c>
      <c r="AG98" s="72">
        <f>'[1]PB1 45'!CE92</f>
        <v>7.4003738327165251E-3</v>
      </c>
      <c r="AH98" s="117">
        <f>'[1]PB1 45'!CH92</f>
        <v>21.013194842668714</v>
      </c>
      <c r="AI98" s="71">
        <f>'[1]PB1 45'!CI92</f>
        <v>0.6614464733940677</v>
      </c>
      <c r="AJ98" s="72">
        <f>'[1]PB1 45'!CJ92</f>
        <v>1.0088040223562311E-2</v>
      </c>
      <c r="AK98" s="117">
        <f>'[1]PB1 45'!BS92</f>
        <v>20.988916294603335</v>
      </c>
      <c r="AL98" s="71">
        <f>'[1]PB1 45'!BT92</f>
        <v>0.66847563503699425</v>
      </c>
      <c r="AM98" s="72">
        <f>'[1]PB1 45'!BU92</f>
        <v>9.4698719292884304E-3</v>
      </c>
      <c r="BC98" s="5"/>
      <c r="BD98" s="5"/>
      <c r="BF98" s="5"/>
      <c r="BG98" s="5"/>
      <c r="BI98" s="5"/>
      <c r="BJ98" s="5"/>
      <c r="BK98" s="70">
        <f t="shared" si="16"/>
        <v>0.67822450365636433</v>
      </c>
      <c r="BL98">
        <f t="shared" si="17"/>
        <v>0.67809248131608924</v>
      </c>
      <c r="BM98" s="33">
        <f t="shared" si="18"/>
        <v>1.320223402750953E-2</v>
      </c>
      <c r="BO98" s="70">
        <f t="shared" si="19"/>
        <v>0.6559965271191035</v>
      </c>
      <c r="BP98">
        <f t="shared" si="20"/>
        <v>0.65489927490248656</v>
      </c>
      <c r="BQ98" s="33">
        <f t="shared" si="21"/>
        <v>0.10972522166169396</v>
      </c>
      <c r="BS98" s="70">
        <f t="shared" si="22"/>
        <v>0.66847563503699425</v>
      </c>
      <c r="BT98">
        <f t="shared" si="23"/>
        <v>0.66822808965463387</v>
      </c>
      <c r="BU98" s="33">
        <f t="shared" si="24"/>
        <v>2.4754538236038126E-2</v>
      </c>
    </row>
    <row r="99" spans="1:73" x14ac:dyDescent="0.25">
      <c r="A99" s="11">
        <f>'[1]PB1 15'!$A93</f>
        <v>21.25</v>
      </c>
      <c r="B99" s="116">
        <f>'[1]PB1 15'!BX93</f>
        <v>21.16362427122008</v>
      </c>
      <c r="C99" s="71">
        <f>'[1]PB1 15'!BY93</f>
        <v>0.68674900287052754</v>
      </c>
      <c r="D99" s="72">
        <f>'[1]PB1 15'!BZ93</f>
        <v>1.9646422542094043E-2</v>
      </c>
      <c r="E99" s="117">
        <f>'[1]PB1 15'!CC93</f>
        <v>21.239743036048925</v>
      </c>
      <c r="F99" s="71">
        <f>'[1]PB1 15'!CD93</f>
        <v>0.67720956608512706</v>
      </c>
      <c r="G99" s="72">
        <f>'[1]PB1 15'!CE93</f>
        <v>7.8965884467261643E-3</v>
      </c>
      <c r="H99" s="117">
        <f>'[1]PB1 15'!CH93</f>
        <v>21.330311420807973</v>
      </c>
      <c r="I99" s="71">
        <f>'[1]PB1 15'!CI93</f>
        <v>0.66858001352279894</v>
      </c>
      <c r="J99" s="72">
        <f>'[1]PB1 15'!CJ93</f>
        <v>9.0139775245228326E-3</v>
      </c>
      <c r="K99" s="117">
        <f>'[1]PB1 15'!BS93</f>
        <v>21.244559576025658</v>
      </c>
      <c r="L99" s="71">
        <f>'[1]PB1 15'!BT93</f>
        <v>0.67751286082615114</v>
      </c>
      <c r="M99" s="72">
        <f>'[1]PB1 15'!BU93</f>
        <v>1.5218233440196122E-2</v>
      </c>
      <c r="N99" s="70"/>
      <c r="O99" s="116">
        <f>'[1]PB1 30'!BX93</f>
        <v>21.268235887967418</v>
      </c>
      <c r="P99" s="71">
        <f>'[1]PB1 30'!BY93</f>
        <v>0.65530070554213449</v>
      </c>
      <c r="Q99" s="72">
        <f>'[1]PB1 30'!BZ93</f>
        <v>4.1237580136684413E-3</v>
      </c>
      <c r="R99" s="117">
        <f>'[1]PB1 30'!CC93</f>
        <v>21.199493214886328</v>
      </c>
      <c r="S99" s="71">
        <f>'[1]PB1 30'!CD93</f>
        <v>0.64899260684056814</v>
      </c>
      <c r="T99" s="72">
        <f>'[1]PB1 30'!CE93</f>
        <v>5.2132399676195302E-3</v>
      </c>
      <c r="U99" s="117">
        <f>'[1]PB1 30'!CH93</f>
        <v>21.297161181204178</v>
      </c>
      <c r="V99" s="71">
        <f>'[1]PB1 30'!CI93</f>
        <v>0.66084078676329039</v>
      </c>
      <c r="W99" s="72">
        <f>'[1]PB1 30'!CJ93</f>
        <v>6.974686530881802E-3</v>
      </c>
      <c r="X99" s="117">
        <f>'[1]PB1 30'!BS93</f>
        <v>21.254963428019309</v>
      </c>
      <c r="Y99" s="71">
        <f>'[1]PB1 30'!BT93</f>
        <v>0.65504469971533097</v>
      </c>
      <c r="Z99" s="72">
        <f>'[1]PB1 30'!BU93</f>
        <v>7.3737709831306827E-3</v>
      </c>
      <c r="AA99" s="70"/>
      <c r="AB99" s="116">
        <f>'[1]PB1 45'!BX93</f>
        <v>21.209639052759801</v>
      </c>
      <c r="AC99" s="71">
        <f>'[1]PB1 45'!BY93</f>
        <v>0.66710791178819207</v>
      </c>
      <c r="AD99" s="72">
        <f>'[1]PB1 45'!BZ93</f>
        <v>1.981440359413156E-3</v>
      </c>
      <c r="AE99" s="117">
        <f>'[1]PB1 45'!CC93</f>
        <v>21.239445325520578</v>
      </c>
      <c r="AF99" s="71">
        <f>'[1]PB1 45'!CD93</f>
        <v>0.67535347319346073</v>
      </c>
      <c r="AG99" s="72">
        <f>'[1]PB1 45'!CE93</f>
        <v>7.4204044453352654E-3</v>
      </c>
      <c r="AH99" s="117">
        <f>'[1]PB1 45'!CH93</f>
        <v>21.249298155507688</v>
      </c>
      <c r="AI99" s="71">
        <f>'[1]PB1 45'!CI93</f>
        <v>0.66014388083188669</v>
      </c>
      <c r="AJ99" s="72">
        <f>'[1]PB1 45'!CJ93</f>
        <v>1.0080115465469644E-2</v>
      </c>
      <c r="AK99" s="117">
        <f>'[1]PB1 45'!BS93</f>
        <v>21.232794177929357</v>
      </c>
      <c r="AL99" s="71">
        <f>'[1]PB1 45'!BT93</f>
        <v>0.66753508860451327</v>
      </c>
      <c r="AM99" s="72">
        <f>'[1]PB1 45'!BU93</f>
        <v>9.6009861607839145E-3</v>
      </c>
      <c r="BC99" s="5"/>
      <c r="BD99" s="5"/>
      <c r="BF99" s="5"/>
      <c r="BG99" s="5"/>
      <c r="BI99" s="5"/>
      <c r="BJ99" s="5"/>
      <c r="BK99" s="70">
        <f t="shared" si="16"/>
        <v>0.67751286082615114</v>
      </c>
      <c r="BL99">
        <f t="shared" si="17"/>
        <v>0.67741872829156824</v>
      </c>
      <c r="BM99" s="33">
        <f t="shared" si="18"/>
        <v>9.4132534582902494E-3</v>
      </c>
      <c r="BO99" s="70">
        <f t="shared" si="19"/>
        <v>0.65504469971533097</v>
      </c>
      <c r="BP99">
        <f t="shared" si="20"/>
        <v>0.654186628175777</v>
      </c>
      <c r="BQ99" s="33">
        <f t="shared" si="21"/>
        <v>8.5807153955397286E-2</v>
      </c>
      <c r="BS99" s="70">
        <f t="shared" si="22"/>
        <v>0.66753508860451327</v>
      </c>
      <c r="BT99">
        <f t="shared" si="23"/>
        <v>0.66751989790722321</v>
      </c>
      <c r="BU99" s="33">
        <f t="shared" si="24"/>
        <v>1.5190697290057287E-3</v>
      </c>
    </row>
    <row r="100" spans="1:73" x14ac:dyDescent="0.25">
      <c r="A100" s="11">
        <f>'[1]PB1 15'!$A94</f>
        <v>21.5</v>
      </c>
      <c r="B100" s="116">
        <f>'[1]PB1 15'!BX94</f>
        <v>21.413643597949417</v>
      </c>
      <c r="C100" s="71">
        <f>'[1]PB1 15'!BY94</f>
        <v>0.68599184265629098</v>
      </c>
      <c r="D100" s="72">
        <f>'[1]PB1 15'!BZ94</f>
        <v>1.9611295484020543E-2</v>
      </c>
      <c r="E100" s="117">
        <f>'[1]PB1 15'!CC94</f>
        <v>21.490610492678645</v>
      </c>
      <c r="F100" s="71">
        <f>'[1]PB1 15'!CD94</f>
        <v>0.67652817056999159</v>
      </c>
      <c r="G100" s="72">
        <f>'[1]PB1 15'!CE94</f>
        <v>7.8898524069797027E-3</v>
      </c>
      <c r="H100" s="117">
        <f>'[1]PB1 15'!CH94</f>
        <v>21.566448050030427</v>
      </c>
      <c r="I100" s="71">
        <f>'[1]PB1 15'!CI94</f>
        <v>0.66770563739823829</v>
      </c>
      <c r="J100" s="72">
        <f>'[1]PB1 15'!CJ94</f>
        <v>9.2286308833590663E-3</v>
      </c>
      <c r="K100" s="117">
        <f>'[1]PB1 15'!BS94</f>
        <v>21.490234046886162</v>
      </c>
      <c r="L100" s="71">
        <f>'[1]PB1 15'!BT94</f>
        <v>0.67674188354150688</v>
      </c>
      <c r="M100" s="72">
        <f>'[1]PB1 15'!BU94</f>
        <v>1.5267410507001335E-2</v>
      </c>
      <c r="N100" s="70"/>
      <c r="O100" s="116">
        <f>'[1]PB1 30'!BX94</f>
        <v>21.513645130128776</v>
      </c>
      <c r="P100" s="71">
        <f>'[1]PB1 30'!BY94</f>
        <v>0.65463963354605215</v>
      </c>
      <c r="Q100" s="72">
        <f>'[1]PB1 30'!BZ94</f>
        <v>4.0925981174754315E-3</v>
      </c>
      <c r="R100" s="117">
        <f>'[1]PB1 30'!CC94</f>
        <v>21.443165550689624</v>
      </c>
      <c r="S100" s="71">
        <f>'[1]PB1 30'!CD94</f>
        <v>0.64820074032165453</v>
      </c>
      <c r="T100" s="72">
        <f>'[1]PB1 30'!CE94</f>
        <v>5.2043548122467434E-3</v>
      </c>
      <c r="U100" s="117">
        <f>'[1]PB1 30'!CH94</f>
        <v>21.534700856947229</v>
      </c>
      <c r="V100" s="71">
        <f>'[1]PB1 30'!CI94</f>
        <v>0.65945732103445287</v>
      </c>
      <c r="W100" s="72">
        <f>'[1]PB1 30'!CJ94</f>
        <v>6.9488346173253081E-3</v>
      </c>
      <c r="X100" s="117">
        <f>'[1]PB1 30'!BS94</f>
        <v>21.497170512588543</v>
      </c>
      <c r="Y100" s="71">
        <f>'[1]PB1 30'!BT94</f>
        <v>0.65409923163405315</v>
      </c>
      <c r="Z100" s="72">
        <f>'[1]PB1 30'!BU94</f>
        <v>7.2091221590766131E-3</v>
      </c>
      <c r="AA100" s="70"/>
      <c r="AB100" s="116">
        <f>'[1]PB1 45'!BX94</f>
        <v>21.45626276267561</v>
      </c>
      <c r="AC100" s="71">
        <f>'[1]PB1 45'!BY94</f>
        <v>0.66634443237528884</v>
      </c>
      <c r="AD100" s="72">
        <f>'[1]PB1 45'!BZ94</f>
        <v>1.9700466285467932E-3</v>
      </c>
      <c r="AE100" s="117">
        <f>'[1]PB1 45'!CC94</f>
        <v>21.488351952743844</v>
      </c>
      <c r="AF100" s="71">
        <f>'[1]PB1 45'!CD94</f>
        <v>0.67459766201444571</v>
      </c>
      <c r="AG100" s="72">
        <f>'[1]PB1 45'!CE94</f>
        <v>7.4260624972806132E-3</v>
      </c>
      <c r="AH100" s="117">
        <f>'[1]PB1 45'!CH94</f>
        <v>21.485401468346662</v>
      </c>
      <c r="AI100" s="71">
        <f>'[1]PB1 45'!CI94</f>
        <v>0.6588397206498452</v>
      </c>
      <c r="AJ100" s="72">
        <f>'[1]PB1 45'!CJ94</f>
        <v>1.0124747117003311E-2</v>
      </c>
      <c r="AK100" s="117">
        <f>'[1]PB1 45'!BS94</f>
        <v>21.476672061255371</v>
      </c>
      <c r="AL100" s="71">
        <f>'[1]PB1 45'!BT94</f>
        <v>0.66659393834652669</v>
      </c>
      <c r="AM100" s="72">
        <f>'[1]PB1 45'!BU94</f>
        <v>9.7602549486006749E-3</v>
      </c>
      <c r="BC100" s="5"/>
      <c r="BD100" s="5"/>
      <c r="BF100" s="5"/>
      <c r="BG100" s="5"/>
      <c r="BI100" s="5"/>
      <c r="BJ100" s="5"/>
      <c r="BK100" s="70">
        <f t="shared" si="16"/>
        <v>0.67674188354150688</v>
      </c>
      <c r="BL100">
        <f t="shared" si="17"/>
        <v>0.67675351334493161</v>
      </c>
      <c r="BM100" s="33">
        <f t="shared" si="18"/>
        <v>-1.1629803424728635E-3</v>
      </c>
      <c r="BO100" s="70">
        <f t="shared" si="19"/>
        <v>0.65409923163405315</v>
      </c>
      <c r="BP100">
        <f t="shared" si="20"/>
        <v>0.65348307862681831</v>
      </c>
      <c r="BQ100" s="33">
        <f t="shared" si="21"/>
        <v>6.1615300723483202E-2</v>
      </c>
      <c r="BS100" s="70">
        <f t="shared" si="22"/>
        <v>0.66659393834652669</v>
      </c>
      <c r="BT100">
        <f t="shared" si="23"/>
        <v>0.66682072672626047</v>
      </c>
      <c r="BU100" s="33">
        <f t="shared" si="24"/>
        <v>-2.2678837973377775E-2</v>
      </c>
    </row>
    <row r="101" spans="1:73" x14ac:dyDescent="0.25">
      <c r="A101" s="11">
        <f>'[1]PB1 15'!$A95</f>
        <v>21.75</v>
      </c>
      <c r="B101" s="116">
        <f>'[1]PB1 15'!BX95</f>
        <v>21.746514738039547</v>
      </c>
      <c r="C101" s="71">
        <f>'[1]PB1 15'!BY95</f>
        <v>0.6850361282516354</v>
      </c>
      <c r="D101" s="72">
        <f>'[1]PB1 15'!BZ95</f>
        <v>1.9843363000445632E-2</v>
      </c>
      <c r="E101" s="117">
        <f>'[1]PB1 15'!CC95</f>
        <v>21.741477949308372</v>
      </c>
      <c r="F101" s="71">
        <f>'[1]PB1 15'!CD95</f>
        <v>0.67581958199583969</v>
      </c>
      <c r="G101" s="72">
        <f>'[1]PB1 15'!CE95</f>
        <v>7.8595505959591777E-3</v>
      </c>
      <c r="H101" s="117">
        <f>'[1]PB1 15'!CH95</f>
        <v>21.802584679252877</v>
      </c>
      <c r="I101" s="71">
        <f>'[1]PB1 15'!CI95</f>
        <v>0.66638297609967767</v>
      </c>
      <c r="J101" s="72">
        <f>'[1]PB1 15'!CJ95</f>
        <v>9.2184469553821466E-3</v>
      </c>
      <c r="K101" s="117">
        <f>'[1]PB1 15'!BS95</f>
        <v>21.763525788866936</v>
      </c>
      <c r="L101" s="71">
        <f>'[1]PB1 15'!BT95</f>
        <v>0.67574622878238411</v>
      </c>
      <c r="M101" s="72">
        <f>'[1]PB1 15'!BU95</f>
        <v>1.5432535637952497E-2</v>
      </c>
      <c r="N101" s="70"/>
      <c r="O101" s="116">
        <f>'[1]PB1 30'!BX95</f>
        <v>21.759054372290137</v>
      </c>
      <c r="P101" s="71">
        <f>'[1]PB1 30'!BY95</f>
        <v>0.65397344354739573</v>
      </c>
      <c r="Q101" s="72">
        <f>'[1]PB1 30'!BZ95</f>
        <v>4.0715419611953487E-3</v>
      </c>
      <c r="R101" s="117">
        <f>'[1]PB1 30'!CC95</f>
        <v>21.68683788649291</v>
      </c>
      <c r="S101" s="71">
        <f>'[1]PB1 30'!CD95</f>
        <v>0.64744516531305651</v>
      </c>
      <c r="T101" s="72">
        <f>'[1]PB1 30'!CE95</f>
        <v>5.1932702869932311E-3</v>
      </c>
      <c r="U101" s="117">
        <f>'[1]PB1 30'!CH95</f>
        <v>21.772240532690279</v>
      </c>
      <c r="V101" s="71">
        <f>'[1]PB1 30'!CI95</f>
        <v>0.65811678985120381</v>
      </c>
      <c r="W101" s="72">
        <f>'[1]PB1 30'!CJ95</f>
        <v>6.9151751071795994E-3</v>
      </c>
      <c r="X101" s="117">
        <f>'[1]PB1 30'!BS95</f>
        <v>21.739377597157777</v>
      </c>
      <c r="Y101" s="71">
        <f>'[1]PB1 30'!BT95</f>
        <v>0.65317846623721865</v>
      </c>
      <c r="Z101" s="72">
        <f>'[1]PB1 30'!BU95</f>
        <v>7.0535316332939624E-3</v>
      </c>
      <c r="AA101" s="70"/>
      <c r="AB101" s="116">
        <f>'[1]PB1 45'!BX95</f>
        <v>21.702886472591427</v>
      </c>
      <c r="AC101" s="71">
        <f>'[1]PB1 45'!BY95</f>
        <v>0.6656149154546539</v>
      </c>
      <c r="AD101" s="72">
        <f>'[1]PB1 45'!BZ95</f>
        <v>1.967208475120304E-3</v>
      </c>
      <c r="AE101" s="117">
        <f>'[1]PB1 45'!CC95</f>
        <v>21.737258579967119</v>
      </c>
      <c r="AF101" s="71">
        <f>'[1]PB1 45'!CD95</f>
        <v>0.67384036766908706</v>
      </c>
      <c r="AG101" s="72">
        <f>'[1]PB1 45'!CE95</f>
        <v>7.4481189044364486E-3</v>
      </c>
      <c r="AH101" s="117">
        <f>'[1]PB1 45'!CH95</f>
        <v>21.721504781185633</v>
      </c>
      <c r="AI101" s="71">
        <f>'[1]PB1 45'!CI95</f>
        <v>0.65758518923843801</v>
      </c>
      <c r="AJ101" s="72">
        <f>'[1]PB1 45'!CJ95</f>
        <v>1.0111832462114331E-2</v>
      </c>
      <c r="AK101" s="117">
        <f>'[1]PB1 45'!BS95</f>
        <v>21.720549944581396</v>
      </c>
      <c r="AL101" s="71">
        <f>'[1]PB1 45'!BT95</f>
        <v>0.66568015745405973</v>
      </c>
      <c r="AM101" s="72">
        <f>'[1]PB1 45'!BU95</f>
        <v>9.8947012389616444E-3</v>
      </c>
      <c r="BC101" s="5"/>
      <c r="BD101" s="5"/>
      <c r="BF101" s="5"/>
      <c r="BG101" s="5"/>
      <c r="BI101" s="5"/>
      <c r="BJ101" s="5"/>
      <c r="BK101" s="70">
        <f t="shared" si="16"/>
        <v>0.67574622878238411</v>
      </c>
      <c r="BL101">
        <f t="shared" si="17"/>
        <v>0.67609663086594995</v>
      </c>
      <c r="BM101" s="33">
        <f t="shared" si="18"/>
        <v>-3.5040208356584834E-2</v>
      </c>
      <c r="BO101" s="70">
        <f t="shared" si="19"/>
        <v>0.65317846623721865</v>
      </c>
      <c r="BP101">
        <f t="shared" si="20"/>
        <v>0.65278840635061575</v>
      </c>
      <c r="BQ101" s="33">
        <f t="shared" si="21"/>
        <v>3.9005988660290036E-2</v>
      </c>
      <c r="BS101" s="70">
        <f t="shared" si="22"/>
        <v>0.66568015745405973</v>
      </c>
      <c r="BT101">
        <f t="shared" si="23"/>
        <v>0.66613035830579082</v>
      </c>
      <c r="BU101" s="33">
        <f t="shared" si="24"/>
        <v>-4.5020085173108626E-2</v>
      </c>
    </row>
    <row r="102" spans="1:73" x14ac:dyDescent="0.25">
      <c r="A102" s="11">
        <f>'[1]PB1 15'!$A96</f>
        <v>22</v>
      </c>
      <c r="B102" s="116">
        <f>'[1]PB1 15'!BX96</f>
        <v>21.996534064768891</v>
      </c>
      <c r="C102" s="71">
        <f>'[1]PB1 15'!BY96</f>
        <v>0.68428963400756049</v>
      </c>
      <c r="D102" s="72">
        <f>'[1]PB1 15'!BZ96</f>
        <v>1.9718257626351977E-2</v>
      </c>
      <c r="E102" s="117">
        <f>'[1]PB1 15'!CC96</f>
        <v>21.992345405938096</v>
      </c>
      <c r="F102" s="71">
        <f>'[1]PB1 15'!CD96</f>
        <v>0.67515467265450724</v>
      </c>
      <c r="G102" s="72">
        <f>'[1]PB1 15'!CE96</f>
        <v>7.8680154386857621E-3</v>
      </c>
      <c r="H102" s="117">
        <f>'[1]PB1 15'!CH96</f>
        <v>22.038721308475328</v>
      </c>
      <c r="I102" s="71">
        <f>'[1]PB1 15'!CI96</f>
        <v>0.66512259959535147</v>
      </c>
      <c r="J102" s="72">
        <f>'[1]PB1 15'!CJ96</f>
        <v>9.2494347172051086E-3</v>
      </c>
      <c r="K102" s="117">
        <f>'[1]PB1 15'!BS96</f>
        <v>22.009200259727443</v>
      </c>
      <c r="L102" s="71">
        <f>'[1]PB1 15'!BT96</f>
        <v>0.67485563541913973</v>
      </c>
      <c r="M102" s="72">
        <f>'[1]PB1 15'!BU96</f>
        <v>1.5492892266369891E-2</v>
      </c>
      <c r="N102" s="70"/>
      <c r="O102" s="116">
        <f>'[1]PB1 30'!BX96</f>
        <v>22.004463614451495</v>
      </c>
      <c r="P102" s="71">
        <f>'[1]PB1 30'!BY96</f>
        <v>0.65331681011751797</v>
      </c>
      <c r="Q102" s="72">
        <f>'[1]PB1 30'!BZ96</f>
        <v>4.0550279303828854E-3</v>
      </c>
      <c r="R102" s="117">
        <f>'[1]PB1 30'!CC96</f>
        <v>22.011519745000186</v>
      </c>
      <c r="S102" s="71">
        <f>'[1]PB1 30'!CD96</f>
        <v>0.64642323657314082</v>
      </c>
      <c r="T102" s="72">
        <f>'[1]PB1 30'!CE96</f>
        <v>5.0202686608330277E-3</v>
      </c>
      <c r="U102" s="117">
        <f>'[1]PB1 30'!CH96</f>
        <v>22.009780208433337</v>
      </c>
      <c r="V102" s="71">
        <f>'[1]PB1 30'!CI96</f>
        <v>0.65678843992576141</v>
      </c>
      <c r="W102" s="72">
        <f>'[1]PB1 30'!CJ96</f>
        <v>6.9130008178367001E-3</v>
      </c>
      <c r="X102" s="117">
        <f>'[1]PB1 30'!BS96</f>
        <v>22.008587855961668</v>
      </c>
      <c r="Y102" s="71">
        <f>'[1]PB1 30'!BT96</f>
        <v>0.65217616220547336</v>
      </c>
      <c r="Z102" s="72">
        <f>'[1]PB1 30'!BU96</f>
        <v>6.9547649375566959E-3</v>
      </c>
      <c r="AA102" s="70"/>
      <c r="AB102" s="116">
        <f>'[1]PB1 45'!BX96</f>
        <v>21.949510182507236</v>
      </c>
      <c r="AC102" s="71">
        <f>'[1]PB1 45'!BY96</f>
        <v>0.66489407516052423</v>
      </c>
      <c r="AD102" s="72">
        <f>'[1]PB1 45'!BZ96</f>
        <v>1.9823371226034077E-3</v>
      </c>
      <c r="AE102" s="117">
        <f>'[1]PB1 45'!CC96</f>
        <v>21.986165207190385</v>
      </c>
      <c r="AF102" s="71">
        <f>'[1]PB1 45'!CD96</f>
        <v>0.67307750511961606</v>
      </c>
      <c r="AG102" s="72">
        <f>'[1]PB1 45'!CE96</f>
        <v>7.4820819104241508E-3</v>
      </c>
      <c r="AH102" s="117">
        <f>'[1]PB1 45'!CH96</f>
        <v>22.035999960089356</v>
      </c>
      <c r="AI102" s="71">
        <f>'[1]PB1 45'!CI96</f>
        <v>0.65594772330488194</v>
      </c>
      <c r="AJ102" s="72">
        <f>'[1]PB1 45'!CJ96</f>
        <v>1.0436932023803455E-2</v>
      </c>
      <c r="AK102" s="117">
        <f>'[1]PB1 45'!BS96</f>
        <v>21.990558449928994</v>
      </c>
      <c r="AL102" s="71">
        <f>'[1]PB1 45'!BT96</f>
        <v>0.66463976786167411</v>
      </c>
      <c r="AM102" s="72">
        <f>'[1]PB1 45'!BU96</f>
        <v>1.0257557881305741E-2</v>
      </c>
      <c r="BC102" s="5"/>
      <c r="BD102" s="5"/>
      <c r="BF102" s="5"/>
      <c r="BG102" s="5"/>
      <c r="BI102" s="5"/>
      <c r="BJ102" s="5"/>
      <c r="BK102" s="70">
        <f t="shared" si="16"/>
        <v>0.67485563541913973</v>
      </c>
      <c r="BL102">
        <f t="shared" si="17"/>
        <v>0.67544788248809595</v>
      </c>
      <c r="BM102" s="33">
        <f t="shared" si="18"/>
        <v>-5.9224706895621981E-2</v>
      </c>
      <c r="BO102" s="70">
        <f t="shared" si="19"/>
        <v>0.65217616220547336</v>
      </c>
      <c r="BP102">
        <f t="shared" si="20"/>
        <v>0.65210239920922553</v>
      </c>
      <c r="BQ102" s="33">
        <f t="shared" si="21"/>
        <v>7.3762996247839219E-3</v>
      </c>
      <c r="BS102" s="70">
        <f t="shared" si="22"/>
        <v>0.66463976786167411</v>
      </c>
      <c r="BT102">
        <f t="shared" si="23"/>
        <v>0.66544858252690609</v>
      </c>
      <c r="BU102" s="33">
        <f t="shared" si="24"/>
        <v>-8.0881466523197165E-2</v>
      </c>
    </row>
    <row r="103" spans="1:73" x14ac:dyDescent="0.25">
      <c r="A103" s="11">
        <f>'[1]PB1 15'!$A97</f>
        <v>22.25</v>
      </c>
      <c r="B103" s="116">
        <f>'[1]PB1 15'!BX97</f>
        <v>22.246553391498228</v>
      </c>
      <c r="C103" s="71">
        <f>'[1]PB1 15'!BY97</f>
        <v>0.68363414201120321</v>
      </c>
      <c r="D103" s="72">
        <f>'[1]PB1 15'!BZ97</f>
        <v>1.9766667838138033E-2</v>
      </c>
      <c r="E103" s="117">
        <f>'[1]PB1 15'!CC97</f>
        <v>22.243212862567816</v>
      </c>
      <c r="F103" s="71">
        <f>'[1]PB1 15'!CD97</f>
        <v>0.67445475408921995</v>
      </c>
      <c r="G103" s="72">
        <f>'[1]PB1 15'!CE97</f>
        <v>7.8894003909895007E-3</v>
      </c>
      <c r="H103" s="117">
        <f>'[1]PB1 15'!CH97</f>
        <v>22.352872728485092</v>
      </c>
      <c r="I103" s="71">
        <f>'[1]PB1 15'!CI97</f>
        <v>0.6638307208722406</v>
      </c>
      <c r="J103" s="72">
        <f>'[1]PB1 15'!CJ97</f>
        <v>9.2111726357892408E-3</v>
      </c>
      <c r="K103" s="117">
        <f>'[1]PB1 15'!BS97</f>
        <v>22.280879660850378</v>
      </c>
      <c r="L103" s="71">
        <f>'[1]PB1 15'!BT97</f>
        <v>0.67397320565755459</v>
      </c>
      <c r="M103" s="72">
        <f>'[1]PB1 15'!BU97</f>
        <v>1.5644435379398764E-2</v>
      </c>
      <c r="N103" s="70"/>
      <c r="O103" s="116">
        <f>'[1]PB1 30'!BX97</f>
        <v>22.249872856612857</v>
      </c>
      <c r="P103" s="71">
        <f>'[1]PB1 30'!BY97</f>
        <v>0.65264865701514141</v>
      </c>
      <c r="Q103" s="72">
        <f>'[1]PB1 30'!BZ97</f>
        <v>4.0401922596327361E-3</v>
      </c>
      <c r="R103" s="117">
        <f>'[1]PB1 30'!CC97</f>
        <v>22.255192080803472</v>
      </c>
      <c r="S103" s="71">
        <f>'[1]PB1 30'!CD97</f>
        <v>0.64570089336157499</v>
      </c>
      <c r="T103" s="72">
        <f>'[1]PB1 30'!CE97</f>
        <v>5.0003895993760003E-3</v>
      </c>
      <c r="U103" s="117">
        <f>'[1]PB1 30'!CH97</f>
        <v>22.325384904212626</v>
      </c>
      <c r="V103" s="71">
        <f>'[1]PB1 30'!CI97</f>
        <v>0.65546141180847162</v>
      </c>
      <c r="W103" s="72">
        <f>'[1]PB1 30'!CJ97</f>
        <v>6.8725897392729511E-3</v>
      </c>
      <c r="X103" s="117">
        <f>'[1]PB1 30'!BS97</f>
        <v>22.276816613876321</v>
      </c>
      <c r="Y103" s="71">
        <f>'[1]PB1 30'!BT97</f>
        <v>0.65127032072839608</v>
      </c>
      <c r="Z103" s="72">
        <f>'[1]PB1 30'!BU97</f>
        <v>6.807914901540384E-3</v>
      </c>
      <c r="AA103" s="70"/>
      <c r="AB103" s="116">
        <f>'[1]PB1 45'!BX97</f>
        <v>22.278080782063668</v>
      </c>
      <c r="AC103" s="71">
        <f>'[1]PB1 45'!BY97</f>
        <v>0.66394076495363752</v>
      </c>
      <c r="AD103" s="72">
        <f>'[1]PB1 45'!BZ97</f>
        <v>2.2720420811332197E-3</v>
      </c>
      <c r="AE103" s="117">
        <f>'[1]PB1 45'!CC97</f>
        <v>22.23507183441366</v>
      </c>
      <c r="AF103" s="71">
        <f>'[1]PB1 45'!CD97</f>
        <v>0.67231949359313792</v>
      </c>
      <c r="AG103" s="72">
        <f>'[1]PB1 45'!CE97</f>
        <v>7.5021914038478979E-3</v>
      </c>
      <c r="AH103" s="117">
        <f>'[1]PB1 45'!CH97</f>
        <v>22.193711406863585</v>
      </c>
      <c r="AI103" s="71">
        <f>'[1]PB1 45'!CI97</f>
        <v>0.65511814230369714</v>
      </c>
      <c r="AJ103" s="72">
        <f>'[1]PB1 45'!CJ97</f>
        <v>1.0132660364406826E-2</v>
      </c>
      <c r="AK103" s="117">
        <f>'[1]PB1 45'!BS97</f>
        <v>22.235621341113635</v>
      </c>
      <c r="AL103" s="71">
        <f>'[1]PB1 45'!BT97</f>
        <v>0.66379280028349097</v>
      </c>
      <c r="AM103" s="72">
        <f>'[1]PB1 45'!BU97</f>
        <v>1.0199541501878432E-2</v>
      </c>
      <c r="BC103" s="5"/>
      <c r="BD103" s="5"/>
      <c r="BF103" s="5"/>
      <c r="BG103" s="5"/>
      <c r="BI103" s="5"/>
      <c r="BJ103" s="5"/>
      <c r="BK103" s="70">
        <f t="shared" si="16"/>
        <v>0.67397320565755459</v>
      </c>
      <c r="BL103">
        <f t="shared" si="17"/>
        <v>0.67480707675441287</v>
      </c>
      <c r="BM103" s="33">
        <f t="shared" si="18"/>
        <v>-8.338710968582852E-2</v>
      </c>
      <c r="BO103" s="70">
        <f t="shared" si="19"/>
        <v>0.65127032072839608</v>
      </c>
      <c r="BP103">
        <f t="shared" si="20"/>
        <v>0.65142485247279536</v>
      </c>
      <c r="BQ103" s="33">
        <f t="shared" si="21"/>
        <v>-1.5453174439927775E-2</v>
      </c>
      <c r="BS103" s="70">
        <f t="shared" si="22"/>
        <v>0.66379280028349097</v>
      </c>
      <c r="BT103">
        <f t="shared" si="23"/>
        <v>0.66477519660268825</v>
      </c>
      <c r="BU103" s="33">
        <f t="shared" si="24"/>
        <v>-9.8239631919727621E-2</v>
      </c>
    </row>
    <row r="104" spans="1:73" x14ac:dyDescent="0.25">
      <c r="A104" s="11">
        <f>'[1]PB1 15'!$A98</f>
        <v>22.5</v>
      </c>
      <c r="B104" s="116">
        <f>'[1]PB1 15'!BX98</f>
        <v>22.496572718227565</v>
      </c>
      <c r="C104" s="71">
        <f>'[1]PB1 15'!BY98</f>
        <v>0.68290737131554247</v>
      </c>
      <c r="D104" s="72">
        <f>'[1]PB1 15'!BZ98</f>
        <v>1.9695644573937278E-2</v>
      </c>
      <c r="E104" s="117">
        <f>'[1]PB1 15'!CC98</f>
        <v>22.494080319197547</v>
      </c>
      <c r="F104" s="71">
        <f>'[1]PB1 15'!CD98</f>
        <v>0.67380396315264424</v>
      </c>
      <c r="G104" s="72">
        <f>'[1]PB1 15'!CE98</f>
        <v>7.8794651937650513E-3</v>
      </c>
      <c r="H104" s="117">
        <f>'[1]PB1 15'!CH98</f>
        <v>22.352872728485092</v>
      </c>
      <c r="I104" s="71">
        <f>'[1]PB1 15'!CI98</f>
        <v>0.6638307208722406</v>
      </c>
      <c r="J104" s="72">
        <f>'[1]PB1 15'!CJ98</f>
        <v>9.2111726357892408E-3</v>
      </c>
      <c r="K104" s="117">
        <f>'[1]PB1 15'!BS98</f>
        <v>22.447841921970063</v>
      </c>
      <c r="L104" s="71">
        <f>'[1]PB1 15'!BT98</f>
        <v>0.67351401844680914</v>
      </c>
      <c r="M104" s="72">
        <f>'[1]PB1 15'!BU98</f>
        <v>1.5458929309793298E-2</v>
      </c>
      <c r="N104" s="70"/>
      <c r="O104" s="116">
        <f>'[1]PB1 30'!BX98</f>
        <v>22.495282098774215</v>
      </c>
      <c r="P104" s="71">
        <f>'[1]PB1 30'!BY98</f>
        <v>0.6519809302179671</v>
      </c>
      <c r="Q104" s="72">
        <f>'[1]PB1 30'!BZ98</f>
        <v>4.0341297079124578E-3</v>
      </c>
      <c r="R104" s="117">
        <f>'[1]PB1 30'!CC98</f>
        <v>22.498864416606768</v>
      </c>
      <c r="S104" s="71">
        <f>'[1]PB1 30'!CD98</f>
        <v>0.64495730316962141</v>
      </c>
      <c r="T104" s="72">
        <f>'[1]PB1 30'!CE98</f>
        <v>4.9885794665166742E-3</v>
      </c>
      <c r="U104" s="117">
        <f>'[1]PB1 30'!CH98</f>
        <v>22.484859559919443</v>
      </c>
      <c r="V104" s="71">
        <f>'[1]PB1 30'!CI98</f>
        <v>0.65462954104970839</v>
      </c>
      <c r="W104" s="72">
        <f>'[1]PB1 30'!CJ98</f>
        <v>6.8090690370575116E-3</v>
      </c>
      <c r="X104" s="117">
        <f>'[1]PB1 30'!BS98</f>
        <v>22.493002025100143</v>
      </c>
      <c r="Y104" s="71">
        <f>'[1]PB1 30'!BT98</f>
        <v>0.65052259147909908</v>
      </c>
      <c r="Z104" s="72">
        <f>'[1]PB1 30'!BU98</f>
        <v>6.7697801383759578E-3</v>
      </c>
      <c r="AA104" s="70"/>
      <c r="AB104" s="116">
        <f>'[1]PB1 45'!BX98</f>
        <v>22.524704491979481</v>
      </c>
      <c r="AC104" s="71">
        <f>'[1]PB1 45'!BY98</f>
        <v>0.66277959061849578</v>
      </c>
      <c r="AD104" s="72">
        <f>'[1]PB1 45'!BZ98</f>
        <v>2.5776583459778922E-3</v>
      </c>
      <c r="AE104" s="117">
        <f>'[1]PB1 45'!CC98</f>
        <v>22.483978461636923</v>
      </c>
      <c r="AF104" s="71">
        <f>'[1]PB1 45'!CD98</f>
        <v>0.67161346689288226</v>
      </c>
      <c r="AG104" s="72">
        <f>'[1]PB1 45'!CE98</f>
        <v>7.525785631737494E-3</v>
      </c>
      <c r="AH104" s="117">
        <f>'[1]PB1 45'!CH98</f>
        <v>22.66591803254153</v>
      </c>
      <c r="AI104" s="71">
        <f>'[1]PB1 45'!CI98</f>
        <v>0.65389301126543875</v>
      </c>
      <c r="AJ104" s="72">
        <f>'[1]PB1 45'!CJ98</f>
        <v>1.016533930673137E-2</v>
      </c>
      <c r="AK104" s="117">
        <f>'[1]PB1 45'!BS98</f>
        <v>22.558200328719312</v>
      </c>
      <c r="AL104" s="71">
        <f>'[1]PB1 45'!BT98</f>
        <v>0.66276202292560549</v>
      </c>
      <c r="AM104" s="72">
        <f>'[1]PB1 45'!BU98</f>
        <v>1.0386267085311587E-2</v>
      </c>
      <c r="BC104" s="5"/>
      <c r="BD104" s="5"/>
      <c r="BF104" s="5"/>
      <c r="BG104" s="5"/>
      <c r="BI104" s="5"/>
      <c r="BJ104" s="5"/>
      <c r="BK104" s="70">
        <f t="shared" si="16"/>
        <v>0.67351401844680914</v>
      </c>
      <c r="BL104">
        <f t="shared" si="17"/>
        <v>0.67417402880235322</v>
      </c>
      <c r="BM104" s="33">
        <f t="shared" si="18"/>
        <v>-6.6001035554408283E-2</v>
      </c>
      <c r="BO104" s="70">
        <f t="shared" si="19"/>
        <v>0.65052259147909908</v>
      </c>
      <c r="BP104">
        <f t="shared" si="20"/>
        <v>0.65075556848101945</v>
      </c>
      <c r="BQ104" s="33">
        <f t="shared" si="21"/>
        <v>-2.3297700192037585E-2</v>
      </c>
      <c r="BS104" s="70">
        <f t="shared" si="22"/>
        <v>0.66276202292560549</v>
      </c>
      <c r="BT104">
        <f t="shared" si="23"/>
        <v>0.66411000474333226</v>
      </c>
      <c r="BU104" s="33">
        <f t="shared" si="24"/>
        <v>-0.13479818177267733</v>
      </c>
    </row>
    <row r="105" spans="1:73" x14ac:dyDescent="0.25">
      <c r="A105" s="11">
        <f>'[1]PB1 15'!$A99</f>
        <v>22.75</v>
      </c>
      <c r="B105" s="116">
        <f>'[1]PB1 15'!BX99</f>
        <v>22.746592044956909</v>
      </c>
      <c r="C105" s="71">
        <f>'[1]PB1 15'!BY99</f>
        <v>0.68221813822512745</v>
      </c>
      <c r="D105" s="72">
        <f>'[1]PB1 15'!BZ99</f>
        <v>1.9644161488684826E-2</v>
      </c>
      <c r="E105" s="117">
        <f>'[1]PB1 15'!CC99</f>
        <v>22.744947775827267</v>
      </c>
      <c r="F105" s="71">
        <f>'[1]PB1 15'!CD99</f>
        <v>0.67314691968307738</v>
      </c>
      <c r="G105" s="72">
        <f>'[1]PB1 15'!CE99</f>
        <v>7.8738285605287148E-3</v>
      </c>
      <c r="H105" s="117">
        <f>'[1]PB1 15'!CH99</f>
        <v>22.825059303829118</v>
      </c>
      <c r="I105" s="71">
        <f>'[1]PB1 15'!CI99</f>
        <v>0.66254805631586777</v>
      </c>
      <c r="J105" s="72">
        <f>'[1]PB1 15'!CJ99</f>
        <v>9.2147086561892265E-3</v>
      </c>
      <c r="K105" s="117">
        <f>'[1]PB1 15'!BS99</f>
        <v>22.772199708204429</v>
      </c>
      <c r="L105" s="71">
        <f>'[1]PB1 15'!BT99</f>
        <v>0.67263770474135753</v>
      </c>
      <c r="M105" s="72">
        <f>'[1]PB1 15'!BU99</f>
        <v>1.5563270043667657E-2</v>
      </c>
      <c r="N105" s="70"/>
      <c r="O105" s="116">
        <f>'[1]PB1 30'!BX99</f>
        <v>22.74069134093558</v>
      </c>
      <c r="P105" s="71">
        <f>'[1]PB1 30'!BY99</f>
        <v>0.65133460695442336</v>
      </c>
      <c r="Q105" s="72">
        <f>'[1]PB1 30'!BZ99</f>
        <v>4.0319250664372017E-3</v>
      </c>
      <c r="R105" s="117">
        <f>'[1]PB1 30'!CC99</f>
        <v>22.742536752410061</v>
      </c>
      <c r="S105" s="71">
        <f>'[1]PB1 30'!CD99</f>
        <v>0.64425340586014312</v>
      </c>
      <c r="T105" s="72">
        <f>'[1]PB1 30'!CE99</f>
        <v>4.9899941821326789E-3</v>
      </c>
      <c r="U105" s="117">
        <f>'[1]PB1 30'!CH99</f>
        <v>22.800104240820932</v>
      </c>
      <c r="V105" s="71">
        <f>'[1]PB1 30'!CI99</f>
        <v>0.65375366670304258</v>
      </c>
      <c r="W105" s="72">
        <f>'[1]PB1 30'!CJ99</f>
        <v>7.3350960876539233E-3</v>
      </c>
      <c r="X105" s="117">
        <f>'[1]PB1 30'!BS99</f>
        <v>22.761110778055521</v>
      </c>
      <c r="Y105" s="71">
        <f>'[1]PB1 30'!BT99</f>
        <v>0.64978055983920313</v>
      </c>
      <c r="Z105" s="72">
        <f>'[1]PB1 30'!BU99</f>
        <v>6.9212274438919651E-3</v>
      </c>
      <c r="AA105" s="70"/>
      <c r="AB105" s="116">
        <f>'[1]PB1 45'!BX99</f>
        <v>22.77132820189529</v>
      </c>
      <c r="AC105" s="71">
        <f>'[1]PB1 45'!BY99</f>
        <v>0.66137848954807421</v>
      </c>
      <c r="AD105" s="72">
        <f>'[1]PB1 45'!BZ99</f>
        <v>2.5837958379969247E-3</v>
      </c>
      <c r="AE105" s="117">
        <f>'[1]PB1 45'!CC99</f>
        <v>22.732885088860197</v>
      </c>
      <c r="AF105" s="71">
        <f>'[1]PB1 45'!CD99</f>
        <v>0.67084972427485656</v>
      </c>
      <c r="AG105" s="72">
        <f>'[1]PB1 45'!CE99</f>
        <v>7.5341523495741367E-3</v>
      </c>
      <c r="AH105" s="117">
        <f>'[1]PB1 45'!CH99</f>
        <v>22.66591803254153</v>
      </c>
      <c r="AI105" s="71">
        <f>'[1]PB1 45'!CI99</f>
        <v>0.65389301126543875</v>
      </c>
      <c r="AJ105" s="72">
        <f>'[1]PB1 45'!CJ99</f>
        <v>1.016533930673137E-2</v>
      </c>
      <c r="AK105" s="117">
        <f>'[1]PB1 45'!BS99</f>
        <v>22.723377107765671</v>
      </c>
      <c r="AL105" s="71">
        <f>'[1]PB1 45'!BT99</f>
        <v>0.66204040836278977</v>
      </c>
      <c r="AM105" s="72">
        <f>'[1]PB1 45'!BU99</f>
        <v>1.0184888128952158E-2</v>
      </c>
      <c r="BC105" s="5"/>
      <c r="BD105" s="5"/>
      <c r="BF105" s="5"/>
      <c r="BG105" s="5"/>
      <c r="BI105" s="5"/>
      <c r="BJ105" s="5"/>
      <c r="BK105" s="70">
        <f t="shared" si="16"/>
        <v>0.67263770474135753</v>
      </c>
      <c r="BL105">
        <f t="shared" si="17"/>
        <v>0.67354856006631592</v>
      </c>
      <c r="BM105" s="33">
        <f t="shared" si="18"/>
        <v>-9.1085532495838173E-2</v>
      </c>
      <c r="BO105" s="70">
        <f t="shared" si="19"/>
        <v>0.64978055983920313</v>
      </c>
      <c r="BP105">
        <f t="shared" si="20"/>
        <v>0.65009435632363177</v>
      </c>
      <c r="BQ105" s="33">
        <f t="shared" si="21"/>
        <v>-3.1379648442864116E-2</v>
      </c>
      <c r="BS105" s="70">
        <f t="shared" si="22"/>
        <v>0.66204040836278977</v>
      </c>
      <c r="BT105">
        <f t="shared" si="23"/>
        <v>0.6634528178400958</v>
      </c>
      <c r="BU105" s="33">
        <f t="shared" si="24"/>
        <v>-0.14124094773060314</v>
      </c>
    </row>
    <row r="106" spans="1:73" x14ac:dyDescent="0.25">
      <c r="A106" s="11">
        <f>'[1]PB1 15'!$A100</f>
        <v>23</v>
      </c>
      <c r="B106" s="116">
        <f>'[1]PB1 15'!BX100</f>
        <v>22.996611371686242</v>
      </c>
      <c r="C106" s="71">
        <f>'[1]PB1 15'!BY100</f>
        <v>0.68153902966677526</v>
      </c>
      <c r="D106" s="72">
        <f>'[1]PB1 15'!BZ100</f>
        <v>1.9662961745749996E-2</v>
      </c>
      <c r="E106" s="117">
        <f>'[1]PB1 15'!CC100</f>
        <v>22.995815232456987</v>
      </c>
      <c r="F106" s="71">
        <f>'[1]PB1 15'!CD100</f>
        <v>0.67244463849886282</v>
      </c>
      <c r="G106" s="72">
        <f>'[1]PB1 15'!CE100</f>
        <v>7.8482210840518356E-3</v>
      </c>
      <c r="H106" s="117">
        <f>'[1]PB1 15'!CH100</f>
        <v>22.825059303829118</v>
      </c>
      <c r="I106" s="71">
        <f>'[1]PB1 15'!CI100</f>
        <v>0.66254805631586777</v>
      </c>
      <c r="J106" s="72">
        <f>'[1]PB1 15'!CJ100</f>
        <v>9.2147086561892265E-3</v>
      </c>
      <c r="K106" s="117">
        <f>'[1]PB1 15'!BS100</f>
        <v>22.939161969324115</v>
      </c>
      <c r="L106" s="71">
        <f>'[1]PB1 15'!BT100</f>
        <v>0.6721772414938354</v>
      </c>
      <c r="M106" s="72">
        <f>'[1]PB1 15'!BU100</f>
        <v>1.5422637912738506E-2</v>
      </c>
      <c r="N106" s="70"/>
      <c r="O106" s="116">
        <f>'[1]PB1 30'!BX100</f>
        <v>22.986100583096942</v>
      </c>
      <c r="P106" s="71">
        <f>'[1]PB1 30'!BY100</f>
        <v>0.65029223443170558</v>
      </c>
      <c r="Q106" s="72">
        <f>'[1]PB1 30'!BZ100</f>
        <v>4.2300404579893661E-3</v>
      </c>
      <c r="R106" s="117">
        <f>'[1]PB1 30'!CC100</f>
        <v>22.905199565509363</v>
      </c>
      <c r="S106" s="71">
        <f>'[1]PB1 30'!CD100</f>
        <v>0.6437802318464293</v>
      </c>
      <c r="T106" s="72">
        <f>'[1]PB1 30'!CE100</f>
        <v>5.1260619304779121E-3</v>
      </c>
      <c r="U106" s="117">
        <f>'[1]PB1 30'!CH100</f>
        <v>22.959852172494394</v>
      </c>
      <c r="V106" s="71">
        <f>'[1]PB1 30'!CI100</f>
        <v>0.65333677922554478</v>
      </c>
      <c r="W106" s="72">
        <f>'[1]PB1 30'!CJ100</f>
        <v>6.8165453552171025E-3</v>
      </c>
      <c r="X106" s="117">
        <f>'[1]PB1 30'!BS100</f>
        <v>22.950384107033571</v>
      </c>
      <c r="Y106" s="71">
        <f>'[1]PB1 30'!BT100</f>
        <v>0.64913641516789333</v>
      </c>
      <c r="Z106" s="72">
        <f>'[1]PB1 30'!BU100</f>
        <v>6.7897648445188518E-3</v>
      </c>
      <c r="AA106" s="70"/>
      <c r="AB106" s="116">
        <f>'[1]PB1 45'!BX100</f>
        <v>23.017951911811107</v>
      </c>
      <c r="AC106" s="71">
        <f>'[1]PB1 45'!BY100</f>
        <v>0.66000471403032002</v>
      </c>
      <c r="AD106" s="72">
        <f>'[1]PB1 45'!BZ100</f>
        <v>2.5587467710240838E-3</v>
      </c>
      <c r="AE106" s="117">
        <f>'[1]PB1 45'!CC100</f>
        <v>22.981791716083467</v>
      </c>
      <c r="AF106" s="71">
        <f>'[1]PB1 45'!CD100</f>
        <v>0.67015570328268392</v>
      </c>
      <c r="AG106" s="72">
        <f>'[1]PB1 45'!CE100</f>
        <v>7.5458270158455087E-3</v>
      </c>
      <c r="AH106" s="117">
        <f>'[1]PB1 45'!CH100</f>
        <v>23.137862321205215</v>
      </c>
      <c r="AI106" s="71">
        <f>'[1]PB1 45'!CI100</f>
        <v>0.65269510678102993</v>
      </c>
      <c r="AJ106" s="72">
        <f>'[1]PB1 45'!CJ100</f>
        <v>1.0174846861360599E-2</v>
      </c>
      <c r="AK106" s="117">
        <f>'[1]PB1 45'!BS100</f>
        <v>23.045868649699926</v>
      </c>
      <c r="AL106" s="71">
        <f>'[1]PB1 45'!BT100</f>
        <v>0.66095184136467799</v>
      </c>
      <c r="AM106" s="72">
        <f>'[1]PB1 45'!BU100</f>
        <v>1.0340792835842686E-2</v>
      </c>
      <c r="BC106" s="5"/>
      <c r="BD106" s="5"/>
      <c r="BF106" s="5"/>
      <c r="BG106" s="5"/>
      <c r="BI106" s="5"/>
      <c r="BJ106" s="5"/>
      <c r="BK106" s="70">
        <f t="shared" si="16"/>
        <v>0.6721772414938354</v>
      </c>
      <c r="BL106">
        <f t="shared" si="17"/>
        <v>0.67293049799670568</v>
      </c>
      <c r="BM106" s="33">
        <f t="shared" si="18"/>
        <v>-7.532565028702809E-2</v>
      </c>
      <c r="BO106" s="70">
        <f t="shared" si="19"/>
        <v>0.64913641516789333</v>
      </c>
      <c r="BP106">
        <f t="shared" si="20"/>
        <v>0.64944103153867416</v>
      </c>
      <c r="BQ106" s="33">
        <f t="shared" si="21"/>
        <v>-3.0461637078083026E-2</v>
      </c>
      <c r="BS106" s="70">
        <f t="shared" si="22"/>
        <v>0.66095184136467799</v>
      </c>
      <c r="BT106">
        <f t="shared" si="23"/>
        <v>0.66280345316682077</v>
      </c>
      <c r="BU106" s="33">
        <f t="shared" si="24"/>
        <v>-0.18516118021427719</v>
      </c>
    </row>
    <row r="107" spans="1:73" x14ac:dyDescent="0.25">
      <c r="A107" s="11">
        <f>'[1]PB1 15'!$A101</f>
        <v>23.25</v>
      </c>
      <c r="B107" s="116">
        <f>'[1]PB1 15'!BX101</f>
        <v>23.246630698415583</v>
      </c>
      <c r="C107" s="71">
        <f>'[1]PB1 15'!BY101</f>
        <v>0.68081206990246912</v>
      </c>
      <c r="D107" s="72">
        <f>'[1]PB1 15'!BZ101</f>
        <v>1.9590137520058386E-2</v>
      </c>
      <c r="E107" s="117">
        <f>'[1]PB1 15'!CC101</f>
        <v>23.246682689086711</v>
      </c>
      <c r="F107" s="71">
        <f>'[1]PB1 15'!CD101</f>
        <v>0.67181542180159426</v>
      </c>
      <c r="G107" s="72">
        <f>'[1]PB1 15'!CE101</f>
        <v>7.8551458977747339E-3</v>
      </c>
      <c r="H107" s="117">
        <f>'[1]PB1 15'!CH101</f>
        <v>23.297243554443302</v>
      </c>
      <c r="I107" s="71">
        <f>'[1]PB1 15'!CI101</f>
        <v>0.66132131953143047</v>
      </c>
      <c r="J107" s="72">
        <f>'[1]PB1 15'!CJ101</f>
        <v>9.1870545404828391E-3</v>
      </c>
      <c r="K107" s="117">
        <f>'[1]PB1 15'!BS101</f>
        <v>23.263518980648531</v>
      </c>
      <c r="L107" s="71">
        <f>'[1]PB1 15'!BT101</f>
        <v>0.67131627041183117</v>
      </c>
      <c r="M107" s="72">
        <f>'[1]PB1 15'!BU101</f>
        <v>1.5494054552611023E-2</v>
      </c>
      <c r="N107" s="70"/>
      <c r="O107" s="116">
        <f>'[1]PB1 30'!BX101</f>
        <v>23.231054006767042</v>
      </c>
      <c r="P107" s="71">
        <f>'[1]PB1 30'!BY101</f>
        <v>0.64945379245661117</v>
      </c>
      <c r="Q107" s="72">
        <f>'[1]PB1 30'!BZ101</f>
        <v>3.9562862443257357E-3</v>
      </c>
      <c r="R107" s="117">
        <f>'[1]PB1 30'!CC101</f>
        <v>23.392544237115946</v>
      </c>
      <c r="S107" s="71">
        <f>'[1]PB1 30'!CD101</f>
        <v>0.64305383168052821</v>
      </c>
      <c r="T107" s="72">
        <f>'[1]PB1 30'!CE101</f>
        <v>5.1147039817425509E-3</v>
      </c>
      <c r="U107" s="117">
        <f>'[1]PB1 30'!CH101</f>
        <v>23.434841068829755</v>
      </c>
      <c r="V107" s="71">
        <f>'[1]PB1 30'!CI101</f>
        <v>0.65208457283467358</v>
      </c>
      <c r="W107" s="72">
        <f>'[1]PB1 30'!CJ101</f>
        <v>6.7647231763969607E-3</v>
      </c>
      <c r="X107" s="117">
        <f>'[1]PB1 30'!BS101</f>
        <v>23.35281310423758</v>
      </c>
      <c r="Y107" s="71">
        <f>'[1]PB1 30'!BT101</f>
        <v>0.64819739899060425</v>
      </c>
      <c r="Z107" s="72">
        <f>'[1]PB1 30'!BU101</f>
        <v>6.6009799027593914E-3</v>
      </c>
      <c r="AA107" s="70"/>
      <c r="AB107" s="116">
        <f>'[1]PB1 45'!BX101</f>
        <v>23.182628732086297</v>
      </c>
      <c r="AC107" s="71">
        <f>'[1]PB1 45'!BY101</f>
        <v>0.65910177160174399</v>
      </c>
      <c r="AD107" s="72">
        <f>'[1]PB1 45'!BZ101</f>
        <v>2.0499314357284209E-3</v>
      </c>
      <c r="AE107" s="117">
        <f>'[1]PB1 45'!CC101</f>
        <v>23.230698343306738</v>
      </c>
      <c r="AF107" s="71">
        <f>'[1]PB1 45'!CD101</f>
        <v>0.66941830015854864</v>
      </c>
      <c r="AG107" s="72">
        <f>'[1]PB1 45'!CE101</f>
        <v>7.5772623818984447E-3</v>
      </c>
      <c r="AH107" s="117">
        <f>'[1]PB1 45'!CH101</f>
        <v>23.137862321205215</v>
      </c>
      <c r="AI107" s="71">
        <f>'[1]PB1 45'!CI101</f>
        <v>0.65269510678102993</v>
      </c>
      <c r="AJ107" s="72">
        <f>'[1]PB1 45'!CJ101</f>
        <v>1.0174846861360599E-2</v>
      </c>
      <c r="AK107" s="117">
        <f>'[1]PB1 45'!BS101</f>
        <v>23.183729798866082</v>
      </c>
      <c r="AL107" s="71">
        <f>'[1]PB1 45'!BT101</f>
        <v>0.66040505951377426</v>
      </c>
      <c r="AM107" s="72">
        <f>'[1]PB1 45'!BU101</f>
        <v>1.0124641066738573E-2</v>
      </c>
      <c r="BC107" s="5"/>
      <c r="BD107" s="5"/>
      <c r="BF107" s="5"/>
      <c r="BG107" s="5"/>
      <c r="BI107" s="5"/>
      <c r="BJ107" s="5"/>
      <c r="BK107" s="70">
        <f t="shared" si="16"/>
        <v>0.67131627041183117</v>
      </c>
      <c r="BL107">
        <f t="shared" si="17"/>
        <v>0.67231967579442564</v>
      </c>
      <c r="BM107" s="33">
        <f t="shared" si="18"/>
        <v>-0.10034053825944689</v>
      </c>
      <c r="BO107" s="70">
        <f t="shared" si="19"/>
        <v>0.64819739899060425</v>
      </c>
      <c r="BP107">
        <f t="shared" si="20"/>
        <v>0.64879541582736466</v>
      </c>
      <c r="BQ107" s="33">
        <f t="shared" si="21"/>
        <v>-5.9801683676041772E-2</v>
      </c>
      <c r="BS107" s="70">
        <f t="shared" si="22"/>
        <v>0.66040505951377426</v>
      </c>
      <c r="BT107">
        <f t="shared" si="23"/>
        <v>0.66216173409787027</v>
      </c>
      <c r="BU107" s="33">
        <f t="shared" si="24"/>
        <v>-0.17566745840960074</v>
      </c>
    </row>
    <row r="108" spans="1:73" x14ac:dyDescent="0.25">
      <c r="A108" s="11">
        <f>'[1]PB1 15'!$A102</f>
        <v>23.5</v>
      </c>
      <c r="B108" s="116">
        <f>'[1]PB1 15'!BX102</f>
        <v>23.495903720438591</v>
      </c>
      <c r="C108" s="71">
        <f>'[1]PB1 15'!BY102</f>
        <v>0.68009305026242728</v>
      </c>
      <c r="D108" s="72">
        <f>'[1]PB1 15'!BZ102</f>
        <v>1.9420437354038859E-2</v>
      </c>
      <c r="E108" s="117">
        <f>'[1]PB1 15'!CC102</f>
        <v>23.497550145716435</v>
      </c>
      <c r="F108" s="71">
        <f>'[1]PB1 15'!CD102</f>
        <v>0.67115066999633621</v>
      </c>
      <c r="G108" s="72">
        <f>'[1]PB1 15'!CE102</f>
        <v>7.8474208879327281E-3</v>
      </c>
      <c r="H108" s="117">
        <f>'[1]PB1 15'!CH102</f>
        <v>23.613662922245183</v>
      </c>
      <c r="I108" s="71">
        <f>'[1]PB1 15'!CI102</f>
        <v>0.66047504944638258</v>
      </c>
      <c r="J108" s="72">
        <f>'[1]PB1 15'!CJ102</f>
        <v>8.7228536302038726E-3</v>
      </c>
      <c r="K108" s="117">
        <f>'[1]PB1 15'!BS102</f>
        <v>23.535705596133401</v>
      </c>
      <c r="L108" s="71">
        <f>'[1]PB1 15'!BT102</f>
        <v>0.6705729232350488</v>
      </c>
      <c r="M108" s="72">
        <f>'[1]PB1 15'!BU102</f>
        <v>1.5359657570596028E-2</v>
      </c>
      <c r="N108" s="70"/>
      <c r="O108" s="116">
        <f>'[1]PB1 30'!BX102</f>
        <v>23.559287247490648</v>
      </c>
      <c r="P108" s="71">
        <f>'[1]PB1 30'!BY102</f>
        <v>0.64857615268390234</v>
      </c>
      <c r="Q108" s="72">
        <f>'[1]PB1 30'!BZ102</f>
        <v>3.590196973733762E-3</v>
      </c>
      <c r="R108" s="117">
        <f>'[1]PB1 30'!CC102</f>
        <v>23.392544237115946</v>
      </c>
      <c r="S108" s="71">
        <f>'[1]PB1 30'!CD102</f>
        <v>0.64305383168052821</v>
      </c>
      <c r="T108" s="72">
        <f>'[1]PB1 30'!CE102</f>
        <v>5.1147039817425509E-3</v>
      </c>
      <c r="U108" s="117">
        <f>'[1]PB1 30'!CH102</f>
        <v>23.434841068829755</v>
      </c>
      <c r="V108" s="71">
        <f>'[1]PB1 30'!CI102</f>
        <v>0.65208457283467358</v>
      </c>
      <c r="W108" s="72">
        <f>'[1]PB1 30'!CJ102</f>
        <v>6.7647231763969607E-3</v>
      </c>
      <c r="X108" s="117">
        <f>'[1]PB1 30'!BS102</f>
        <v>23.462224184478785</v>
      </c>
      <c r="Y108" s="71">
        <f>'[1]PB1 30'!BT102</f>
        <v>0.64790485239970141</v>
      </c>
      <c r="Z108" s="72">
        <f>'[1]PB1 30'!BU102</f>
        <v>6.487534194856104E-3</v>
      </c>
      <c r="AA108" s="70"/>
      <c r="AB108" s="116">
        <f>'[1]PB1 45'!BX102</f>
        <v>23.675876151917919</v>
      </c>
      <c r="AC108" s="71">
        <f>'[1]PB1 45'!BY102</f>
        <v>0.65773910601445806</v>
      </c>
      <c r="AD108" s="72">
        <f>'[1]PB1 45'!BZ102</f>
        <v>2.0434473224611527E-3</v>
      </c>
      <c r="AE108" s="117">
        <f>'[1]PB1 45'!CC102</f>
        <v>23.561986982072696</v>
      </c>
      <c r="AF108" s="71">
        <f>'[1]PB1 45'!CD102</f>
        <v>0.66871113724679876</v>
      </c>
      <c r="AG108" s="72">
        <f>'[1]PB1 45'!CE102</f>
        <v>7.5711715291732649E-3</v>
      </c>
      <c r="AH108" s="117">
        <f>'[1]PB1 45'!CH102</f>
        <v>23.610331283897427</v>
      </c>
      <c r="AI108" s="71">
        <f>'[1]PB1 45'!CI102</f>
        <v>0.65152643061154758</v>
      </c>
      <c r="AJ108" s="72">
        <f>'[1]PB1 45'!CJ102</f>
        <v>1.0207698398786966E-2</v>
      </c>
      <c r="AK108" s="117">
        <f>'[1]PB1 45'!BS102</f>
        <v>23.616064805962683</v>
      </c>
      <c r="AL108" s="71">
        <f>'[1]PB1 45'!BT102</f>
        <v>0.6593255579576015</v>
      </c>
      <c r="AM108" s="72">
        <f>'[1]PB1 45'!BU102</f>
        <v>1.0281500175981359E-2</v>
      </c>
      <c r="BC108" s="5"/>
      <c r="BD108" s="5"/>
      <c r="BF108" s="5"/>
      <c r="BG108" s="5"/>
      <c r="BI108" s="5"/>
      <c r="BJ108" s="5"/>
      <c r="BK108" s="70">
        <f t="shared" si="16"/>
        <v>0.6705729232350488</v>
      </c>
      <c r="BL108">
        <f t="shared" si="17"/>
        <v>0.67171593215980241</v>
      </c>
      <c r="BM108" s="33">
        <f t="shared" si="18"/>
        <v>-0.11430089247536079</v>
      </c>
      <c r="BO108" s="70">
        <f t="shared" si="19"/>
        <v>0.64790485239970141</v>
      </c>
      <c r="BP108">
        <f t="shared" si="20"/>
        <v>0.64815733678448895</v>
      </c>
      <c r="BQ108" s="33">
        <f t="shared" si="21"/>
        <v>-2.5248438478753243E-2</v>
      </c>
      <c r="BS108" s="70">
        <f t="shared" si="22"/>
        <v>0.6593255579576015</v>
      </c>
      <c r="BT108">
        <f t="shared" si="23"/>
        <v>0.66152748984141385</v>
      </c>
      <c r="BU108" s="33">
        <f t="shared" si="24"/>
        <v>-0.22019318838123469</v>
      </c>
    </row>
    <row r="109" spans="1:73" x14ac:dyDescent="0.25">
      <c r="A109" s="11">
        <f>'[1]PB1 15'!$A103</f>
        <v>24</v>
      </c>
      <c r="B109" s="116">
        <f>'[1]PB1 15'!BX103</f>
        <v>23.995851145554315</v>
      </c>
      <c r="C109" s="71">
        <f>'[1]PB1 15'!BY103</f>
        <v>0.67829204244982044</v>
      </c>
      <c r="D109" s="72">
        <f>'[1]PB1 15'!BZ103</f>
        <v>1.8770482129381143E-2</v>
      </c>
      <c r="E109" s="117">
        <f>'[1]PB1 15'!CC103</f>
        <v>24.083275836453481</v>
      </c>
      <c r="F109" s="71">
        <f>'[1]PB1 15'!CD103</f>
        <v>0.67030094639157367</v>
      </c>
      <c r="G109" s="72">
        <f>'[1]PB1 15'!CE103</f>
        <v>7.9712777280817083E-3</v>
      </c>
      <c r="H109" s="117">
        <f>'[1]PB1 15'!CH103</f>
        <v>24.085936180690084</v>
      </c>
      <c r="I109" s="71">
        <f>'[1]PB1 15'!CI103</f>
        <v>0.65925696694029023</v>
      </c>
      <c r="J109" s="72">
        <f>'[1]PB1 15'!CJ103</f>
        <v>8.7459028340769462E-3</v>
      </c>
      <c r="K109" s="117">
        <f>'[1]PB1 15'!BS103</f>
        <v>24.055021054232625</v>
      </c>
      <c r="L109" s="71">
        <f>'[1]PB1 15'!BT103</f>
        <v>0.66928331859389478</v>
      </c>
      <c r="M109" s="72">
        <f>'[1]PB1 15'!BU103</f>
        <v>1.5000927567980776E-2</v>
      </c>
      <c r="N109" s="70"/>
      <c r="O109" s="116">
        <f>'[1]PB1 30'!BX103</f>
        <v>24.049833054877634</v>
      </c>
      <c r="P109" s="71">
        <f>'[1]PB1 30'!BY103</f>
        <v>0.64733499556390672</v>
      </c>
      <c r="Q109" s="72">
        <f>'[1]PB1 30'!BZ103</f>
        <v>3.5497266064946917E-3</v>
      </c>
      <c r="R109" s="117">
        <f>'[1]PB1 30'!CC103</f>
        <v>23.879618161682746</v>
      </c>
      <c r="S109" s="71">
        <f>'[1]PB1 30'!CD103</f>
        <v>0.64234045456595379</v>
      </c>
      <c r="T109" s="72">
        <f>'[1]PB1 30'!CE103</f>
        <v>5.0905082772019382E-3</v>
      </c>
      <c r="U109" s="117">
        <f>'[1]PB1 30'!CH103</f>
        <v>23.910097614377758</v>
      </c>
      <c r="V109" s="71">
        <f>'[1]PB1 30'!CI103</f>
        <v>0.65083274958457815</v>
      </c>
      <c r="W109" s="72">
        <f>'[1]PB1 30'!CJ103</f>
        <v>6.7772343738607124E-3</v>
      </c>
      <c r="X109" s="117">
        <f>'[1]PB1 30'!BS103</f>
        <v>23.946516276979381</v>
      </c>
      <c r="Y109" s="71">
        <f>'[1]PB1 30'!BT103</f>
        <v>0.64683606657147974</v>
      </c>
      <c r="Z109" s="72">
        <f>'[1]PB1 30'!BU103</f>
        <v>6.347641866873587E-3</v>
      </c>
      <c r="AA109" s="70"/>
      <c r="AB109" s="116">
        <f>'[1]PB1 45'!BX103</f>
        <v>24.168849545405191</v>
      </c>
      <c r="AC109" s="71">
        <f>'[1]PB1 45'!BY103</f>
        <v>0.65643077629756508</v>
      </c>
      <c r="AD109" s="72">
        <f>'[1]PB1 45'!BZ103</f>
        <v>2.0331009395082836E-3</v>
      </c>
      <c r="AE109" s="117">
        <f>'[1]PB1 45'!CC103</f>
        <v>24.059708700950853</v>
      </c>
      <c r="AF109" s="71">
        <f>'[1]PB1 45'!CD103</f>
        <v>0.6677659412184096</v>
      </c>
      <c r="AG109" s="72">
        <f>'[1]PB1 45'!CE103</f>
        <v>7.2989984654961444E-3</v>
      </c>
      <c r="AH109" s="117">
        <f>'[1]PB1 45'!CH103</f>
        <v>24.082537909575379</v>
      </c>
      <c r="AI109" s="71">
        <f>'[1]PB1 45'!CI103</f>
        <v>0.65034187854299741</v>
      </c>
      <c r="AJ109" s="72">
        <f>'[1]PB1 45'!CJ103</f>
        <v>1.0213865701727649E-2</v>
      </c>
      <c r="AK109" s="117">
        <f>'[1]PB1 45'!BS103</f>
        <v>24.103698718643805</v>
      </c>
      <c r="AL109" s="71">
        <f>'[1]PB1 45'!BT103</f>
        <v>0.65817953201965729</v>
      </c>
      <c r="AM109" s="72">
        <f>'[1]PB1 45'!BU103</f>
        <v>1.029754227189097E-2</v>
      </c>
      <c r="BC109" s="5"/>
      <c r="BD109" s="5"/>
      <c r="BF109" s="5"/>
      <c r="BG109" s="5"/>
      <c r="BI109" s="5"/>
      <c r="BJ109" s="5"/>
      <c r="BK109" s="70">
        <f t="shared" si="16"/>
        <v>0.66928331859389478</v>
      </c>
      <c r="BL109">
        <f t="shared" si="17"/>
        <v>0.67052906147915237</v>
      </c>
      <c r="BM109" s="33">
        <f t="shared" si="18"/>
        <v>-0.12457428852575836</v>
      </c>
      <c r="BO109" s="70">
        <f t="shared" si="19"/>
        <v>0.64683606657147974</v>
      </c>
      <c r="BP109">
        <f t="shared" si="20"/>
        <v>0.64690312703408781</v>
      </c>
      <c r="BQ109" s="33">
        <f t="shared" si="21"/>
        <v>-6.7060462608070637E-3</v>
      </c>
      <c r="BS109" s="70">
        <f t="shared" si="22"/>
        <v>0.65817953201965729</v>
      </c>
      <c r="BT109">
        <f t="shared" si="23"/>
        <v>0.66028077026699805</v>
      </c>
      <c r="BU109" s="33">
        <f t="shared" si="24"/>
        <v>-0.21012382473407643</v>
      </c>
    </row>
    <row r="110" spans="1:73" x14ac:dyDescent="0.25">
      <c r="A110" s="11">
        <f>'[1]PB1 15'!$A104</f>
        <v>24.499722222222221</v>
      </c>
      <c r="B110" s="116">
        <f>'[1]PB1 15'!BX104</f>
        <v>24.495888969785543</v>
      </c>
      <c r="C110" s="71">
        <f>'[1]PB1 15'!BY104</f>
        <v>0.67701997068979258</v>
      </c>
      <c r="D110" s="72">
        <f>'[1]PB1 15'!BZ104</f>
        <v>1.8778395070910201E-2</v>
      </c>
      <c r="E110" s="117">
        <f>'[1]PB1 15'!CC104</f>
        <v>24.584732008094448</v>
      </c>
      <c r="F110" s="71">
        <f>'[1]PB1 15'!CD104</f>
        <v>0.66966043345745641</v>
      </c>
      <c r="G110" s="72">
        <f>'[1]PB1 15'!CE104</f>
        <v>7.9689708446917737E-3</v>
      </c>
      <c r="H110" s="117">
        <f>'[1]PB1 15'!CH104</f>
        <v>24.558209439134988</v>
      </c>
      <c r="I110" s="71">
        <f>'[1]PB1 15'!CI104</f>
        <v>0.65804067874850514</v>
      </c>
      <c r="J110" s="72">
        <f>'[1]PB1 15'!CJ104</f>
        <v>8.7242257566837889E-3</v>
      </c>
      <c r="K110" s="117">
        <f>'[1]PB1 15'!BS104</f>
        <v>24.54627680567166</v>
      </c>
      <c r="L110" s="71">
        <f>'[1]PB1 15'!BT104</f>
        <v>0.66824036096525119</v>
      </c>
      <c r="M110" s="72">
        <f>'[1]PB1 15'!BU104</f>
        <v>1.5004181671979547E-2</v>
      </c>
      <c r="N110" s="70"/>
      <c r="O110" s="116">
        <f>'[1]PB1 30'!BX104</f>
        <v>24.540924216136091</v>
      </c>
      <c r="P110" s="71">
        <f>'[1]PB1 30'!BY104</f>
        <v>0.64609402880872946</v>
      </c>
      <c r="Q110" s="72">
        <f>'[1]PB1 30'!BZ104</f>
        <v>3.480323381787448E-3</v>
      </c>
      <c r="R110" s="117">
        <f>'[1]PB1 30'!CC104</f>
        <v>24.367233580329113</v>
      </c>
      <c r="S110" s="71">
        <f>'[1]PB1 30'!CD104</f>
        <v>0.64164538313472486</v>
      </c>
      <c r="T110" s="72">
        <f>'[1]PB1 30'!CE104</f>
        <v>5.0841292059875132E-3</v>
      </c>
      <c r="U110" s="117">
        <f>'[1]PB1 30'!CH104</f>
        <v>24.385176965863867</v>
      </c>
      <c r="V110" s="71">
        <f>'[1]PB1 30'!CI104</f>
        <v>0.64960816880272665</v>
      </c>
      <c r="W110" s="72">
        <f>'[1]PB1 30'!CJ104</f>
        <v>6.7322862154681612E-3</v>
      </c>
      <c r="X110" s="117">
        <f>'[1]PB1 30'!BS104</f>
        <v>24.431111587443027</v>
      </c>
      <c r="Y110" s="71">
        <f>'[1]PB1 30'!BT104</f>
        <v>0.64578252691539362</v>
      </c>
      <c r="Z110" s="72">
        <f>'[1]PB1 30'!BU104</f>
        <v>6.1949771657789929E-3</v>
      </c>
      <c r="AA110" s="70"/>
      <c r="AB110" s="116">
        <f>'[1]PB1 45'!BX104</f>
        <v>24.662370991581167</v>
      </c>
      <c r="AC110" s="71">
        <f>'[1]PB1 45'!BY104</f>
        <v>0.6551231543964694</v>
      </c>
      <c r="AD110" s="72">
        <f>'[1]PB1 45'!BZ104</f>
        <v>2.0643904715731904E-3</v>
      </c>
      <c r="AE110" s="117">
        <f>'[1]PB1 45'!CC104</f>
        <v>24.557428463615015</v>
      </c>
      <c r="AF110" s="71">
        <f>'[1]PB1 45'!CD104</f>
        <v>0.66638687164545096</v>
      </c>
      <c r="AG110" s="72">
        <f>'[1]PB1 45'!CE104</f>
        <v>7.2886508596171013E-3</v>
      </c>
      <c r="AH110" s="117">
        <f>'[1]PB1 45'!CH104</f>
        <v>24.554744535253324</v>
      </c>
      <c r="AI110" s="71">
        <f>'[1]PB1 45'!CI104</f>
        <v>0.64922145585516322</v>
      </c>
      <c r="AJ110" s="72">
        <f>'[1]PB1 45'!CJ104</f>
        <v>1.0239110771921184E-2</v>
      </c>
      <c r="AK110" s="117">
        <f>'[1]PB1 45'!BS104</f>
        <v>24.591514663483171</v>
      </c>
      <c r="AL110" s="71">
        <f>'[1]PB1 45'!BT104</f>
        <v>0.65691049396569445</v>
      </c>
      <c r="AM110" s="72">
        <f>'[1]PB1 45'!BU104</f>
        <v>1.0236261565345291E-2</v>
      </c>
      <c r="BC110" s="5"/>
      <c r="BD110" s="5"/>
      <c r="BF110" s="5"/>
      <c r="BG110" s="5"/>
      <c r="BI110" s="5"/>
      <c r="BJ110" s="5"/>
      <c r="BK110" s="70">
        <f t="shared" si="16"/>
        <v>0.66824036096525119</v>
      </c>
      <c r="BL110">
        <f t="shared" si="17"/>
        <v>0.66936933432571277</v>
      </c>
      <c r="BM110" s="33">
        <f t="shared" si="18"/>
        <v>-0.11289733604615826</v>
      </c>
      <c r="BO110" s="70">
        <f t="shared" si="19"/>
        <v>0.64578252691539362</v>
      </c>
      <c r="BP110">
        <f t="shared" si="20"/>
        <v>0.64567780505643857</v>
      </c>
      <c r="BQ110" s="33">
        <f t="shared" si="21"/>
        <v>1.0472185895504804E-2</v>
      </c>
      <c r="BS110" s="70">
        <f t="shared" si="22"/>
        <v>0.65691049396569445</v>
      </c>
      <c r="BT110">
        <f t="shared" si="23"/>
        <v>0.65906270505235065</v>
      </c>
      <c r="BU110" s="33">
        <f t="shared" si="24"/>
        <v>-0.21522110866561972</v>
      </c>
    </row>
    <row r="111" spans="1:73" x14ac:dyDescent="0.25">
      <c r="A111" s="11">
        <f>'[1]PB1 15'!$A105</f>
        <v>25</v>
      </c>
      <c r="B111" s="116">
        <f>'[1]PB1 15'!BX105</f>
        <v>24.995925167476056</v>
      </c>
      <c r="C111" s="71">
        <f>'[1]PB1 15'!BY105</f>
        <v>0.67572821086370827</v>
      </c>
      <c r="D111" s="72">
        <f>'[1]PB1 15'!BZ105</f>
        <v>1.8732167183307887E-2</v>
      </c>
      <c r="E111" s="117">
        <f>'[1]PB1 15'!CC105</f>
        <v>25.086745662972376</v>
      </c>
      <c r="F111" s="71">
        <f>'[1]PB1 15'!CD105</f>
        <v>0.66904171918189415</v>
      </c>
      <c r="G111" s="72">
        <f>'[1]PB1 15'!CE105</f>
        <v>7.9630075008419159E-3</v>
      </c>
      <c r="H111" s="117">
        <f>'[1]PB1 15'!CH105</f>
        <v>25.030482697579895</v>
      </c>
      <c r="I111" s="71">
        <f>'[1]PB1 15'!CI105</f>
        <v>0.65683528160718729</v>
      </c>
      <c r="J111" s="72">
        <f>'[1]PB1 15'!CJ105</f>
        <v>8.7466100942813572E-3</v>
      </c>
      <c r="K111" s="117">
        <f>'[1]PB1 15'!BS105</f>
        <v>25.037717842676109</v>
      </c>
      <c r="L111" s="71">
        <f>'[1]PB1 15'!BT105</f>
        <v>0.66720173721759668</v>
      </c>
      <c r="M111" s="72">
        <f>'[1]PB1 15'!BU105</f>
        <v>1.4992847765658226E-2</v>
      </c>
      <c r="N111" s="70"/>
      <c r="O111" s="116">
        <f>'[1]PB1 30'!BX105</f>
        <v>25.031742700458818</v>
      </c>
      <c r="P111" s="71">
        <f>'[1]PB1 30'!BY105</f>
        <v>0.64489177019066801</v>
      </c>
      <c r="Q111" s="72">
        <f>'[1]PB1 30'!BZ105</f>
        <v>3.4486208718100698E-3</v>
      </c>
      <c r="R111" s="117">
        <f>'[1]PB1 30'!CC105</f>
        <v>24.854578251935692</v>
      </c>
      <c r="S111" s="71">
        <f>'[1]PB1 30'!CD105</f>
        <v>0.64050345223927529</v>
      </c>
      <c r="T111" s="72">
        <f>'[1]PB1 30'!CE105</f>
        <v>5.2504172333187769E-3</v>
      </c>
      <c r="U111" s="117">
        <f>'[1]PB1 30'!CH105</f>
        <v>24.860256317349975</v>
      </c>
      <c r="V111" s="71">
        <f>'[1]PB1 30'!CI105</f>
        <v>0.64843432012708224</v>
      </c>
      <c r="W111" s="72">
        <f>'[1]PB1 30'!CJ105</f>
        <v>6.7349431349876254E-3</v>
      </c>
      <c r="X111" s="117">
        <f>'[1]PB1 30'!BS105</f>
        <v>24.915525756581495</v>
      </c>
      <c r="Y111" s="71">
        <f>'[1]PB1 30'!BT105</f>
        <v>0.64460984751900852</v>
      </c>
      <c r="Z111" s="72">
        <f>'[1]PB1 30'!BU105</f>
        <v>6.2286402847129847E-3</v>
      </c>
      <c r="AA111" s="70"/>
      <c r="AB111" s="116">
        <f>'[1]PB1 45'!BX105</f>
        <v>25.155618411412789</v>
      </c>
      <c r="AC111" s="71">
        <f>'[1]PB1 45'!BY105</f>
        <v>0.653808002230306</v>
      </c>
      <c r="AD111" s="72">
        <f>'[1]PB1 45'!BZ105</f>
        <v>2.069989143252386E-3</v>
      </c>
      <c r="AE111" s="117">
        <f>'[1]PB1 45'!CC105</f>
        <v>25.055426745412316</v>
      </c>
      <c r="AF111" s="71">
        <f>'[1]PB1 45'!CD105</f>
        <v>0.66499660004377836</v>
      </c>
      <c r="AG111" s="72">
        <f>'[1]PB1 45'!CE105</f>
        <v>7.3184888322443565E-3</v>
      </c>
      <c r="AH111" s="117">
        <f>'[1]PB1 45'!CH105</f>
        <v>25.026951160931276</v>
      </c>
      <c r="AI111" s="71">
        <f>'[1]PB1 45'!CI105</f>
        <v>0.64804985870195397</v>
      </c>
      <c r="AJ111" s="72">
        <f>'[1]PB1 45'!CJ105</f>
        <v>1.0236312617910947E-2</v>
      </c>
      <c r="AK111" s="117">
        <f>'[1]PB1 45'!BS105</f>
        <v>25.079332105918795</v>
      </c>
      <c r="AL111" s="71">
        <f>'[1]PB1 45'!BT105</f>
        <v>0.65561815365867948</v>
      </c>
      <c r="AM111" s="72">
        <f>'[1]PB1 45'!BU105</f>
        <v>1.0183945260331504E-2</v>
      </c>
      <c r="BC111" s="5"/>
      <c r="BD111" s="5"/>
      <c r="BF111" s="5"/>
      <c r="BG111" s="5"/>
      <c r="BI111" s="5"/>
      <c r="BJ111" s="5"/>
      <c r="BK111" s="70">
        <f t="shared" si="16"/>
        <v>0.66720173721759668</v>
      </c>
      <c r="BL111">
        <f t="shared" si="17"/>
        <v>0.66823372311189833</v>
      </c>
      <c r="BM111" s="33">
        <f t="shared" si="18"/>
        <v>-0.10319858943016458</v>
      </c>
      <c r="BO111" s="70">
        <f t="shared" si="19"/>
        <v>0.64460984751900852</v>
      </c>
      <c r="BP111">
        <f t="shared" si="20"/>
        <v>0.64447815893452487</v>
      </c>
      <c r="BQ111" s="33">
        <f t="shared" si="21"/>
        <v>1.3168858448364684E-2</v>
      </c>
      <c r="BS111" s="70">
        <f t="shared" si="22"/>
        <v>0.65561815365867948</v>
      </c>
      <c r="BT111">
        <f t="shared" si="23"/>
        <v>0.65787010521242639</v>
      </c>
      <c r="BU111" s="33">
        <f t="shared" si="24"/>
        <v>-0.22519515537469115</v>
      </c>
    </row>
    <row r="112" spans="1:73" x14ac:dyDescent="0.25">
      <c r="A112" s="11">
        <f>'[1]PB1 15'!$A106</f>
        <v>25.5</v>
      </c>
      <c r="B112" s="116">
        <f>'[1]PB1 15'!BX106</f>
        <v>25.4960583342733</v>
      </c>
      <c r="C112" s="71">
        <f>'[1]PB1 15'!BY106</f>
        <v>0.67442519867846096</v>
      </c>
      <c r="D112" s="72">
        <f>'[1]PB1 15'!BZ106</f>
        <v>1.8703952497093827E-2</v>
      </c>
      <c r="E112" s="117">
        <f>'[1]PB1 15'!CC106</f>
        <v>25.58848057623182</v>
      </c>
      <c r="F112" s="71">
        <f>'[1]PB1 15'!CD106</f>
        <v>0.66842402491016484</v>
      </c>
      <c r="G112" s="72">
        <f>'[1]PB1 15'!CE106</f>
        <v>7.9684994495475073E-3</v>
      </c>
      <c r="H112" s="117">
        <f>'[1]PB1 15'!CH106</f>
        <v>25.502755956024799</v>
      </c>
      <c r="I112" s="71">
        <f>'[1]PB1 15'!CI106</f>
        <v>0.65568165420375257</v>
      </c>
      <c r="J112" s="72">
        <f>'[1]PB1 15'!CJ106</f>
        <v>8.7204256896745193E-3</v>
      </c>
      <c r="K112" s="117">
        <f>'[1]PB1 15'!BS106</f>
        <v>25.529098288843308</v>
      </c>
      <c r="L112" s="71">
        <f>'[1]PB1 15'!BT106</f>
        <v>0.66617695926412623</v>
      </c>
      <c r="M112" s="72">
        <f>'[1]PB1 15'!BU106</f>
        <v>1.4973474685414091E-2</v>
      </c>
      <c r="N112" s="70"/>
      <c r="O112" s="116">
        <f>'[1]PB1 30'!BX106</f>
        <v>25.522561184781537</v>
      </c>
      <c r="P112" s="71">
        <f>'[1]PB1 30'!BY106</f>
        <v>0.64369275407988757</v>
      </c>
      <c r="Q112" s="72">
        <f>'[1]PB1 30'!BZ106</f>
        <v>3.4179396022203665E-3</v>
      </c>
      <c r="R112" s="117">
        <f>'[1]PB1 30'!CC106</f>
        <v>25.341922923542281</v>
      </c>
      <c r="S112" s="71">
        <f>'[1]PB1 30'!CD106</f>
        <v>0.63910878153790873</v>
      </c>
      <c r="T112" s="72">
        <f>'[1]PB1 30'!CE106</f>
        <v>5.2271565034302976E-3</v>
      </c>
      <c r="U112" s="117">
        <f>'[1]PB1 30'!CH106</f>
        <v>25.335335668836077</v>
      </c>
      <c r="V112" s="71">
        <f>'[1]PB1 30'!CI106</f>
        <v>0.6472401976980644</v>
      </c>
      <c r="W112" s="72">
        <f>'[1]PB1 30'!CJ106</f>
        <v>6.7157597230301349E-3</v>
      </c>
      <c r="X112" s="117">
        <f>'[1]PB1 30'!BS106</f>
        <v>25.399939925719966</v>
      </c>
      <c r="Y112" s="71">
        <f>'[1]PB1 30'!BT106</f>
        <v>0.64334724443862035</v>
      </c>
      <c r="Z112" s="72">
        <f>'[1]PB1 30'!BU106</f>
        <v>6.2542234968695929E-3</v>
      </c>
      <c r="AA112" s="70"/>
      <c r="AB112" s="116">
        <f>'[1]PB1 45'!BX106</f>
        <v>25.648865831244411</v>
      </c>
      <c r="AC112" s="71">
        <f>'[1]PB1 45'!BY106</f>
        <v>0.65256509266766294</v>
      </c>
      <c r="AD112" s="72">
        <f>'[1]PB1 45'!BZ106</f>
        <v>2.0843507271119865E-3</v>
      </c>
      <c r="AE112" s="117">
        <f>'[1]PB1 45'!CC106</f>
        <v>25.55323999985885</v>
      </c>
      <c r="AF112" s="71">
        <f>'[1]PB1 45'!CD106</f>
        <v>0.66365844388433914</v>
      </c>
      <c r="AG112" s="72">
        <f>'[1]PB1 45'!CE106</f>
        <v>7.3411120690007473E-3</v>
      </c>
      <c r="AH112" s="117">
        <f>'[1]PB1 45'!CH106</f>
        <v>25.499157786609221</v>
      </c>
      <c r="AI112" s="71">
        <f>'[1]PB1 45'!CI106</f>
        <v>0.64693684602603074</v>
      </c>
      <c r="AJ112" s="72">
        <f>'[1]PB1 45'!CJ106</f>
        <v>1.022872020290645E-2</v>
      </c>
      <c r="AK112" s="117">
        <f>'[1]PB1 45'!BS106</f>
        <v>25.567087872570831</v>
      </c>
      <c r="AL112" s="71">
        <f>'[1]PB1 45'!BT106</f>
        <v>0.65438679419267753</v>
      </c>
      <c r="AM112" s="72">
        <f>'[1]PB1 45'!BU106</f>
        <v>1.0126647577710356E-2</v>
      </c>
      <c r="BC112" s="5"/>
      <c r="BD112" s="5"/>
      <c r="BF112" s="5"/>
      <c r="BG112" s="5"/>
      <c r="BI112" s="5"/>
      <c r="BJ112" s="5"/>
      <c r="BK112" s="70">
        <f t="shared" si="16"/>
        <v>0.66617695926412623</v>
      </c>
      <c r="BL112">
        <f t="shared" si="17"/>
        <v>0.66712309328760011</v>
      </c>
      <c r="BM112" s="33">
        <f t="shared" si="18"/>
        <v>-9.4613402347387687E-2</v>
      </c>
      <c r="BO112" s="70">
        <f t="shared" si="19"/>
        <v>0.64334724443862035</v>
      </c>
      <c r="BP112">
        <f t="shared" si="20"/>
        <v>0.64330509063942609</v>
      </c>
      <c r="BQ112" s="33">
        <f t="shared" si="21"/>
        <v>4.2153799194255548E-3</v>
      </c>
      <c r="BS112" s="70">
        <f t="shared" si="22"/>
        <v>0.65438679419267753</v>
      </c>
      <c r="BT112">
        <f t="shared" si="23"/>
        <v>0.65670387108932038</v>
      </c>
      <c r="BU112" s="33">
        <f t="shared" si="24"/>
        <v>-0.23170768966428446</v>
      </c>
    </row>
    <row r="113" spans="1:73" x14ac:dyDescent="0.25">
      <c r="A113" s="11">
        <f>'[1]PB1 15'!$A107</f>
        <v>26</v>
      </c>
      <c r="B113" s="116">
        <f>'[1]PB1 15'!BX107</f>
        <v>25.996096987731978</v>
      </c>
      <c r="C113" s="71">
        <f>'[1]PB1 15'!BY107</f>
        <v>0.67321608644663933</v>
      </c>
      <c r="D113" s="72">
        <f>'[1]PB1 15'!BZ107</f>
        <v>1.869254775937803E-2</v>
      </c>
      <c r="E113" s="117">
        <f>'[1]PB1 15'!CC107</f>
        <v>26.090215489491271</v>
      </c>
      <c r="F113" s="71">
        <f>'[1]PB1 15'!CD107</f>
        <v>0.66713939078279283</v>
      </c>
      <c r="G113" s="72">
        <f>'[1]PB1 15'!CE107</f>
        <v>7.9187182261880075E-3</v>
      </c>
      <c r="H113" s="117">
        <f>'[1]PB1 15'!CH107</f>
        <v>26.131058796044314</v>
      </c>
      <c r="I113" s="71">
        <f>'[1]PB1 15'!CI107</f>
        <v>0.65412262159475965</v>
      </c>
      <c r="J113" s="72">
        <f>'[1]PB1 15'!CJ107</f>
        <v>9.1572036066997712E-3</v>
      </c>
      <c r="K113" s="117">
        <f>'[1]PB1 15'!BS107</f>
        <v>26.072457091089191</v>
      </c>
      <c r="L113" s="71">
        <f>'[1]PB1 15'!BT107</f>
        <v>0.66482603294139719</v>
      </c>
      <c r="M113" s="72">
        <f>'[1]PB1 15'!BU107</f>
        <v>1.5124808040164231E-2</v>
      </c>
      <c r="N113" s="70"/>
      <c r="O113" s="116">
        <f>'[1]PB1 30'!BX107</f>
        <v>26.013379669104253</v>
      </c>
      <c r="P113" s="71">
        <f>'[1]PB1 30'!BY107</f>
        <v>0.64251517671971625</v>
      </c>
      <c r="Q113" s="72">
        <f>'[1]PB1 30'!BZ107</f>
        <v>3.3609978370965775E-3</v>
      </c>
      <c r="R113" s="117">
        <f>'[1]PB1 30'!CC107</f>
        <v>25.82926759514886</v>
      </c>
      <c r="S113" s="71">
        <f>'[1]PB1 30'!CD107</f>
        <v>0.63778048982821789</v>
      </c>
      <c r="T113" s="72">
        <f>'[1]PB1 30'!CE107</f>
        <v>5.2293051634297949E-3</v>
      </c>
      <c r="U113" s="117">
        <f>'[1]PB1 30'!CH107</f>
        <v>25.966545060394662</v>
      </c>
      <c r="V113" s="71">
        <f>'[1]PB1 30'!CI107</f>
        <v>0.64565657551949374</v>
      </c>
      <c r="W113" s="72">
        <f>'[1]PB1 30'!CJ107</f>
        <v>6.7474813406303586E-3</v>
      </c>
      <c r="X113" s="117">
        <f>'[1]PB1 30'!BS107</f>
        <v>25.936397441549261</v>
      </c>
      <c r="Y113" s="71">
        <f>'[1]PB1 30'!BT107</f>
        <v>0.6419840806891427</v>
      </c>
      <c r="Z113" s="72">
        <f>'[1]PB1 30'!BU107</f>
        <v>6.2077881405562712E-3</v>
      </c>
      <c r="AA113" s="70"/>
      <c r="AB113" s="116">
        <f>'[1]PB1 45'!BX107</f>
        <v>26.142113251076037</v>
      </c>
      <c r="AC113" s="71">
        <f>'[1]PB1 45'!BY107</f>
        <v>0.65131780668608241</v>
      </c>
      <c r="AD113" s="72">
        <f>'[1]PB1 45'!BZ107</f>
        <v>2.0975122695567981E-3</v>
      </c>
      <c r="AE113" s="117">
        <f>'[1]PB1 45'!CC107</f>
        <v>26.051053254305391</v>
      </c>
      <c r="AF113" s="71">
        <f>'[1]PB1 45'!CD107</f>
        <v>0.66232506788258583</v>
      </c>
      <c r="AG113" s="72">
        <f>'[1]PB1 45'!CE107</f>
        <v>7.3844676815010817E-3</v>
      </c>
      <c r="AH113" s="117">
        <f>'[1]PB1 45'!CH107</f>
        <v>25.971364412287169</v>
      </c>
      <c r="AI113" s="71">
        <f>'[1]PB1 45'!CI107</f>
        <v>0.6458084463108491</v>
      </c>
      <c r="AJ113" s="72">
        <f>'[1]PB1 45'!CJ107</f>
        <v>1.0269683572764842E-2</v>
      </c>
      <c r="AK113" s="117">
        <f>'[1]PB1 45'!BS107</f>
        <v>26.054843639222863</v>
      </c>
      <c r="AL113" s="71">
        <f>'[1]PB1 45'!BT107</f>
        <v>0.65315044029317237</v>
      </c>
      <c r="AM113" s="72">
        <f>'[1]PB1 45'!BU107</f>
        <v>1.0096757471642809E-2</v>
      </c>
      <c r="BC113" s="5"/>
      <c r="BD113" s="5"/>
      <c r="BF113" s="5"/>
      <c r="BG113" s="5"/>
      <c r="BI113" s="5"/>
      <c r="BJ113" s="5"/>
      <c r="BK113" s="70">
        <f t="shared" si="16"/>
        <v>0.66482603294139719</v>
      </c>
      <c r="BL113">
        <f t="shared" si="17"/>
        <v>0.66603582296818664</v>
      </c>
      <c r="BM113" s="33">
        <f t="shared" si="18"/>
        <v>-0.12097900267894479</v>
      </c>
      <c r="BO113" s="70">
        <f t="shared" si="19"/>
        <v>0.6419840806891427</v>
      </c>
      <c r="BP113">
        <f t="shared" si="20"/>
        <v>0.6421568752470963</v>
      </c>
      <c r="BQ113" s="33">
        <f t="shared" si="21"/>
        <v>-1.7279455795360388E-2</v>
      </c>
      <c r="BS113" s="70">
        <f t="shared" si="22"/>
        <v>0.65315044029317237</v>
      </c>
      <c r="BT113">
        <f t="shared" si="23"/>
        <v>0.65556229135126287</v>
      </c>
      <c r="BU113" s="33">
        <f t="shared" si="24"/>
        <v>-0.24118510580904973</v>
      </c>
    </row>
    <row r="114" spans="1:73" x14ac:dyDescent="0.25">
      <c r="A114" s="11">
        <f>'[1]PB1 15'!$A108</f>
        <v>26.5</v>
      </c>
      <c r="B114" s="116">
        <f>'[1]PB1 15'!BX108</f>
        <v>26.496135641190651</v>
      </c>
      <c r="C114" s="71">
        <f>'[1]PB1 15'!BY108</f>
        <v>0.67197939473449553</v>
      </c>
      <c r="D114" s="72">
        <f>'[1]PB1 15'!BZ108</f>
        <v>1.8669032045336941E-2</v>
      </c>
      <c r="E114" s="117">
        <f>'[1]PB1 15'!CC108</f>
        <v>26.591950402750715</v>
      </c>
      <c r="F114" s="71">
        <f>'[1]PB1 15'!CD108</f>
        <v>0.66592577815694831</v>
      </c>
      <c r="G114" s="72">
        <f>'[1]PB1 15'!CE108</f>
        <v>7.8918824803736153E-3</v>
      </c>
      <c r="H114" s="117">
        <f>'[1]PB1 15'!CH108</f>
        <v>26.603332054489218</v>
      </c>
      <c r="I114" s="71">
        <f>'[1]PB1 15'!CI108</f>
        <v>0.65300336448127172</v>
      </c>
      <c r="J114" s="72">
        <f>'[1]PB1 15'!CJ108</f>
        <v>9.1411371504683606E-3</v>
      </c>
      <c r="K114" s="117">
        <f>'[1]PB1 15'!BS108</f>
        <v>26.563806032810195</v>
      </c>
      <c r="L114" s="71">
        <f>'[1]PB1 15'!BT108</f>
        <v>0.66363617912423856</v>
      </c>
      <c r="M114" s="72">
        <f>'[1]PB1 15'!BU108</f>
        <v>1.508070746217419E-2</v>
      </c>
      <c r="N114" s="70"/>
      <c r="O114" s="116">
        <f>'[1]PB1 30'!BX108</f>
        <v>26.50419815342698</v>
      </c>
      <c r="P114" s="71">
        <f>'[1]PB1 30'!BY108</f>
        <v>0.64133743525623321</v>
      </c>
      <c r="Q114" s="72">
        <f>'[1]PB1 30'!BZ108</f>
        <v>3.3381256293638522E-3</v>
      </c>
      <c r="R114" s="117">
        <f>'[1]PB1 30'!CC108</f>
        <v>26.478631312163412</v>
      </c>
      <c r="S114" s="71">
        <f>'[1]PB1 30'!CD108</f>
        <v>0.63596255832294346</v>
      </c>
      <c r="T114" s="72">
        <f>'[1]PB1 30'!CE108</f>
        <v>4.9975862951284504E-3</v>
      </c>
      <c r="U114" s="117">
        <f>'[1]PB1 30'!CH108</f>
        <v>26.313318191624386</v>
      </c>
      <c r="V114" s="71">
        <f>'[1]PB1 30'!CI108</f>
        <v>0.64505421179647326</v>
      </c>
      <c r="W114" s="72">
        <f>'[1]PB1 30'!CJ108</f>
        <v>8.1816467594700293E-3</v>
      </c>
      <c r="X114" s="117">
        <f>'[1]PB1 30'!BS108</f>
        <v>26.446890597502495</v>
      </c>
      <c r="Y114" s="71">
        <f>'[1]PB1 30'!BT108</f>
        <v>0.6402510505413096</v>
      </c>
      <c r="Z114" s="72">
        <f>'[1]PB1 30'!BU108</f>
        <v>6.5868282364421726E-3</v>
      </c>
      <c r="AA114" s="70"/>
      <c r="AB114" s="116">
        <f>'[1]PB1 45'!BX108</f>
        <v>26.635360670907659</v>
      </c>
      <c r="AC114" s="71">
        <f>'[1]PB1 45'!BY108</f>
        <v>0.65008609871266554</v>
      </c>
      <c r="AD114" s="72">
        <f>'[1]PB1 45'!BZ108</f>
        <v>2.0847030901818609E-3</v>
      </c>
      <c r="AE114" s="117">
        <f>'[1]PB1 45'!CC108</f>
        <v>26.548866508751928</v>
      </c>
      <c r="AF114" s="71">
        <f>'[1]PB1 45'!CD108</f>
        <v>0.66103409085608089</v>
      </c>
      <c r="AG114" s="72">
        <f>'[1]PB1 45'!CE108</f>
        <v>7.3900244004822483E-3</v>
      </c>
      <c r="AH114" s="117"/>
      <c r="AI114" s="71"/>
      <c r="AJ114" s="72"/>
      <c r="AK114" s="117">
        <f>'[1]PB1 45'!BS108</f>
        <v>26.59211358982979</v>
      </c>
      <c r="AL114" s="71">
        <f>'[1]PB1 45'!BT108</f>
        <v>0.65556009478437327</v>
      </c>
      <c r="AM114" s="72">
        <f>'[1]PB1 45'!BU108</f>
        <v>7.7099842282614094E-3</v>
      </c>
      <c r="BC114" s="5"/>
      <c r="BD114" s="5"/>
      <c r="BF114" s="5"/>
      <c r="BG114" s="5"/>
      <c r="BI114" s="5"/>
      <c r="BJ114" s="5"/>
      <c r="BK114" s="70">
        <f t="shared" si="16"/>
        <v>0.66363617912423856</v>
      </c>
      <c r="BL114">
        <f t="shared" si="17"/>
        <v>0.66497098555313239</v>
      </c>
      <c r="BM114" s="33">
        <f t="shared" si="18"/>
        <v>-0.13348064288938311</v>
      </c>
      <c r="BO114" s="70">
        <f t="shared" si="19"/>
        <v>0.6402510505413096</v>
      </c>
      <c r="BP114">
        <f t="shared" si="20"/>
        <v>0.64103252320991666</v>
      </c>
      <c r="BQ114" s="33">
        <f t="shared" si="21"/>
        <v>-7.8147266860706388E-2</v>
      </c>
      <c r="BS114" s="70">
        <f t="shared" si="22"/>
        <v>0.65556009478437327</v>
      </c>
      <c r="BT114">
        <f t="shared" si="23"/>
        <v>0.65444438545846728</v>
      </c>
      <c r="BU114" s="33">
        <f t="shared" si="24"/>
        <v>0.11157093259059891</v>
      </c>
    </row>
    <row r="115" spans="1:73" x14ac:dyDescent="0.25">
      <c r="A115" s="11">
        <f>'[1]PB1 15'!$A109</f>
        <v>27</v>
      </c>
      <c r="B115" s="116">
        <f>'[1]PB1 15'!BX109</f>
        <v>26.996174294649332</v>
      </c>
      <c r="C115" s="71">
        <f>'[1]PB1 15'!BY109</f>
        <v>0.67078750627725692</v>
      </c>
      <c r="D115" s="72">
        <f>'[1]PB1 15'!BZ109</f>
        <v>1.8629802904153493E-2</v>
      </c>
      <c r="E115" s="117">
        <f>'[1]PB1 15'!CC109</f>
        <v>27.093685316010163</v>
      </c>
      <c r="F115" s="71">
        <f>'[1]PB1 15'!CD109</f>
        <v>0.66473224151461097</v>
      </c>
      <c r="G115" s="72">
        <f>'[1]PB1 15'!CE109</f>
        <v>7.8769464012917699E-3</v>
      </c>
      <c r="H115" s="117">
        <f>'[1]PB1 15'!CH109</f>
        <v>27.075605312934126</v>
      </c>
      <c r="I115" s="71">
        <f>'[1]PB1 15'!CI109</f>
        <v>0.65183968434131812</v>
      </c>
      <c r="J115" s="72">
        <f>'[1]PB1 15'!CJ109</f>
        <v>9.1281889107230306E-3</v>
      </c>
      <c r="K115" s="117">
        <f>'[1]PB1 15'!BS109</f>
        <v>27.055154974531209</v>
      </c>
      <c r="L115" s="71">
        <f>'[1]PB1 15'!BT109</f>
        <v>0.66245314404439548</v>
      </c>
      <c r="M115" s="72">
        <f>'[1]PB1 15'!BU109</f>
        <v>1.5052586484526124E-2</v>
      </c>
      <c r="N115" s="70"/>
      <c r="O115" s="116">
        <f>'[1]PB1 30'!BX109</f>
        <v>26.9950166377497</v>
      </c>
      <c r="P115" s="71">
        <f>'[1]PB1 30'!BY109</f>
        <v>0.64018986051861326</v>
      </c>
      <c r="Q115" s="72">
        <f>'[1]PB1 30'!BZ109</f>
        <v>3.2805418801355596E-3</v>
      </c>
      <c r="R115" s="117">
        <f>'[1]PB1 30'!CC109</f>
        <v>26.965975983769994</v>
      </c>
      <c r="S115" s="71">
        <f>'[1]PB1 30'!CD109</f>
        <v>0.6346565715304231</v>
      </c>
      <c r="T115" s="72">
        <f>'[1]PB1 30'!CE109</f>
        <v>4.9763334623434772E-3</v>
      </c>
      <c r="U115" s="117"/>
      <c r="V115" s="71"/>
      <c r="W115" s="72"/>
      <c r="X115" s="117">
        <f>'[1]PB1 30'!BS109</f>
        <v>26.960090055100149</v>
      </c>
      <c r="Y115" s="71">
        <f>'[1]PB1 30'!BT109</f>
        <v>0.63952574162092957</v>
      </c>
      <c r="Z115" s="72">
        <f>'[1]PB1 30'!BU109</f>
        <v>6.9505319726237604E-3</v>
      </c>
      <c r="AA115" s="70"/>
      <c r="AB115" s="116">
        <f>'[1]PB1 45'!BX109</f>
        <v>27.128608090739281</v>
      </c>
      <c r="AC115" s="71">
        <f>'[1]PB1 45'!BY109</f>
        <v>0.64888801155716858</v>
      </c>
      <c r="AD115" s="72">
        <f>'[1]PB1 45'!BZ109</f>
        <v>2.0930707250921272E-3</v>
      </c>
      <c r="AE115" s="117">
        <f>'[1]PB1 45'!CC109</f>
        <v>27.046679763198469</v>
      </c>
      <c r="AF115" s="71">
        <f>'[1]PB1 45'!CD109</f>
        <v>0.65975630702751997</v>
      </c>
      <c r="AG115" s="72">
        <f>'[1]PB1 45'!CE109</f>
        <v>7.4014137409299883E-3</v>
      </c>
      <c r="AH115" s="117"/>
      <c r="AI115" s="71"/>
      <c r="AJ115" s="72"/>
      <c r="AK115" s="117">
        <f>'[1]PB1 45'!BS109</f>
        <v>27.08764392696887</v>
      </c>
      <c r="AL115" s="71">
        <f>'[1]PB1 45'!BT109</f>
        <v>0.65432215929234427</v>
      </c>
      <c r="AM115" s="72">
        <f>'[1]PB1 45'!BU109</f>
        <v>7.6883611270574066E-3</v>
      </c>
      <c r="BC115" s="5"/>
      <c r="BD115" s="5"/>
      <c r="BF115" s="5"/>
      <c r="BG115" s="5"/>
      <c r="BI115" s="5"/>
      <c r="BJ115" s="5"/>
      <c r="BK115" s="70">
        <f t="shared" si="16"/>
        <v>0.66245314404439548</v>
      </c>
      <c r="BL115">
        <f t="shared" si="17"/>
        <v>0.66392770781974775</v>
      </c>
      <c r="BM115" s="33">
        <f t="shared" si="18"/>
        <v>-0.14745637753522667</v>
      </c>
      <c r="BO115" s="70">
        <f t="shared" si="19"/>
        <v>0.63952574162092957</v>
      </c>
      <c r="BP115">
        <f t="shared" si="20"/>
        <v>0.63993110212779858</v>
      </c>
      <c r="BQ115" s="33">
        <f t="shared" si="21"/>
        <v>-4.0536050686901248E-2</v>
      </c>
      <c r="BS115" s="70">
        <f t="shared" si="22"/>
        <v>0.65432215929234427</v>
      </c>
      <c r="BT115">
        <f t="shared" si="23"/>
        <v>0.65334922945579199</v>
      </c>
      <c r="BU115" s="33">
        <f t="shared" si="24"/>
        <v>9.7292983655228316E-2</v>
      </c>
    </row>
    <row r="116" spans="1:73" x14ac:dyDescent="0.25">
      <c r="A116" s="11">
        <f>'[1]PB1 15'!$A110</f>
        <v>27.5</v>
      </c>
      <c r="B116" s="116">
        <f>'[1]PB1 15'!BX110</f>
        <v>27.49621294810801</v>
      </c>
      <c r="C116" s="71">
        <f>'[1]PB1 15'!BY110</f>
        <v>0.66967227652037609</v>
      </c>
      <c r="D116" s="72">
        <f>'[1]PB1 15'!BZ110</f>
        <v>1.8646484776948132E-2</v>
      </c>
      <c r="E116" s="117">
        <f>'[1]PB1 15'!CC110</f>
        <v>27.59542022926961</v>
      </c>
      <c r="F116" s="71">
        <f>'[1]PB1 15'!CD110</f>
        <v>0.66350555272211131</v>
      </c>
      <c r="G116" s="72">
        <f>'[1]PB1 15'!CE110</f>
        <v>7.8353359374749576E-3</v>
      </c>
      <c r="H116" s="117">
        <f>'[1]PB1 15'!CH110</f>
        <v>27.54787857137903</v>
      </c>
      <c r="I116" s="71">
        <f>'[1]PB1 15'!CI110</f>
        <v>0.6507475755745481</v>
      </c>
      <c r="J116" s="72">
        <f>'[1]PB1 15'!CJ110</f>
        <v>9.119057746292741E-3</v>
      </c>
      <c r="K116" s="117">
        <f>'[1]PB1 15'!BS110</f>
        <v>27.546503916252213</v>
      </c>
      <c r="L116" s="71">
        <f>'[1]PB1 15'!BT110</f>
        <v>0.66130846827234502</v>
      </c>
      <c r="M116" s="72">
        <f>'[1]PB1 15'!BU110</f>
        <v>1.5039437279298754E-2</v>
      </c>
      <c r="N116" s="70"/>
      <c r="O116" s="116">
        <f>'[1]PB1 30'!BX110</f>
        <v>27.48583512207242</v>
      </c>
      <c r="P116" s="71">
        <f>'[1]PB1 30'!BY110</f>
        <v>0.63907040715471108</v>
      </c>
      <c r="Q116" s="72">
        <f>'[1]PB1 30'!BZ110</f>
        <v>3.226153772450471E-3</v>
      </c>
      <c r="R116" s="117">
        <f>'[1]PB1 30'!CC110</f>
        <v>27.453320655376576</v>
      </c>
      <c r="S116" s="71">
        <f>'[1]PB1 30'!CD110</f>
        <v>0.6333845480384136</v>
      </c>
      <c r="T116" s="72">
        <f>'[1]PB1 30'!CE110</f>
        <v>4.9997019739966573E-3</v>
      </c>
      <c r="U116" s="117"/>
      <c r="V116" s="71"/>
      <c r="W116" s="72"/>
      <c r="X116" s="117">
        <f>'[1]PB1 30'!BS110</f>
        <v>27.469577888724498</v>
      </c>
      <c r="Y116" s="71">
        <f>'[1]PB1 30'!BT110</f>
        <v>0.6362274775965624</v>
      </c>
      <c r="Z116" s="72">
        <f>'[1]PB1 30'!BU110</f>
        <v>5.0778728291221665E-3</v>
      </c>
      <c r="AA116" s="70"/>
      <c r="AB116" s="116">
        <f>'[1]PB1 45'!BX110</f>
        <v>27.621855510570906</v>
      </c>
      <c r="AC116" s="71">
        <f>'[1]PB1 45'!BY110</f>
        <v>0.64769168422173529</v>
      </c>
      <c r="AD116" s="72">
        <f>'[1]PB1 45'!BZ110</f>
        <v>2.1033377351486154E-3</v>
      </c>
      <c r="AE116" s="117">
        <f>'[1]PB1 45'!CC110</f>
        <v>27.544493017645006</v>
      </c>
      <c r="AF116" s="71">
        <f>'[1]PB1 45'!CD110</f>
        <v>0.65849475562500748</v>
      </c>
      <c r="AG116" s="72">
        <f>'[1]PB1 45'!CE110</f>
        <v>7.4363737062084897E-3</v>
      </c>
      <c r="AH116" s="117"/>
      <c r="AI116" s="71"/>
      <c r="AJ116" s="72"/>
      <c r="AK116" s="117">
        <f>'[1]PB1 45'!BS110</f>
        <v>27.583174264107953</v>
      </c>
      <c r="AL116" s="71">
        <f>'[1]PB1 45'!BT110</f>
        <v>0.65309321992337133</v>
      </c>
      <c r="AM116" s="72">
        <f>'[1]PB1 45'!BU110</f>
        <v>7.6836469010030323E-3</v>
      </c>
      <c r="BC116" s="5"/>
      <c r="BD116" s="5"/>
      <c r="BF116" s="5"/>
      <c r="BG116" s="5"/>
      <c r="BI116" s="5"/>
      <c r="BJ116" s="5"/>
      <c r="BK116" s="70">
        <f t="shared" si="16"/>
        <v>0.66130846827234502</v>
      </c>
      <c r="BL116">
        <f t="shared" si="17"/>
        <v>0.66290516592580973</v>
      </c>
      <c r="BM116" s="33">
        <f t="shared" si="18"/>
        <v>-0.1596697653464707</v>
      </c>
      <c r="BO116" s="70">
        <f t="shared" si="19"/>
        <v>0.6362274775965624</v>
      </c>
      <c r="BP116">
        <f t="shared" si="20"/>
        <v>0.63885173246044158</v>
      </c>
      <c r="BQ116" s="33">
        <f t="shared" si="21"/>
        <v>-0.26242548638791829</v>
      </c>
      <c r="BS116" s="70">
        <f t="shared" si="22"/>
        <v>0.65309321992337133</v>
      </c>
      <c r="BT116">
        <f t="shared" si="23"/>
        <v>0.65227595172962649</v>
      </c>
      <c r="BU116" s="33">
        <f t="shared" si="24"/>
        <v>8.1726819374483561E-2</v>
      </c>
    </row>
    <row r="117" spans="1:73" x14ac:dyDescent="0.25">
      <c r="A117" s="11">
        <f>'[1]PB1 15'!$A111</f>
        <v>28</v>
      </c>
      <c r="B117" s="116">
        <f>'[1]PB1 15'!BX111</f>
        <v>27.996251601566684</v>
      </c>
      <c r="C117" s="71">
        <f>'[1]PB1 15'!BY111</f>
        <v>0.66860453604202863</v>
      </c>
      <c r="D117" s="72">
        <f>'[1]PB1 15'!BZ111</f>
        <v>1.8703461827123607E-2</v>
      </c>
      <c r="E117" s="117">
        <f>'[1]PB1 15'!CC111</f>
        <v>28.097155142529061</v>
      </c>
      <c r="F117" s="71">
        <f>'[1]PB1 15'!CD111</f>
        <v>0.66230685128344446</v>
      </c>
      <c r="G117" s="72">
        <f>'[1]PB1 15'!CE111</f>
        <v>7.8073909560474114E-3</v>
      </c>
      <c r="H117" s="117">
        <f>'[1]PB1 15'!CH111</f>
        <v>28.020151829823931</v>
      </c>
      <c r="I117" s="71">
        <f>'[1]PB1 15'!CI111</f>
        <v>0.76975340709253626</v>
      </c>
      <c r="J117" s="72">
        <f>'[1]PB1 15'!CJ111</f>
        <v>0.16290965093911394</v>
      </c>
      <c r="K117" s="117">
        <f>'[1]PB1 15'!BS111</f>
        <v>28.03785285797322</v>
      </c>
      <c r="L117" s="71">
        <f>'[1]PB1 15'!BT111</f>
        <v>0.7002215981393366</v>
      </c>
      <c r="M117" s="72">
        <f>'[1]PB1 15'!BU111</f>
        <v>0.10680538111924012</v>
      </c>
      <c r="N117" s="70"/>
      <c r="O117" s="116">
        <f>'[1]PB1 30'!BX111</f>
        <v>27.976653606395143</v>
      </c>
      <c r="P117" s="71">
        <f>'[1]PB1 30'!BY111</f>
        <v>0.63795316156835213</v>
      </c>
      <c r="Q117" s="72">
        <f>'[1]PB1 30'!BZ111</f>
        <v>3.1974440422896998E-3</v>
      </c>
      <c r="R117" s="117">
        <f>'[1]PB1 30'!CC111</f>
        <v>27.940665326983154</v>
      </c>
      <c r="S117" s="71">
        <f>'[1]PB1 30'!CD111</f>
        <v>0.63211141837537121</v>
      </c>
      <c r="T117" s="72">
        <f>'[1]PB1 30'!CE111</f>
        <v>4.9656629315031758E-3</v>
      </c>
      <c r="U117" s="117"/>
      <c r="V117" s="71"/>
      <c r="W117" s="72"/>
      <c r="X117" s="117">
        <f>'[1]PB1 30'!BS111</f>
        <v>27.958659466689152</v>
      </c>
      <c r="Y117" s="71">
        <f>'[1]PB1 30'!BT111</f>
        <v>0.63503228997186167</v>
      </c>
      <c r="Z117" s="72">
        <f>'[1]PB1 30'!BU111</f>
        <v>5.0962946598115703E-3</v>
      </c>
      <c r="AA117" s="70"/>
      <c r="AB117" s="116">
        <f>'[1]PB1 45'!BX111</f>
        <v>28.115102930402529</v>
      </c>
      <c r="AC117" s="71">
        <f>'[1]PB1 45'!BY111</f>
        <v>0.64651886982721185</v>
      </c>
      <c r="AD117" s="72">
        <f>'[1]PB1 45'!BZ111</f>
        <v>2.0879112350262485E-3</v>
      </c>
      <c r="AE117" s="117">
        <f>'[1]PB1 45'!CC111</f>
        <v>28.042306272091547</v>
      </c>
      <c r="AF117" s="71">
        <f>'[1]PB1 45'!CD111</f>
        <v>0.65720403581180376</v>
      </c>
      <c r="AG117" s="72">
        <f>'[1]PB1 45'!CE111</f>
        <v>7.4454023025891224E-3</v>
      </c>
      <c r="AH117" s="117"/>
      <c r="AI117" s="71"/>
      <c r="AJ117" s="72"/>
      <c r="AK117" s="117">
        <f>'[1]PB1 45'!BS111</f>
        <v>28.078704601247036</v>
      </c>
      <c r="AL117" s="71">
        <f>'[1]PB1 45'!BT111</f>
        <v>0.6518614528195078</v>
      </c>
      <c r="AM117" s="72">
        <f>'[1]PB1 45'!BU111</f>
        <v>7.644598577815848E-3</v>
      </c>
      <c r="BC117" s="5"/>
      <c r="BD117" s="5"/>
      <c r="BF117" s="5"/>
      <c r="BG117" s="5"/>
      <c r="BI117" s="5"/>
      <c r="BJ117" s="5"/>
      <c r="BK117" s="5"/>
      <c r="BM117" s="5"/>
      <c r="BO117" s="5"/>
      <c r="BQ117" s="5"/>
      <c r="BS117" s="5"/>
      <c r="BU117" s="5"/>
    </row>
    <row r="118" spans="1:73" x14ac:dyDescent="0.25">
      <c r="A118" s="11">
        <f>'[1]PB1 15'!$A112</f>
        <v>28.5</v>
      </c>
      <c r="B118" s="116">
        <f>'[1]PB1 15'!BX112</f>
        <v>28.496290255025361</v>
      </c>
      <c r="C118" s="71">
        <f>'[1]PB1 15'!BY112</f>
        <v>0.66754405717561982</v>
      </c>
      <c r="D118" s="72">
        <f>'[1]PB1 15'!BZ112</f>
        <v>1.8727095002582822E-2</v>
      </c>
      <c r="E118" s="117">
        <f>'[1]PB1 15'!CC112</f>
        <v>28.598890055788512</v>
      </c>
      <c r="F118" s="71">
        <f>'[1]PB1 15'!CD112</f>
        <v>0.66114506819864893</v>
      </c>
      <c r="G118" s="72">
        <f>'[1]PB1 15'!CE112</f>
        <v>7.7229053065334561E-3</v>
      </c>
      <c r="H118" s="117">
        <f>'[1]PB1 15'!CH112</f>
        <v>28.492425088268835</v>
      </c>
      <c r="I118" s="71">
        <f>'[1]PB1 15'!CI112</f>
        <v>0.86767398811918728</v>
      </c>
      <c r="J118" s="72">
        <f>'[1]PB1 15'!CJ112</f>
        <v>0.18713724065658865</v>
      </c>
      <c r="K118" s="117">
        <f>'[1]PB1 15'!BS112</f>
        <v>28.529201799694235</v>
      </c>
      <c r="L118" s="71">
        <f>'[1]PB1 15'!BT112</f>
        <v>0.73212103783115212</v>
      </c>
      <c r="M118" s="72">
        <f>'[1]PB1 15'!BU112</f>
        <v>0.14492880001552536</v>
      </c>
      <c r="N118" s="70"/>
      <c r="O118" s="116">
        <f>'[1]PB1 30'!BX112</f>
        <v>28.467472090717862</v>
      </c>
      <c r="P118" s="71">
        <f>'[1]PB1 30'!BY112</f>
        <v>0.6368455579971638</v>
      </c>
      <c r="Q118" s="72">
        <f>'[1]PB1 30'!BZ112</f>
        <v>3.1604447158923967E-3</v>
      </c>
      <c r="R118" s="117">
        <f>'[1]PB1 30'!CC112</f>
        <v>28.428009998589744</v>
      </c>
      <c r="S118" s="71">
        <f>'[1]PB1 30'!CD112</f>
        <v>0.63087156822908208</v>
      </c>
      <c r="T118" s="72">
        <f>'[1]PB1 30'!CE112</f>
        <v>4.9723383301863659E-3</v>
      </c>
      <c r="U118" s="117"/>
      <c r="V118" s="71"/>
      <c r="W118" s="72"/>
      <c r="X118" s="117">
        <f>'[1]PB1 30'!BS112</f>
        <v>28.447741044653799</v>
      </c>
      <c r="Y118" s="71">
        <f>'[1]PB1 30'!BT112</f>
        <v>0.63385856311312294</v>
      </c>
      <c r="Z118" s="72">
        <f>'[1]PB1 30'!BU112</f>
        <v>5.1262479527733181E-3</v>
      </c>
      <c r="AA118" s="70"/>
      <c r="AB118" s="116">
        <f>'[1]PB1 45'!BX112</f>
        <v>28.608350350234151</v>
      </c>
      <c r="AC118" s="71">
        <f>'[1]PB1 45'!BY112</f>
        <v>0.64536664506194297</v>
      </c>
      <c r="AD118" s="72">
        <f>'[1]PB1 45'!BZ112</f>
        <v>2.107295668685772E-3</v>
      </c>
      <c r="AE118" s="117">
        <f>'[1]PB1 45'!CC112</f>
        <v>28.540119526538081</v>
      </c>
      <c r="AF118" s="71">
        <f>'[1]PB1 45'!CD112</f>
        <v>0.65600708392890461</v>
      </c>
      <c r="AG118" s="72">
        <f>'[1]PB1 45'!CE112</f>
        <v>7.4774351118762229E-3</v>
      </c>
      <c r="AH118" s="117"/>
      <c r="AI118" s="71"/>
      <c r="AJ118" s="72"/>
      <c r="AK118" s="117">
        <f>'[1]PB1 45'!BS112</f>
        <v>28.574234938386116</v>
      </c>
      <c r="AL118" s="71">
        <f>'[1]PB1 45'!BT112</f>
        <v>0.6506868644954239</v>
      </c>
      <c r="AM118" s="72">
        <f>'[1]PB1 45'!BU112</f>
        <v>7.6472936562013748E-3</v>
      </c>
      <c r="BC118" s="5"/>
      <c r="BD118" s="5"/>
      <c r="BF118" s="5"/>
      <c r="BG118" s="5"/>
      <c r="BI118" s="5"/>
      <c r="BJ118" s="5"/>
      <c r="BK118" s="5"/>
      <c r="BM118" s="5"/>
      <c r="BO118" s="5"/>
      <c r="BQ118" s="5"/>
      <c r="BS118" s="5"/>
      <c r="BU118" s="5"/>
    </row>
    <row r="119" spans="1:73" x14ac:dyDescent="0.25">
      <c r="A119" s="11">
        <f>'[1]PB1 15'!$A113</f>
        <v>29</v>
      </c>
      <c r="B119" s="116">
        <f>'[1]PB1 15'!BX113</f>
        <v>28.996328908484042</v>
      </c>
      <c r="C119" s="71">
        <f>'[1]PB1 15'!BY113</f>
        <v>0.6664864706353969</v>
      </c>
      <c r="D119" s="72">
        <f>'[1]PB1 15'!BZ113</f>
        <v>1.8756484429752179E-2</v>
      </c>
      <c r="E119" s="117">
        <f>'[1]PB1 15'!CC113</f>
        <v>29.100624969047956</v>
      </c>
      <c r="F119" s="71">
        <f>'[1]PB1 15'!CD113</f>
        <v>0.65999085876174846</v>
      </c>
      <c r="G119" s="72">
        <f>'[1]PB1 15'!CE113</f>
        <v>7.6961406901373767E-3</v>
      </c>
      <c r="H119" s="117">
        <f>'[1]PB1 15'!CH113</f>
        <v>28.964698346713742</v>
      </c>
      <c r="I119" s="71">
        <f>'[1]PB1 15'!CI113</f>
        <v>0.61121578493146145</v>
      </c>
      <c r="J119" s="72">
        <f>'[1]PB1 15'!CJ113</f>
        <v>8.6209434485279308E-3</v>
      </c>
      <c r="K119" s="117">
        <f>'[1]PB1 15'!BS113</f>
        <v>29.020550741415246</v>
      </c>
      <c r="L119" s="71">
        <f>'[1]PB1 15'!BT113</f>
        <v>0.64589770477620223</v>
      </c>
      <c r="M119" s="72">
        <f>'[1]PB1 15'!BU113</f>
        <v>2.7753118675269167E-2</v>
      </c>
      <c r="N119" s="70"/>
      <c r="O119" s="116">
        <f>'[1]PB1 30'!BX113</f>
        <v>28.958290575040589</v>
      </c>
      <c r="P119" s="71">
        <f>'[1]PB1 30'!BY113</f>
        <v>0.63576728596281507</v>
      </c>
      <c r="Q119" s="72">
        <f>'[1]PB1 30'!BZ113</f>
        <v>3.1308419161829261E-3</v>
      </c>
      <c r="R119" s="117">
        <f>'[1]PB1 30'!CC113</f>
        <v>28.915354670196326</v>
      </c>
      <c r="S119" s="71">
        <f>'[1]PB1 30'!CD113</f>
        <v>0.62964409948178635</v>
      </c>
      <c r="T119" s="72">
        <f>'[1]PB1 30'!CE113</f>
        <v>4.9690040135083749E-3</v>
      </c>
      <c r="U119" s="117"/>
      <c r="V119" s="71"/>
      <c r="W119" s="72"/>
      <c r="X119" s="117">
        <f>'[1]PB1 30'!BS113</f>
        <v>28.936822622618454</v>
      </c>
      <c r="Y119" s="71">
        <f>'[1]PB1 30'!BT113</f>
        <v>0.63270569272230071</v>
      </c>
      <c r="Z119" s="72">
        <f>'[1]PB1 30'!BU113</f>
        <v>5.1594514403721621E-3</v>
      </c>
      <c r="AA119" s="70"/>
      <c r="AB119" s="116">
        <f>'[1]PB1 45'!BX113</f>
        <v>29.101597770065776</v>
      </c>
      <c r="AC119" s="71">
        <f>'[1]PB1 45'!BY113</f>
        <v>0.64424666932783303</v>
      </c>
      <c r="AD119" s="72">
        <f>'[1]PB1 45'!BZ113</f>
        <v>2.121984701687776E-3</v>
      </c>
      <c r="AE119" s="117">
        <f>'[1]PB1 45'!CC113</f>
        <v>29.037932780984619</v>
      </c>
      <c r="AF119" s="71">
        <f>'[1]PB1 45'!CD113</f>
        <v>0.65477384423431939</v>
      </c>
      <c r="AG119" s="72">
        <f>'[1]PB1 45'!CE113</f>
        <v>7.4885838389265698E-3</v>
      </c>
      <c r="AH119" s="117"/>
      <c r="AI119" s="71"/>
      <c r="AJ119" s="72"/>
      <c r="AK119" s="117">
        <f>'[1]PB1 45'!BS113</f>
        <v>29.069765275525199</v>
      </c>
      <c r="AL119" s="71">
        <f>'[1]PB1 45'!BT113</f>
        <v>0.64951025678107621</v>
      </c>
      <c r="AM119" s="72">
        <f>'[1]PB1 45'!BU113</f>
        <v>7.6155240378685428E-3</v>
      </c>
      <c r="BC119" s="5"/>
      <c r="BD119" s="5"/>
      <c r="BF119" s="5"/>
      <c r="BG119" s="5"/>
      <c r="BI119" s="5"/>
      <c r="BJ119" s="5"/>
      <c r="BK119" s="5"/>
      <c r="BM119" s="5"/>
      <c r="BO119" s="5"/>
      <c r="BQ119" s="5"/>
      <c r="BS119" s="5"/>
      <c r="BU119" s="5"/>
    </row>
    <row r="120" spans="1:73" x14ac:dyDescent="0.25">
      <c r="A120" s="11">
        <f>'[1]PB1 15'!$A114</f>
        <v>29.5</v>
      </c>
      <c r="B120" s="116">
        <f>'[1]PB1 15'!BX114</f>
        <v>29.496367561942716</v>
      </c>
      <c r="C120" s="71">
        <f>'[1]PB1 15'!BY114</f>
        <v>0.66546309601526688</v>
      </c>
      <c r="D120" s="72">
        <f>'[1]PB1 15'!BZ114</f>
        <v>1.8759854205776083E-2</v>
      </c>
      <c r="E120" s="117">
        <f>'[1]PB1 15'!CC114</f>
        <v>29.602359882307407</v>
      </c>
      <c r="F120" s="71">
        <f>'[1]PB1 15'!CD114</f>
        <v>0.65888710170146236</v>
      </c>
      <c r="G120" s="72">
        <f>'[1]PB1 15'!CE114</f>
        <v>7.6859138265969514E-3</v>
      </c>
      <c r="H120" s="117">
        <f>'[1]PB1 15'!CH114</f>
        <v>29.436971605158647</v>
      </c>
      <c r="I120" s="71">
        <f>'[1]PB1 15'!CI114</f>
        <v>0.61032166570735658</v>
      </c>
      <c r="J120" s="72">
        <f>'[1]PB1 15'!CJ114</f>
        <v>8.6735128952259658E-3</v>
      </c>
      <c r="K120" s="117">
        <f>'[1]PB1 15'!BS114</f>
        <v>29.511899683136253</v>
      </c>
      <c r="L120" s="71">
        <f>'[1]PB1 15'!BT114</f>
        <v>0.64489062114136197</v>
      </c>
      <c r="M120" s="72">
        <f>'[1]PB1 15'!BU114</f>
        <v>2.7691009957628673E-2</v>
      </c>
      <c r="N120" s="70"/>
      <c r="O120" s="116">
        <f>'[1]PB1 30'!BX114</f>
        <v>29.449109059363309</v>
      </c>
      <c r="P120" s="71">
        <f>'[1]PB1 30'!BY114</f>
        <v>0.63471321259142366</v>
      </c>
      <c r="Q120" s="72">
        <f>'[1]PB1 30'!BZ114</f>
        <v>3.100878107686428E-3</v>
      </c>
      <c r="R120" s="117">
        <f>'[1]PB1 30'!CC114</f>
        <v>29.402699341802904</v>
      </c>
      <c r="S120" s="71">
        <f>'[1]PB1 30'!CD114</f>
        <v>0.62844717985456999</v>
      </c>
      <c r="T120" s="72">
        <f>'[1]PB1 30'!CE114</f>
        <v>5.0172708088701149E-3</v>
      </c>
      <c r="U120" s="117"/>
      <c r="V120" s="71"/>
      <c r="W120" s="72"/>
      <c r="X120" s="117">
        <f>'[1]PB1 30'!BS114</f>
        <v>29.425904200583105</v>
      </c>
      <c r="Y120" s="71">
        <f>'[1]PB1 30'!BT114</f>
        <v>0.63158019622299688</v>
      </c>
      <c r="Z120" s="72">
        <f>'[1]PB1 30'!BU114</f>
        <v>5.2163221975799331E-3</v>
      </c>
      <c r="AA120" s="70"/>
      <c r="AB120" s="116">
        <f>'[1]PB1 45'!BX114</f>
        <v>29.594845189897399</v>
      </c>
      <c r="AC120" s="71">
        <f>'[1]PB1 45'!BY114</f>
        <v>0.64310995780210167</v>
      </c>
      <c r="AD120" s="72">
        <f>'[1]PB1 45'!BZ114</f>
        <v>2.1275643594054552E-3</v>
      </c>
      <c r="AE120" s="117">
        <f>'[1]PB1 45'!CC114</f>
        <v>29.53574603543116</v>
      </c>
      <c r="AF120" s="71">
        <f>'[1]PB1 45'!CD114</f>
        <v>0.65359723682171988</v>
      </c>
      <c r="AG120" s="72">
        <f>'[1]PB1 45'!CE114</f>
        <v>7.5092799820055678E-3</v>
      </c>
      <c r="AH120" s="117"/>
      <c r="AI120" s="71"/>
      <c r="AJ120" s="72"/>
      <c r="AK120" s="117">
        <f>'[1]PB1 45'!BS114</f>
        <v>29.565295612664283</v>
      </c>
      <c r="AL120" s="71">
        <f>'[1]PB1 45'!BT114</f>
        <v>0.64835359731191067</v>
      </c>
      <c r="AM120" s="72">
        <f>'[1]PB1 45'!BU114</f>
        <v>7.6127303436159775E-3</v>
      </c>
      <c r="BC120" s="5"/>
      <c r="BD120" s="5"/>
      <c r="BF120" s="5"/>
      <c r="BG120" s="5"/>
      <c r="BI120" s="5"/>
      <c r="BJ120" s="5"/>
      <c r="BK120" s="5"/>
      <c r="BM120" s="5"/>
      <c r="BO120" s="5"/>
      <c r="BQ120" s="5"/>
      <c r="BS120" s="5"/>
      <c r="BU120" s="5"/>
    </row>
    <row r="121" spans="1:73" x14ac:dyDescent="0.25">
      <c r="A121" s="11">
        <f>'[1]PB1 15'!$A115</f>
        <v>30</v>
      </c>
      <c r="B121" s="95"/>
      <c r="C121" s="8"/>
      <c r="D121" s="6"/>
      <c r="E121" s="102"/>
      <c r="F121" s="8"/>
      <c r="G121" s="6"/>
      <c r="H121" s="102"/>
      <c r="I121" s="8"/>
      <c r="J121" s="6"/>
      <c r="K121" s="102"/>
      <c r="L121" s="8"/>
      <c r="M121" s="6"/>
      <c r="O121" s="116">
        <f>'[1]PB1 30'!BX115</f>
        <v>30.10251278728515</v>
      </c>
      <c r="P121" s="71">
        <f>'[1]PB1 30'!BY115</f>
        <v>0.63330323052593351</v>
      </c>
      <c r="Q121" s="72">
        <f>'[1]PB1 30'!BZ115</f>
        <v>3.3127698267272996E-3</v>
      </c>
      <c r="R121" s="117">
        <f>'[1]PB1 30'!CC115</f>
        <v>29.89004401340949</v>
      </c>
      <c r="S121" s="71">
        <f>'[1]PB1 30'!CD115</f>
        <v>0.6272189642201802</v>
      </c>
      <c r="T121" s="72">
        <f>'[1]PB1 30'!CE115</f>
        <v>4.9413737654453119E-3</v>
      </c>
      <c r="U121" s="117"/>
      <c r="V121" s="71"/>
      <c r="W121" s="72"/>
      <c r="X121" s="117">
        <f>'[1]PB1 30'!BS115</f>
        <v>29.996278400347322</v>
      </c>
      <c r="Y121" s="71">
        <f>'[1]PB1 30'!BT115</f>
        <v>0.6302610973730568</v>
      </c>
      <c r="Z121" s="72">
        <f>'[1]PB1 30'!BU115</f>
        <v>5.1913758703434456E-3</v>
      </c>
      <c r="AB121" s="116">
        <f>'[1]PB1 45'!BX115</f>
        <v>30.088092609729021</v>
      </c>
      <c r="AC121" s="71">
        <f>'[1]PB1 45'!BY115</f>
        <v>0.64200372485069268</v>
      </c>
      <c r="AD121" s="72">
        <f>'[1]PB1 45'!BZ115</f>
        <v>2.1269912691399967E-3</v>
      </c>
      <c r="AE121" s="117">
        <f>'[1]PB1 45'!CC115</f>
        <v>30.033559289877697</v>
      </c>
      <c r="AF121" s="71">
        <f>'[1]PB1 45'!CD115</f>
        <v>0.65236449364785809</v>
      </c>
      <c r="AG121" s="72">
        <f>'[1]PB1 45'!CE115</f>
        <v>7.535426442746412E-3</v>
      </c>
      <c r="AH121" s="117"/>
      <c r="AI121" s="71"/>
      <c r="AJ121" s="72"/>
      <c r="AK121" s="117">
        <f>'[1]PB1 45'!BS115</f>
        <v>30.060825949803359</v>
      </c>
      <c r="AL121" s="71">
        <f>'[1]PB1 45'!BT115</f>
        <v>0.6471841092492755</v>
      </c>
      <c r="AM121" s="72">
        <f>'[1]PB1 45'!BU115</f>
        <v>7.5821998314208978E-3</v>
      </c>
      <c r="BC121" s="5"/>
      <c r="BD121" s="5"/>
      <c r="BF121" s="5"/>
      <c r="BG121" s="5"/>
      <c r="BI121" s="5"/>
      <c r="BJ121" s="5"/>
      <c r="BK121" s="5"/>
      <c r="BM121" s="5"/>
      <c r="BO121" s="5"/>
      <c r="BQ121" s="5"/>
      <c r="BS121" s="5"/>
      <c r="BU121" s="5"/>
    </row>
    <row r="122" spans="1:73" x14ac:dyDescent="0.25">
      <c r="A122" s="12"/>
      <c r="B122" s="96"/>
      <c r="C122" s="9"/>
      <c r="D122" s="7"/>
      <c r="E122" s="101"/>
      <c r="F122" s="9"/>
      <c r="G122" s="7"/>
      <c r="H122" s="101"/>
      <c r="I122" s="9"/>
      <c r="J122" s="7"/>
      <c r="K122" s="101"/>
      <c r="L122" s="9"/>
      <c r="M122" s="7"/>
      <c r="O122" s="107"/>
      <c r="P122" s="9"/>
      <c r="Q122" s="7"/>
      <c r="R122" s="101"/>
      <c r="S122" s="9"/>
      <c r="T122" s="7"/>
      <c r="U122" s="101"/>
      <c r="V122" s="9"/>
      <c r="W122" s="7"/>
      <c r="X122" s="101"/>
      <c r="Y122" s="9"/>
      <c r="Z122" s="7"/>
      <c r="AB122" s="116">
        <f>'[1]PB1 45'!BX116</f>
        <v>30.581340029560646</v>
      </c>
      <c r="AC122" s="71">
        <f>'[1]PB1 45'!BY116</f>
        <v>0.64089700296246843</v>
      </c>
      <c r="AD122" s="72">
        <f>'[1]PB1 45'!BZ116</f>
        <v>2.1402966393723514E-3</v>
      </c>
      <c r="AE122" s="117">
        <f>'[1]PB1 45'!CC116</f>
        <v>30.531372544324238</v>
      </c>
      <c r="AF122" s="71">
        <f>'[1]PB1 45'!CD116</f>
        <v>0.65124720003090342</v>
      </c>
      <c r="AG122" s="72">
        <f>'[1]PB1 45'!CE116</f>
        <v>7.5455071184727914E-3</v>
      </c>
      <c r="AH122" s="117"/>
      <c r="AI122" s="71"/>
      <c r="AJ122" s="72"/>
      <c r="AK122" s="117">
        <f>'[1]PB1 45'!BS116</f>
        <v>30.556356286942442</v>
      </c>
      <c r="AL122" s="71">
        <f>'[1]PB1 45'!BT116</f>
        <v>0.64607210149668604</v>
      </c>
      <c r="AM122" s="72">
        <f>'[1]PB1 45'!BU116</f>
        <v>7.5854741795470986E-3</v>
      </c>
      <c r="BC122" s="5"/>
      <c r="BD122" s="5"/>
      <c r="BF122" s="5"/>
      <c r="BG122" s="5"/>
      <c r="BJ122" s="5"/>
      <c r="BK122" s="5"/>
      <c r="BM122" s="5"/>
      <c r="BO122" s="5"/>
      <c r="BQ122" s="5"/>
      <c r="BS122" s="5"/>
      <c r="BU122" s="5"/>
    </row>
    <row r="123" spans="1:73" x14ac:dyDescent="0.25">
      <c r="A123" s="4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O123" s="111"/>
      <c r="P123" s="112"/>
      <c r="Q123" s="113"/>
      <c r="R123" s="5"/>
      <c r="S123" s="5"/>
      <c r="T123" s="5"/>
      <c r="U123" s="5"/>
      <c r="V123" s="5"/>
      <c r="W123" s="5"/>
      <c r="X123" s="5"/>
      <c r="Y123" s="5"/>
      <c r="Z123" s="5"/>
      <c r="AB123" s="116">
        <f>'[1]PB1 45'!BX117</f>
        <v>31.074587449392268</v>
      </c>
      <c r="AC123" s="71">
        <f>'[1]PB1 45'!BY117</f>
        <v>0.63980712905390502</v>
      </c>
      <c r="AD123" s="72">
        <f>'[1]PB1 45'!BZ117</f>
        <v>2.1511965534456415E-3</v>
      </c>
      <c r="AE123" s="117">
        <f>'[1]PB1 45'!CC117</f>
        <v>31.029185798770772</v>
      </c>
      <c r="AF123" s="71">
        <f>'[1]PB1 45'!CD117</f>
        <v>0.65003607180914313</v>
      </c>
      <c r="AG123" s="72">
        <f>'[1]PB1 45'!CE117</f>
        <v>7.5942493490743267E-3</v>
      </c>
      <c r="AH123" s="117"/>
      <c r="AI123" s="71"/>
      <c r="AJ123" s="72"/>
      <c r="AK123" s="117">
        <f>'[1]PB1 45'!BS117</f>
        <v>31.051886624081522</v>
      </c>
      <c r="AL123" s="71">
        <f>'[1]PB1 45'!BT117</f>
        <v>0.64492160043152402</v>
      </c>
      <c r="AM123" s="72">
        <f>'[1]PB1 45'!BU117</f>
        <v>7.5702016067090636E-3</v>
      </c>
      <c r="BK123" s="5"/>
      <c r="BM123" s="5"/>
      <c r="BO123" s="5"/>
      <c r="BQ123" s="5"/>
      <c r="BS123" s="5"/>
      <c r="BU123" s="5"/>
    </row>
    <row r="124" spans="1:73" x14ac:dyDescent="0.25">
      <c r="A124" s="4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O124" s="111"/>
      <c r="P124" s="112"/>
      <c r="Q124" s="113"/>
      <c r="R124" s="5"/>
      <c r="S124" s="5"/>
      <c r="T124" s="5"/>
      <c r="U124" s="5"/>
      <c r="V124" s="5"/>
      <c r="W124" s="5"/>
      <c r="X124" s="5"/>
      <c r="Y124" s="5"/>
      <c r="Z124" s="5"/>
      <c r="AB124" s="116">
        <f>'[1]PB1 45'!BX118</f>
        <v>31.567834869223891</v>
      </c>
      <c r="AC124" s="71">
        <f>'[1]PB1 45'!BY118</f>
        <v>0.63872109271255051</v>
      </c>
      <c r="AD124" s="72">
        <f>'[1]PB1 45'!BZ118</f>
        <v>2.1755683239270463E-3</v>
      </c>
      <c r="AE124" s="117">
        <f>'[1]PB1 45'!CC118</f>
        <v>31.526999053217313</v>
      </c>
      <c r="AF124" s="71">
        <f>'[1]PB1 45'!CD118</f>
        <v>0.64893604643934366</v>
      </c>
      <c r="AG124" s="72">
        <f>'[1]PB1 45'!CE118</f>
        <v>7.5664401359988968E-3</v>
      </c>
      <c r="AH124" s="117"/>
      <c r="AI124" s="71"/>
      <c r="AJ124" s="72"/>
      <c r="AK124" s="117">
        <f>'[1]PB1 45'!BS118</f>
        <v>31.547416961220605</v>
      </c>
      <c r="AL124" s="71">
        <f>'[1]PB1 45'!BT118</f>
        <v>0.64382856957594703</v>
      </c>
      <c r="AM124" s="72">
        <f>'[1]PB1 45'!BU118</f>
        <v>7.5550232853377388E-3</v>
      </c>
      <c r="BK124" s="5"/>
      <c r="BM124" s="5"/>
      <c r="BO124" s="5"/>
      <c r="BQ124" s="5"/>
      <c r="BS124" s="5"/>
      <c r="BU124" s="5"/>
    </row>
    <row r="125" spans="1:73" x14ac:dyDescent="0.25">
      <c r="A125" s="4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O125" s="111"/>
      <c r="P125" s="112"/>
      <c r="Q125" s="113"/>
      <c r="R125" s="5"/>
      <c r="S125" s="5"/>
      <c r="T125" s="5"/>
      <c r="U125" s="5"/>
      <c r="V125" s="5"/>
      <c r="W125" s="5"/>
      <c r="X125" s="5"/>
      <c r="Y125" s="5"/>
      <c r="Z125" s="5"/>
      <c r="AB125" s="116">
        <f>'[1]PB1 45'!BX119</f>
        <v>32.061082289055513</v>
      </c>
      <c r="AC125" s="71">
        <f>'[1]PB1 45'!BY119</f>
        <v>0.6376624859150084</v>
      </c>
      <c r="AD125" s="72">
        <f>'[1]PB1 45'!BZ119</f>
        <v>2.1705892451394119E-3</v>
      </c>
      <c r="AE125" s="117">
        <f>'[1]PB1 45'!CC119</f>
        <v>32.024812307663858</v>
      </c>
      <c r="AF125" s="71">
        <f>'[1]PB1 45'!CD119</f>
        <v>0.64776586612854592</v>
      </c>
      <c r="AG125" s="72">
        <f>'[1]PB1 45'!CE119</f>
        <v>7.5498354179943262E-3</v>
      </c>
      <c r="AH125" s="117"/>
      <c r="AI125" s="71"/>
      <c r="AJ125" s="72"/>
      <c r="AK125" s="117">
        <f>'[1]PB1 45'!BS119</f>
        <v>32.042947298359685</v>
      </c>
      <c r="AL125" s="71">
        <f>'[1]PB1 45'!BT119</f>
        <v>0.64271417602177716</v>
      </c>
      <c r="AM125" s="72">
        <f>'[1]PB1 45'!BU119</f>
        <v>7.5083492985997639E-3</v>
      </c>
      <c r="BK125" s="5"/>
      <c r="BM125" s="5"/>
      <c r="BO125" s="5"/>
      <c r="BQ125" s="5"/>
      <c r="BS125" s="5"/>
      <c r="BU125" s="5"/>
    </row>
    <row r="126" spans="1:73" x14ac:dyDescent="0.25">
      <c r="A126" s="4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O126" s="111"/>
      <c r="P126" s="112"/>
      <c r="Q126" s="113"/>
      <c r="R126" s="5"/>
      <c r="S126" s="5"/>
      <c r="T126" s="5"/>
      <c r="U126" s="5"/>
      <c r="V126" s="5"/>
      <c r="W126" s="5"/>
      <c r="X126" s="5"/>
      <c r="Y126" s="5"/>
      <c r="Z126" s="5"/>
      <c r="AB126" s="116">
        <f>'[1]PB1 45'!BX120</f>
        <v>32.554329708887138</v>
      </c>
      <c r="AC126" s="71">
        <f>'[1]PB1 45'!BY120</f>
        <v>0.63658687188631247</v>
      </c>
      <c r="AD126" s="72">
        <f>'[1]PB1 45'!BZ120</f>
        <v>2.1932413180114569E-3</v>
      </c>
      <c r="AE126" s="117">
        <f>'[1]PB1 45'!CC120</f>
        <v>32.522625562110385</v>
      </c>
      <c r="AF126" s="71">
        <f>'[1]PB1 45'!CD120</f>
        <v>0.64652841382090875</v>
      </c>
      <c r="AG126" s="72">
        <f>'[1]PB1 45'!CE120</f>
        <v>7.3852595925140404E-3</v>
      </c>
      <c r="AH126" s="117"/>
      <c r="AI126" s="71"/>
      <c r="AJ126" s="72"/>
      <c r="AK126" s="117">
        <f>'[1]PB1 45'!BS120</f>
        <v>32.538477635498765</v>
      </c>
      <c r="AL126" s="71">
        <f>'[1]PB1 45'!BT120</f>
        <v>0.64155764285361061</v>
      </c>
      <c r="AM126" s="72">
        <f>'[1]PB1 45'!BU120</f>
        <v>7.3746015060652988E-3</v>
      </c>
      <c r="BK126" s="5"/>
      <c r="BM126" s="5"/>
      <c r="BO126" s="5"/>
      <c r="BQ126" s="5"/>
      <c r="BS126" s="5"/>
      <c r="BU126" s="5"/>
    </row>
    <row r="127" spans="1:73" x14ac:dyDescent="0.25">
      <c r="A127" s="4"/>
      <c r="B127" s="4"/>
      <c r="O127" s="92"/>
      <c r="P127" s="22"/>
      <c r="Q127" s="108"/>
      <c r="AB127" s="116">
        <f>'[1]PB1 45'!BX121</f>
        <v>33.047577128718764</v>
      </c>
      <c r="AC127" s="71">
        <f>'[1]PB1 45'!BY121</f>
        <v>0.63556544167016205</v>
      </c>
      <c r="AD127" s="72">
        <f>'[1]PB1 45'!BZ121</f>
        <v>2.1928995340621568E-3</v>
      </c>
      <c r="AE127" s="117">
        <f>'[1]PB1 45'!CC121</f>
        <v>33.020438816556926</v>
      </c>
      <c r="AF127" s="71">
        <f>'[1]PB1 45'!CD121</f>
        <v>0.64516704890476595</v>
      </c>
      <c r="AG127" s="72">
        <f>'[1]PB1 45'!CE121</f>
        <v>7.0975974581940666E-3</v>
      </c>
      <c r="AH127" s="117"/>
      <c r="AI127" s="71"/>
      <c r="AJ127" s="72"/>
      <c r="AK127" s="117">
        <f>'[1]PB1 45'!BS121</f>
        <v>33.034007972637845</v>
      </c>
      <c r="AL127" s="71">
        <f>'[1]PB1 45'!BT121</f>
        <v>0.640366245287464</v>
      </c>
      <c r="AM127" s="72">
        <f>'[1]PB1 45'!BU121</f>
        <v>7.116183274370233E-3</v>
      </c>
      <c r="BK127" s="5"/>
      <c r="BM127" s="5"/>
      <c r="BO127" s="5"/>
      <c r="BQ127" s="5"/>
      <c r="BS127" s="5"/>
      <c r="BU127" s="5"/>
    </row>
    <row r="128" spans="1:73" x14ac:dyDescent="0.25">
      <c r="A128" s="4"/>
      <c r="B128" s="4"/>
      <c r="O128" s="92"/>
      <c r="P128" s="22"/>
      <c r="Q128" s="108"/>
      <c r="AB128" s="116">
        <f>'[1]PB1 45'!BX122</f>
        <v>33.540824548550383</v>
      </c>
      <c r="AC128" s="71">
        <f>'[1]PB1 45'!BY122</f>
        <v>0.63454899122933961</v>
      </c>
      <c r="AD128" s="72">
        <f>'[1]PB1 45'!BZ122</f>
        <v>2.2021995568467542E-3</v>
      </c>
      <c r="AE128" s="117">
        <f>'[1]PB1 45'!CC122</f>
        <v>33.518252071003467</v>
      </c>
      <c r="AF128" s="71">
        <f>'[1]PB1 45'!CD122</f>
        <v>0.64368372819525388</v>
      </c>
      <c r="AG128" s="72">
        <f>'[1]PB1 45'!CE122</f>
        <v>6.5167414423794191E-3</v>
      </c>
      <c r="AH128" s="117"/>
      <c r="AI128" s="71"/>
      <c r="AJ128" s="72"/>
      <c r="AK128" s="117">
        <f>'[1]PB1 45'!BS122</f>
        <v>33.529538309776932</v>
      </c>
      <c r="AL128" s="71">
        <f>'[1]PB1 45'!BT122</f>
        <v>0.63911635971229674</v>
      </c>
      <c r="AM128" s="72">
        <f>'[1]PB1 45'!BU122</f>
        <v>6.6723051351546192E-3</v>
      </c>
      <c r="BK128" s="5"/>
      <c r="BM128" s="5"/>
      <c r="BO128" s="5"/>
      <c r="BQ128" s="5"/>
      <c r="BS128" s="5"/>
      <c r="BU128" s="5"/>
    </row>
    <row r="129" spans="1:73" x14ac:dyDescent="0.25">
      <c r="A129" s="4"/>
      <c r="B129" s="4"/>
      <c r="O129" s="92"/>
      <c r="P129" s="22"/>
      <c r="Q129" s="108"/>
      <c r="AB129" s="116">
        <f>'[1]PB1 45'!BX123</f>
        <v>34.034071968382015</v>
      </c>
      <c r="AC129" s="71">
        <f>'[1]PB1 45'!BY123</f>
        <v>0.63349865809413142</v>
      </c>
      <c r="AD129" s="72">
        <f>'[1]PB1 45'!BZ123</f>
        <v>2.2234241202815433E-3</v>
      </c>
      <c r="AE129" s="117">
        <f>'[1]PB1 45'!CC123</f>
        <v>34.016065325450008</v>
      </c>
      <c r="AF129" s="71">
        <f>'[1]PB1 45'!CD123</f>
        <v>0.64229386155280543</v>
      </c>
      <c r="AG129" s="72">
        <f>'[1]PB1 45'!CE123</f>
        <v>6.0979790487908575E-3</v>
      </c>
      <c r="AH129" s="117"/>
      <c r="AI129" s="71"/>
      <c r="AJ129" s="72"/>
      <c r="AK129" s="117">
        <f>'[1]PB1 45'!BS123</f>
        <v>34.025068646916004</v>
      </c>
      <c r="AL129" s="71">
        <f>'[1]PB1 45'!BT123</f>
        <v>0.63789625982346843</v>
      </c>
      <c r="AM129" s="72">
        <f>'[1]PB1 45'!BU123</f>
        <v>6.3563655196140602E-3</v>
      </c>
      <c r="BK129" s="5"/>
      <c r="BM129" s="5"/>
      <c r="BO129" s="5"/>
      <c r="BQ129" s="5"/>
      <c r="BS129" s="5"/>
      <c r="BU129" s="5"/>
    </row>
    <row r="130" spans="1:73" x14ac:dyDescent="0.25">
      <c r="A130" s="4"/>
      <c r="B130" s="4"/>
      <c r="O130" s="92"/>
      <c r="P130" s="22"/>
      <c r="Q130" s="108"/>
      <c r="AB130" s="116">
        <f>'[1]PB1 45'!BX124</f>
        <v>34.527319388213634</v>
      </c>
      <c r="AC130" s="71">
        <f>'[1]PB1 45'!BY124</f>
        <v>0.63250043080617591</v>
      </c>
      <c r="AD130" s="72">
        <f>'[1]PB1 45'!BZ124</f>
        <v>2.2307514644493757E-3</v>
      </c>
      <c r="AE130" s="117">
        <f>'[1]PB1 45'!CC124</f>
        <v>34.513878579896549</v>
      </c>
      <c r="AF130" s="71">
        <f>'[1]PB1 45'!CD124</f>
        <v>0.64079861869873833</v>
      </c>
      <c r="AG130" s="72">
        <f>'[1]PB1 45'!CE124</f>
        <v>5.5781235353690546E-3</v>
      </c>
      <c r="AH130" s="117"/>
      <c r="AI130" s="71"/>
      <c r="AJ130" s="72"/>
      <c r="AK130" s="117">
        <f>'[1]PB1 45'!BS124</f>
        <v>34.520598984055084</v>
      </c>
      <c r="AL130" s="71">
        <f>'[1]PB1 45'!BT124</f>
        <v>0.63664952475245717</v>
      </c>
      <c r="AM130" s="72">
        <f>'[1]PB1 45'!BU124</f>
        <v>5.9380836732954648E-3</v>
      </c>
      <c r="BK130" s="5"/>
      <c r="BM130" s="5"/>
      <c r="BO130" s="5"/>
      <c r="BQ130" s="5"/>
      <c r="BS130" s="5"/>
      <c r="BU130" s="5"/>
    </row>
    <row r="131" spans="1:73" x14ac:dyDescent="0.25">
      <c r="A131" s="4"/>
      <c r="B131" s="4"/>
      <c r="O131" s="92"/>
      <c r="P131" s="22"/>
      <c r="Q131" s="108"/>
      <c r="AB131" s="116">
        <f>'[1]PB1 45'!BX125</f>
        <v>35.02056680804526</v>
      </c>
      <c r="AC131" s="71">
        <f>'[1]PB1 45'!BY125</f>
        <v>0.63150956746183706</v>
      </c>
      <c r="AD131" s="72">
        <f>'[1]PB1 45'!BZ125</f>
        <v>2.2269773881317336E-3</v>
      </c>
      <c r="AE131" s="117">
        <f>'[1]PB1 45'!CC125</f>
        <v>35.011691834343083</v>
      </c>
      <c r="AF131" s="71">
        <f>'[1]PB1 45'!CD125</f>
        <v>0.63914642673811572</v>
      </c>
      <c r="AG131" s="72">
        <f>'[1]PB1 45'!CE125</f>
        <v>5.18178406107368E-3</v>
      </c>
      <c r="AH131" s="117"/>
      <c r="AI131" s="71"/>
      <c r="AJ131" s="72"/>
      <c r="AK131" s="117">
        <f>'[1]PB1 45'!BS125</f>
        <v>35.016129321194171</v>
      </c>
      <c r="AL131" s="71">
        <f>'[1]PB1 45'!BT125</f>
        <v>0.63532799709997634</v>
      </c>
      <c r="AM131" s="72">
        <f>'[1]PB1 45'!BU125</f>
        <v>5.521373205357968E-3</v>
      </c>
      <c r="BK131" s="5"/>
      <c r="BM131" s="5"/>
      <c r="BO131" s="5"/>
      <c r="BQ131" s="5"/>
      <c r="BS131" s="5"/>
      <c r="BU131" s="5"/>
    </row>
    <row r="132" spans="1:73" x14ac:dyDescent="0.25">
      <c r="A132" s="4"/>
      <c r="B132" s="4"/>
      <c r="O132" s="92"/>
      <c r="P132" s="22"/>
      <c r="Q132" s="108"/>
      <c r="AB132" s="116">
        <f>'[1]PB1 45'!BX126</f>
        <v>35.513814227876878</v>
      </c>
      <c r="AC132" s="71">
        <f>'[1]PB1 45'!BY126</f>
        <v>0.63051584167280084</v>
      </c>
      <c r="AD132" s="72">
        <f>'[1]PB1 45'!BZ126</f>
        <v>2.2498169591281701E-3</v>
      </c>
      <c r="AE132" s="117">
        <f>'[1]PB1 45'!CC126</f>
        <v>35.509505088789616</v>
      </c>
      <c r="AF132" s="71">
        <f>'[1]PB1 45'!CD126</f>
        <v>0.63729441737252934</v>
      </c>
      <c r="AG132" s="72">
        <f>'[1]PB1 45'!CE126</f>
        <v>4.9858875256672975E-3</v>
      </c>
      <c r="AH132" s="117"/>
      <c r="AI132" s="71"/>
      <c r="AJ132" s="72"/>
      <c r="AK132" s="117">
        <f>'[1]PB1 45'!BS126</f>
        <v>35.511659658333251</v>
      </c>
      <c r="AL132" s="71">
        <f>'[1]PB1 45'!BT126</f>
        <v>0.63390512952266509</v>
      </c>
      <c r="AM132" s="72">
        <f>'[1]PB1 45'!BU126</f>
        <v>5.1427276335939253E-3</v>
      </c>
      <c r="BK132" s="5"/>
      <c r="BM132" s="5"/>
      <c r="BO132" s="5"/>
      <c r="BQ132" s="5"/>
      <c r="BS132" s="5"/>
      <c r="BU132" s="5"/>
    </row>
    <row r="133" spans="1:73" x14ac:dyDescent="0.25">
      <c r="A133" s="4"/>
      <c r="B133" s="4"/>
      <c r="O133" s="92"/>
      <c r="P133" s="22"/>
      <c r="Q133" s="108"/>
      <c r="AB133" s="116">
        <f>'[1]PB1 45'!BX127</f>
        <v>36.007061647708504</v>
      </c>
      <c r="AC133" s="71">
        <f>'[1]PB1 45'!BY127</f>
        <v>0.62953726279530586</v>
      </c>
      <c r="AD133" s="72">
        <f>'[1]PB1 45'!BZ127</f>
        <v>2.2603548046282972E-3</v>
      </c>
      <c r="AE133" s="117">
        <f>'[1]PB1 45'!CC127</f>
        <v>36.007318343236157</v>
      </c>
      <c r="AF133" s="71">
        <f>'[1]PB1 45'!CD127</f>
        <v>0.63541690800941153</v>
      </c>
      <c r="AG133" s="72">
        <f>'[1]PB1 45'!CE127</f>
        <v>4.7359177506372712E-3</v>
      </c>
      <c r="AH133" s="117"/>
      <c r="AI133" s="71"/>
      <c r="AJ133" s="72"/>
      <c r="AK133" s="117">
        <f>'[1]PB1 45'!BS127</f>
        <v>36.007189995472331</v>
      </c>
      <c r="AL133" s="71">
        <f>'[1]PB1 45'!BT127</f>
        <v>0.6324770854023587</v>
      </c>
      <c r="AM133" s="72">
        <f>'[1]PB1 45'!BU127</f>
        <v>4.7340909742782326E-3</v>
      </c>
      <c r="BK133" s="5"/>
      <c r="BM133" s="5"/>
      <c r="BO133" s="5"/>
      <c r="BQ133" s="5"/>
      <c r="BS133" s="5"/>
      <c r="BU133" s="5"/>
    </row>
    <row r="134" spans="1:73" x14ac:dyDescent="0.25">
      <c r="A134" s="4"/>
      <c r="B134" s="4"/>
      <c r="O134" s="92"/>
      <c r="P134" s="22"/>
      <c r="Q134" s="108"/>
      <c r="AB134" s="116">
        <f>'[1]PB1 45'!BX128</f>
        <v>36.500309067540122</v>
      </c>
      <c r="AC134" s="71">
        <f>'[1]PB1 45'!BY128</f>
        <v>0.62857484992594259</v>
      </c>
      <c r="AD134" s="72">
        <f>'[1]PB1 45'!BZ128</f>
        <v>2.2510534678123295E-3</v>
      </c>
      <c r="AE134" s="117">
        <f>'[1]PB1 45'!CC128</f>
        <v>36.505131597682698</v>
      </c>
      <c r="AF134" s="71">
        <f>'[1]PB1 45'!CD128</f>
        <v>0.63339011796341282</v>
      </c>
      <c r="AG134" s="72">
        <f>'[1]PB1 45'!CE128</f>
        <v>4.6220982176730444E-3</v>
      </c>
      <c r="AH134" s="117"/>
      <c r="AI134" s="71"/>
      <c r="AJ134" s="72"/>
      <c r="AK134" s="117">
        <f>'[1]PB1 45'!BS128</f>
        <v>36.50272033261141</v>
      </c>
      <c r="AL134" s="71">
        <f>'[1]PB1 45'!BT128</f>
        <v>0.63098248394467771</v>
      </c>
      <c r="AM134" s="72">
        <f>'[1]PB1 45'!BU128</f>
        <v>4.3603002640361412E-3</v>
      </c>
      <c r="BK134" s="5"/>
      <c r="BM134" s="5"/>
      <c r="BO134" s="5"/>
      <c r="BQ134" s="5"/>
      <c r="BS134" s="5"/>
      <c r="BU134" s="5"/>
    </row>
    <row r="135" spans="1:73" x14ac:dyDescent="0.25">
      <c r="A135" s="4"/>
      <c r="B135" s="4"/>
      <c r="O135" s="92"/>
      <c r="P135" s="22"/>
      <c r="Q135" s="108"/>
      <c r="AB135" s="116">
        <f>'[1]PB1 45'!BX129</f>
        <v>36.993282461027405</v>
      </c>
      <c r="AC135" s="71">
        <f>'[1]PB1 45'!BY129</f>
        <v>0.6276373558081928</v>
      </c>
      <c r="AD135" s="72">
        <f>'[1]PB1 45'!BZ129</f>
        <v>2.2606877952183512E-3</v>
      </c>
      <c r="AE135" s="117">
        <f>'[1]PB1 45'!CC129</f>
        <v>37.002853316560859</v>
      </c>
      <c r="AF135" s="71">
        <f>'[1]PB1 45'!CD129</f>
        <v>0.63207033659950118</v>
      </c>
      <c r="AG135" s="72">
        <f>'[1]PB1 45'!CE129</f>
        <v>3.2847830732830579E-3</v>
      </c>
      <c r="AH135" s="117"/>
      <c r="AI135" s="71"/>
      <c r="AJ135" s="72"/>
      <c r="AK135" s="117">
        <f>'[1]PB1 45'!BS129</f>
        <v>36.998067888794132</v>
      </c>
      <c r="AL135" s="71">
        <f>'[1]PB1 45'!BT129</f>
        <v>0.62985384620384699</v>
      </c>
      <c r="AM135" s="72">
        <f>'[1]PB1 45'!BU129</f>
        <v>3.5865142195473368E-3</v>
      </c>
      <c r="BK135" s="5"/>
      <c r="BM135" s="5"/>
      <c r="BO135" s="5"/>
      <c r="BQ135" s="5"/>
      <c r="BS135" s="5"/>
      <c r="BU135" s="5"/>
    </row>
    <row r="136" spans="1:73" x14ac:dyDescent="0.25">
      <c r="A136" s="4"/>
      <c r="B136" s="4"/>
      <c r="O136" s="92"/>
      <c r="P136" s="22"/>
      <c r="Q136" s="108"/>
      <c r="AB136" s="116">
        <f>'[1]PB1 45'!BX130</f>
        <v>37.486803907203374</v>
      </c>
      <c r="AC136" s="71">
        <f>'[1]PB1 45'!BY130</f>
        <v>0.62670560266267639</v>
      </c>
      <c r="AD136" s="72">
        <f>'[1]PB1 45'!BZ130</f>
        <v>2.3030642289927619E-3</v>
      </c>
      <c r="AE136" s="117">
        <f>'[1]PB1 45'!CC130</f>
        <v>37.500573079225028</v>
      </c>
      <c r="AF136" s="71">
        <f>'[1]PB1 45'!CD130</f>
        <v>0.63196773035020948</v>
      </c>
      <c r="AG136" s="72">
        <f>'[1]PB1 45'!CE130</f>
        <v>7.7531164877821905E-3</v>
      </c>
      <c r="AH136" s="117"/>
      <c r="AI136" s="71"/>
      <c r="AJ136" s="72"/>
      <c r="AK136" s="117">
        <f>'[1]PB1 45'!BS130</f>
        <v>37.493688493214201</v>
      </c>
      <c r="AL136" s="71">
        <f>'[1]PB1 45'!BT130</f>
        <v>0.62933666650644293</v>
      </c>
      <c r="AM136" s="72">
        <f>'[1]PB1 45'!BU130</f>
        <v>6.2952328795659838E-3</v>
      </c>
      <c r="BK136" s="5"/>
      <c r="BM136" s="5"/>
      <c r="BO136" s="5"/>
      <c r="BQ136" s="5"/>
      <c r="BS136" s="5"/>
      <c r="BU136" s="5"/>
    </row>
    <row r="137" spans="1:73" x14ac:dyDescent="0.25">
      <c r="A137" s="4"/>
      <c r="B137" s="4"/>
      <c r="O137" s="92"/>
      <c r="P137" s="22"/>
      <c r="Q137" s="108"/>
      <c r="AB137" s="116">
        <f>'[1]PB1 45'!BX131</f>
        <v>37.97977730069065</v>
      </c>
      <c r="AC137" s="71">
        <f>'[1]PB1 45'!BY131</f>
        <v>0.62576104994056703</v>
      </c>
      <c r="AD137" s="72">
        <f>'[1]PB1 45'!BZ131</f>
        <v>2.2876964654258919E-3</v>
      </c>
      <c r="AE137" s="117">
        <f>'[1]PB1 45'!CC131</f>
        <v>37.998479825453934</v>
      </c>
      <c r="AF137" s="71">
        <f>'[1]PB1 45'!CD131</f>
        <v>0.63273411565650806</v>
      </c>
      <c r="AG137" s="72">
        <f>'[1]PB1 45'!CE131</f>
        <v>1.1338404307310696E-2</v>
      </c>
      <c r="AH137" s="117"/>
      <c r="AI137" s="71"/>
      <c r="AJ137" s="72"/>
      <c r="AK137" s="117">
        <f>'[1]PB1 45'!BS131</f>
        <v>37.989128563072285</v>
      </c>
      <c r="AL137" s="71">
        <f>'[1]PB1 45'!BT131</f>
        <v>0.62924758279853743</v>
      </c>
      <c r="AM137" s="72">
        <f>'[1]PB1 45'!BU131</f>
        <v>8.8911413804241037E-3</v>
      </c>
      <c r="BK137" s="5"/>
      <c r="BM137" s="5"/>
      <c r="BO137" s="5"/>
      <c r="BQ137" s="5"/>
      <c r="BS137" s="5"/>
      <c r="BU137" s="5"/>
    </row>
    <row r="138" spans="1:73" x14ac:dyDescent="0.25">
      <c r="A138" s="4"/>
      <c r="B138" s="4"/>
      <c r="O138" s="92"/>
      <c r="P138" s="22"/>
      <c r="Q138" s="108"/>
      <c r="AB138" s="116">
        <f>'[1]PB1 45'!BX132</f>
        <v>38.473298746866618</v>
      </c>
      <c r="AC138" s="71">
        <f>'[1]PB1 45'!BY132</f>
        <v>0.62484712845464407</v>
      </c>
      <c r="AD138" s="72">
        <f>'[1]PB1 45'!BZ132</f>
        <v>2.2920515016839095E-3</v>
      </c>
      <c r="AE138" s="117">
        <f>'[1]PB1 45'!CC132</f>
        <v>38.496199588118095</v>
      </c>
      <c r="AF138" s="71">
        <f>'[1]PB1 45'!CD132</f>
        <v>0.63422179082879981</v>
      </c>
      <c r="AG138" s="72">
        <f>'[1]PB1 45'!CE132</f>
        <v>1.1052134494961889E-2</v>
      </c>
      <c r="AH138" s="117"/>
      <c r="AI138" s="71"/>
      <c r="AJ138" s="72"/>
      <c r="AK138" s="117">
        <f>'[1]PB1 45'!BS132</f>
        <v>38.48474916749236</v>
      </c>
      <c r="AL138" s="71">
        <f>'[1]PB1 45'!BT132</f>
        <v>0.62953445964172183</v>
      </c>
      <c r="AM138" s="72">
        <f>'[1]PB1 45'!BU132</f>
        <v>9.2559527952502975E-3</v>
      </c>
      <c r="BK138" s="5"/>
      <c r="BM138" s="5"/>
      <c r="BO138" s="5"/>
      <c r="BQ138" s="5"/>
      <c r="BS138" s="5"/>
      <c r="BU138" s="5"/>
    </row>
    <row r="139" spans="1:73" x14ac:dyDescent="0.25">
      <c r="A139" s="4"/>
      <c r="B139" s="4"/>
      <c r="O139" s="92"/>
      <c r="P139" s="22"/>
      <c r="Q139" s="108"/>
      <c r="AB139" s="116">
        <f>'[1]PB1 45'!BX133</f>
        <v>38.966272140353887</v>
      </c>
      <c r="AC139" s="71">
        <f>'[1]PB1 45'!BY133</f>
        <v>0.62395200302777931</v>
      </c>
      <c r="AD139" s="72">
        <f>'[1]PB1 45'!BZ133</f>
        <v>2.2761944520160466E-3</v>
      </c>
      <c r="AE139" s="117">
        <f>'[1]PB1 45'!CC133</f>
        <v>38.994106334347016</v>
      </c>
      <c r="AF139" s="71">
        <f>'[1]PB1 45'!CD133</f>
        <v>0.63403562676844216</v>
      </c>
      <c r="AG139" s="72">
        <f>'[1]PB1 45'!CE133</f>
        <v>1.2261463291009415E-2</v>
      </c>
      <c r="AH139" s="117"/>
      <c r="AI139" s="71"/>
      <c r="AJ139" s="72"/>
      <c r="AK139" s="117">
        <f>'[1]PB1 45'!BS133</f>
        <v>38.980189237350451</v>
      </c>
      <c r="AL139" s="71">
        <f>'[1]PB1 45'!BT133</f>
        <v>0.62899381489811068</v>
      </c>
      <c r="AM139" s="72">
        <f>'[1]PB1 45'!BU133</f>
        <v>1.0157860923732666E-2</v>
      </c>
      <c r="BK139" s="5"/>
      <c r="BM139" s="5"/>
      <c r="BO139" s="5"/>
      <c r="BQ139" s="5"/>
      <c r="BS139" s="5"/>
      <c r="BU139" s="5"/>
    </row>
    <row r="140" spans="1:73" x14ac:dyDescent="0.25">
      <c r="A140" s="4"/>
      <c r="B140" s="4"/>
      <c r="O140" s="92"/>
      <c r="P140" s="22"/>
      <c r="Q140" s="108"/>
      <c r="AB140" s="116">
        <f>'[1]PB1 45'!BX134</f>
        <v>39.459793586529862</v>
      </c>
      <c r="AC140" s="71">
        <f>'[1]PB1 45'!BY134</f>
        <v>0.62306558863545758</v>
      </c>
      <c r="AD140" s="72">
        <f>'[1]PB1 45'!BZ134</f>
        <v>2.2899756075728992E-3</v>
      </c>
      <c r="AE140" s="117">
        <f>'[1]PB1 45'!CC134</f>
        <v>39.491826097011177</v>
      </c>
      <c r="AF140" s="71">
        <f>'[1]PB1 45'!CD134</f>
        <v>0.63308673772087165</v>
      </c>
      <c r="AG140" s="72">
        <f>'[1]PB1 45'!CE134</f>
        <v>1.2559924266593045E-2</v>
      </c>
      <c r="AH140" s="117"/>
      <c r="AI140" s="71"/>
      <c r="AJ140" s="72"/>
      <c r="AK140" s="117">
        <f>'[1]PB1 45'!BS134</f>
        <v>39.47580984177052</v>
      </c>
      <c r="AL140" s="71">
        <f>'[1]PB1 45'!BT134</f>
        <v>0.62807616317816461</v>
      </c>
      <c r="AM140" s="72">
        <f>'[1]PB1 45'!BU134</f>
        <v>1.0324906788002498E-2</v>
      </c>
      <c r="BK140" s="5"/>
      <c r="BM140" s="5"/>
      <c r="BO140" s="5"/>
      <c r="BQ140" s="5"/>
      <c r="BS140" s="5"/>
      <c r="BU140" s="5"/>
    </row>
    <row r="141" spans="1:73" x14ac:dyDescent="0.25">
      <c r="A141" s="4"/>
      <c r="B141" s="4"/>
      <c r="O141" s="92"/>
      <c r="P141" s="22"/>
      <c r="Q141" s="108"/>
      <c r="AB141" s="116">
        <f>'[1]PB1 45'!BX135</f>
        <v>39.952766980017138</v>
      </c>
      <c r="AC141" s="71">
        <f>'[1]PB1 45'!BY135</f>
        <v>0.62217090704396849</v>
      </c>
      <c r="AD141" s="72">
        <f>'[1]PB1 45'!BZ135</f>
        <v>2.3090020558516593E-3</v>
      </c>
      <c r="AE141" s="117">
        <f>'[1]PB1 45'!CC135</f>
        <v>39.989732843240084</v>
      </c>
      <c r="AF141" s="71">
        <f>'[1]PB1 45'!CD135</f>
        <v>0.63188419011797725</v>
      </c>
      <c r="AG141" s="72">
        <f>'[1]PB1 45'!CE135</f>
        <v>1.2852623286177084E-2</v>
      </c>
      <c r="AH141" s="117"/>
      <c r="AI141" s="71"/>
      <c r="AJ141" s="72"/>
      <c r="AK141" s="117">
        <f>'[1]PB1 45'!BS135</f>
        <v>39.971249911628611</v>
      </c>
      <c r="AL141" s="71">
        <f>'[1]PB1 45'!BT135</f>
        <v>0.62702754858097287</v>
      </c>
      <c r="AM141" s="72">
        <f>'[1]PB1 45'!BU135</f>
        <v>1.0433008910861265E-2</v>
      </c>
      <c r="BK141" s="5"/>
      <c r="BM141" s="5"/>
      <c r="BO141" s="5"/>
      <c r="BQ141" s="5"/>
      <c r="BS141" s="5"/>
      <c r="BU141" s="5"/>
    </row>
    <row r="142" spans="1:73" x14ac:dyDescent="0.25">
      <c r="A142" s="4"/>
      <c r="B142" s="4"/>
      <c r="O142" s="92"/>
      <c r="P142" s="22"/>
      <c r="Q142" s="108"/>
      <c r="AB142" s="116">
        <f>'[1]PB1 45'!BX136</f>
        <v>40.446288426193114</v>
      </c>
      <c r="AC142" s="71">
        <f>'[1]PB1 45'!BY136</f>
        <v>0.62128133210838588</v>
      </c>
      <c r="AD142" s="72">
        <f>'[1]PB1 45'!BZ136</f>
        <v>2.3058124385728403E-3</v>
      </c>
      <c r="AE142" s="117">
        <f>'[1]PB1 45'!CC136</f>
        <v>40.487452605904252</v>
      </c>
      <c r="AF142" s="71">
        <f>'[1]PB1 45'!CD136</f>
        <v>0.63368745088876055</v>
      </c>
      <c r="AG142" s="72">
        <f>'[1]PB1 45'!CE136</f>
        <v>1.1894963125186035E-2</v>
      </c>
      <c r="AH142" s="117"/>
      <c r="AI142" s="71"/>
      <c r="AJ142" s="72"/>
      <c r="AK142" s="117">
        <f>'[1]PB1 45'!BS136</f>
        <v>40.466870516048679</v>
      </c>
      <c r="AL142" s="71">
        <f>'[1]PB1 45'!BT136</f>
        <v>0.62748439149857316</v>
      </c>
      <c r="AM142" s="72">
        <f>'[1]PB1 45'!BU136</f>
        <v>1.0577400681353488E-2</v>
      </c>
      <c r="BK142" s="5"/>
      <c r="BM142" s="5"/>
      <c r="BO142" s="5"/>
      <c r="BQ142" s="5"/>
      <c r="BS142" s="5"/>
      <c r="BU142" s="5"/>
    </row>
    <row r="143" spans="1:73" x14ac:dyDescent="0.25">
      <c r="A143" s="4"/>
      <c r="B143" s="4"/>
      <c r="O143" s="92"/>
      <c r="P143" s="22"/>
      <c r="Q143" s="108"/>
      <c r="AB143" s="116">
        <f>'[1]PB1 45'!BX137</f>
        <v>40.939261819680382</v>
      </c>
      <c r="AC143" s="71">
        <f>'[1]PB1 45'!BY137</f>
        <v>0.62042811027524958</v>
      </c>
      <c r="AD143" s="72">
        <f>'[1]PB1 45'!BZ137</f>
        <v>2.3103145995465478E-3</v>
      </c>
      <c r="AE143" s="117">
        <f>'[1]PB1 45'!CC137</f>
        <v>40.985359352133173</v>
      </c>
      <c r="AF143" s="71">
        <f>'[1]PB1 45'!CD137</f>
        <v>0.63488763839394002</v>
      </c>
      <c r="AG143" s="72">
        <f>'[1]PB1 45'!CE137</f>
        <v>1.0437581689512518E-2</v>
      </c>
      <c r="AH143" s="117"/>
      <c r="AI143" s="71"/>
      <c r="AJ143" s="72"/>
      <c r="AK143" s="117">
        <f>'[1]PB1 45'!BS137</f>
        <v>40.962310585906778</v>
      </c>
      <c r="AL143" s="71">
        <f>'[1]PB1 45'!BT137</f>
        <v>0.62765787433459486</v>
      </c>
      <c r="AM143" s="72">
        <f>'[1]PB1 45'!BU137</f>
        <v>1.0459914956196498E-2</v>
      </c>
      <c r="BK143" s="5"/>
      <c r="BM143" s="5"/>
      <c r="BO143" s="5"/>
      <c r="BQ143" s="5"/>
      <c r="BS143" s="5"/>
      <c r="BU143" s="5"/>
    </row>
    <row r="144" spans="1:73" x14ac:dyDescent="0.25">
      <c r="A144" s="4"/>
      <c r="B144" s="4"/>
      <c r="O144" s="92"/>
      <c r="P144" s="22"/>
      <c r="Q144" s="108"/>
      <c r="AB144" s="116">
        <f>'[1]PB1 45'!BX138</f>
        <v>41.432783265856351</v>
      </c>
      <c r="AC144" s="71">
        <f>'[1]PB1 45'!BY138</f>
        <v>0.61957090403824822</v>
      </c>
      <c r="AD144" s="72">
        <f>'[1]PB1 45'!BZ138</f>
        <v>2.3313436026833547E-3</v>
      </c>
      <c r="AE144" s="117">
        <f>'[1]PB1 45'!CC138</f>
        <v>41.483079114797327</v>
      </c>
      <c r="AF144" s="71">
        <f>'[1]PB1 45'!CD138</f>
        <v>0.63462750180997973</v>
      </c>
      <c r="AG144" s="72">
        <f>'[1]PB1 45'!CE138</f>
        <v>1.0154755627243012E-2</v>
      </c>
      <c r="AH144" s="117"/>
      <c r="AI144" s="71"/>
      <c r="AJ144" s="72"/>
      <c r="AK144" s="117">
        <f>'[1]PB1 45'!BS138</f>
        <v>41.457931190326846</v>
      </c>
      <c r="AL144" s="71">
        <f>'[1]PB1 45'!BT138</f>
        <v>0.62709920292411392</v>
      </c>
      <c r="AM144" s="72">
        <f>'[1]PB1 45'!BU138</f>
        <v>1.0533394350176261E-2</v>
      </c>
      <c r="BK144" s="5"/>
      <c r="BM144" s="5"/>
      <c r="BO144" s="5"/>
      <c r="BQ144" s="5"/>
      <c r="BS144" s="5"/>
      <c r="BU144" s="5"/>
    </row>
    <row r="145" spans="1:73" x14ac:dyDescent="0.25">
      <c r="A145" s="4"/>
      <c r="B145" s="4"/>
      <c r="O145" s="92"/>
      <c r="P145" s="22"/>
      <c r="Q145" s="108"/>
      <c r="AB145" s="116">
        <f>'[1]PB1 45'!BX139</f>
        <v>41.926030685687977</v>
      </c>
      <c r="AC145" s="71">
        <f>'[1]PB1 45'!BY139</f>
        <v>0.61871499488197312</v>
      </c>
      <c r="AD145" s="72">
        <f>'[1]PB1 45'!BZ139</f>
        <v>2.3288865958700738E-3</v>
      </c>
      <c r="AE145" s="117">
        <f>'[1]PB1 45'!CC139</f>
        <v>41.981077396594621</v>
      </c>
      <c r="AF145" s="71">
        <f>'[1]PB1 45'!CD139</f>
        <v>0.63507644892208015</v>
      </c>
      <c r="AG145" s="72">
        <f>'[1]PB1 45'!CE139</f>
        <v>1.1011389074361789E-2</v>
      </c>
      <c r="AH145" s="117"/>
      <c r="AI145" s="71"/>
      <c r="AJ145" s="72"/>
      <c r="AK145" s="117">
        <f>'[1]PB1 45'!BS139</f>
        <v>41.953554041141295</v>
      </c>
      <c r="AL145" s="71">
        <f>'[1]PB1 45'!BT139</f>
        <v>0.62689572190202669</v>
      </c>
      <c r="AM145" s="72">
        <f>'[1]PB1 45'!BU139</f>
        <v>1.1413215832460695E-2</v>
      </c>
      <c r="BK145" s="5"/>
      <c r="BM145" s="5"/>
      <c r="BO145" s="5"/>
      <c r="BQ145" s="5"/>
      <c r="BS145" s="5"/>
      <c r="BU145" s="5"/>
    </row>
    <row r="146" spans="1:73" x14ac:dyDescent="0.25">
      <c r="A146" s="4"/>
      <c r="B146" s="4"/>
      <c r="O146" s="92"/>
      <c r="P146" s="22"/>
      <c r="Q146" s="108"/>
      <c r="AB146" s="116">
        <f>'[1]PB1 45'!BX140</f>
        <v>42.419278105519602</v>
      </c>
      <c r="AC146" s="71">
        <f>'[1]PB1 45'!BY140</f>
        <v>0.61788693532450223</v>
      </c>
      <c r="AD146" s="72">
        <f>'[1]PB1 45'!BZ140</f>
        <v>2.3335927390747257E-3</v>
      </c>
      <c r="AE146" s="117">
        <f>'[1]PB1 45'!CC140</f>
        <v>42.478890651041155</v>
      </c>
      <c r="AF146" s="71">
        <f>'[1]PB1 45'!CD140</f>
        <v>0.63457555491424689</v>
      </c>
      <c r="AG146" s="72">
        <f>'[1]PB1 45'!CE140</f>
        <v>1.0405252346306064E-2</v>
      </c>
      <c r="AH146" s="117"/>
      <c r="AI146" s="71"/>
      <c r="AJ146" s="72"/>
      <c r="AK146" s="117">
        <f>'[1]PB1 45'!BS140</f>
        <v>42.449084378280382</v>
      </c>
      <c r="AL146" s="71">
        <f>'[1]PB1 45'!BT140</f>
        <v>0.62623124511937456</v>
      </c>
      <c r="AM146" s="72">
        <f>'[1]PB1 45'!BU140</f>
        <v>1.1246553769216894E-2</v>
      </c>
      <c r="BK146" s="5"/>
      <c r="BM146" s="5"/>
      <c r="BO146" s="5"/>
      <c r="BQ146" s="5"/>
      <c r="BS146" s="5"/>
      <c r="BU146" s="5"/>
    </row>
    <row r="147" spans="1:73" x14ac:dyDescent="0.25">
      <c r="A147" s="4"/>
      <c r="B147" s="4"/>
      <c r="O147" s="92"/>
      <c r="P147" s="22"/>
      <c r="Q147" s="108"/>
      <c r="AB147" s="116">
        <f>'[1]PB1 45'!BX141</f>
        <v>42.912251499006878</v>
      </c>
      <c r="AC147" s="71">
        <f>'[1]PB1 45'!BY141</f>
        <v>0.61706628900696092</v>
      </c>
      <c r="AD147" s="72">
        <f>'[1]PB1 45'!BZ141</f>
        <v>2.3341123453655319E-3</v>
      </c>
      <c r="AE147" s="117">
        <f>'[1]PB1 45'!CC141</f>
        <v>42.976612369919316</v>
      </c>
      <c r="AF147" s="71">
        <f>'[1]PB1 45'!CD141</f>
        <v>0.63435105283695759</v>
      </c>
      <c r="AG147" s="72">
        <f>'[1]PB1 45'!CE141</f>
        <v>1.0139417499930246E-2</v>
      </c>
      <c r="AH147" s="117"/>
      <c r="AI147" s="71"/>
      <c r="AJ147" s="72"/>
      <c r="AK147" s="117">
        <f>'[1]PB1 45'!BS141</f>
        <v>42.944431934463097</v>
      </c>
      <c r="AL147" s="71">
        <f>'[1]PB1 45'!BT141</f>
        <v>0.62570867092195925</v>
      </c>
      <c r="AM147" s="72">
        <f>'[1]PB1 45'!BU141</f>
        <v>1.1349832554008451E-2</v>
      </c>
      <c r="BK147" s="5"/>
      <c r="BM147" s="5"/>
      <c r="BO147" s="5"/>
      <c r="BQ147" s="5"/>
      <c r="BS147" s="5"/>
      <c r="BU147" s="5"/>
    </row>
    <row r="148" spans="1:73" x14ac:dyDescent="0.25">
      <c r="A148" s="4"/>
      <c r="B148" s="4"/>
      <c r="O148" s="92"/>
      <c r="P148" s="22"/>
      <c r="Q148" s="108"/>
      <c r="AB148" s="116">
        <f>'[1]PB1 45'!BX142</f>
        <v>43.405772945182854</v>
      </c>
      <c r="AC148" s="71">
        <f>'[1]PB1 45'!BY142</f>
        <v>0.61626864097600809</v>
      </c>
      <c r="AD148" s="72">
        <f>'[1]PB1 45'!BZ142</f>
        <v>2.344910698196462E-3</v>
      </c>
      <c r="AE148" s="117">
        <f>'[1]PB1 45'!CC142</f>
        <v>43.474332132583477</v>
      </c>
      <c r="AF148" s="71">
        <f>'[1]PB1 45'!CD142</f>
        <v>0.63439377484862292</v>
      </c>
      <c r="AG148" s="72">
        <f>'[1]PB1 45'!CE142</f>
        <v>1.0385881052368075E-2</v>
      </c>
      <c r="AH148" s="117"/>
      <c r="AI148" s="71"/>
      <c r="AJ148" s="72"/>
      <c r="AK148" s="117">
        <f>'[1]PB1 45'!BS142</f>
        <v>43.440052538883158</v>
      </c>
      <c r="AL148" s="71">
        <f>'[1]PB1 45'!BT142</f>
        <v>0.62533120791231556</v>
      </c>
      <c r="AM148" s="72">
        <f>'[1]PB1 45'!BU142</f>
        <v>1.1781879526768209E-2</v>
      </c>
      <c r="BK148" s="5"/>
      <c r="BM148" s="5"/>
      <c r="BO148" s="5"/>
      <c r="BQ148" s="5"/>
      <c r="BS148" s="5"/>
      <c r="BU148" s="5"/>
    </row>
    <row r="149" spans="1:73" x14ac:dyDescent="0.25">
      <c r="A149" s="4"/>
      <c r="B149" s="4"/>
      <c r="O149" s="92"/>
      <c r="P149" s="22"/>
      <c r="Q149" s="108"/>
      <c r="AB149" s="116">
        <f>'[1]PB1 45'!BX143</f>
        <v>43.899020365014472</v>
      </c>
      <c r="AC149" s="71">
        <f>'[1]PB1 45'!BY143</f>
        <v>0.61544963872178649</v>
      </c>
      <c r="AD149" s="72">
        <f>'[1]PB1 45'!BZ143</f>
        <v>2.3439377863793583E-3</v>
      </c>
      <c r="AE149" s="117">
        <f>'[1]PB1 45'!CC143</f>
        <v>43.972330414380771</v>
      </c>
      <c r="AF149" s="71">
        <f>'[1]PB1 45'!CD143</f>
        <v>0.6348447375435412</v>
      </c>
      <c r="AG149" s="72">
        <f>'[1]PB1 45'!CE143</f>
        <v>1.0668415543356312E-2</v>
      </c>
      <c r="AH149" s="117"/>
      <c r="AI149" s="71"/>
      <c r="AJ149" s="72"/>
      <c r="AK149" s="117">
        <f>'[1]PB1 45'!BS143</f>
        <v>43.935675389697622</v>
      </c>
      <c r="AL149" s="71">
        <f>'[1]PB1 45'!BT143</f>
        <v>0.6251471881326639</v>
      </c>
      <c r="AM149" s="72">
        <f>'[1]PB1 45'!BU143</f>
        <v>1.2397460701792118E-2</v>
      </c>
      <c r="BK149" s="5"/>
      <c r="BM149" s="5"/>
      <c r="BO149" s="5"/>
      <c r="BQ149" s="5"/>
      <c r="BS149" s="5"/>
      <c r="BU149" s="5"/>
    </row>
    <row r="150" spans="1:73" x14ac:dyDescent="0.25">
      <c r="A150" s="4"/>
      <c r="B150" s="4"/>
      <c r="O150" s="92"/>
      <c r="P150" s="22"/>
      <c r="Q150" s="108"/>
      <c r="AB150" s="116">
        <f>'[1]PB1 45'!BX144</f>
        <v>44.556161564127336</v>
      </c>
      <c r="AC150" s="71">
        <f>'[1]PB1 45'!BY144</f>
        <v>0.61439093931533784</v>
      </c>
      <c r="AD150" s="72">
        <f>'[1]PB1 45'!BZ144</f>
        <v>2.7114417694326103E-3</v>
      </c>
      <c r="AE150" s="117">
        <f>'[1]PB1 45'!CC144</f>
        <v>44.470143668827319</v>
      </c>
      <c r="AF150" s="71">
        <f>'[1]PB1 45'!CD144</f>
        <v>0.63461805765976897</v>
      </c>
      <c r="AG150" s="72">
        <f>'[1]PB1 45'!CE144</f>
        <v>1.0364279253260117E-2</v>
      </c>
      <c r="AH150" s="117"/>
      <c r="AI150" s="71"/>
      <c r="AJ150" s="72"/>
      <c r="AK150" s="117">
        <f>'[1]PB1 45'!BS144</f>
        <v>44.513152616477328</v>
      </c>
      <c r="AL150" s="71">
        <f>'[1]PB1 45'!BT144</f>
        <v>0.62450449848755341</v>
      </c>
      <c r="AM150" s="72">
        <f>'[1]PB1 45'!BU144</f>
        <v>1.2636027049044962E-2</v>
      </c>
      <c r="BK150" s="5"/>
      <c r="BM150" s="5"/>
      <c r="BO150" s="5"/>
      <c r="BQ150" s="5"/>
      <c r="BS150" s="5"/>
      <c r="BU150" s="5"/>
    </row>
    <row r="151" spans="1:73" x14ac:dyDescent="0.25">
      <c r="A151" s="4"/>
      <c r="B151" s="4"/>
      <c r="O151" s="92"/>
      <c r="P151" s="22"/>
      <c r="Q151" s="108"/>
      <c r="AB151" s="116">
        <f>'[1]PB1 45'!BX145</f>
        <v>45.049408983958962</v>
      </c>
      <c r="AC151" s="71">
        <f>'[1]PB1 45'!BY145</f>
        <v>0.61360182944238695</v>
      </c>
      <c r="AD151" s="72">
        <f>'[1]PB1 45'!BZ145</f>
        <v>2.7236973808361592E-3</v>
      </c>
      <c r="AE151" s="117">
        <f>'[1]PB1 45'!CC145</f>
        <v>44.967956923273846</v>
      </c>
      <c r="AF151" s="71">
        <f>'[1]PB1 45'!CD145</f>
        <v>0.634938466124359</v>
      </c>
      <c r="AG151" s="72">
        <f>'[1]PB1 45'!CE145</f>
        <v>1.066971687301926E-2</v>
      </c>
      <c r="AH151" s="117"/>
      <c r="AI151" s="71"/>
      <c r="AJ151" s="72"/>
      <c r="AK151" s="117">
        <f>'[1]PB1 45'!BS145</f>
        <v>45.008682953616407</v>
      </c>
      <c r="AL151" s="71">
        <f>'[1]PB1 45'!BT145</f>
        <v>0.62427014778337298</v>
      </c>
      <c r="AM151" s="72">
        <f>'[1]PB1 45'!BU145</f>
        <v>1.3207713996411357E-2</v>
      </c>
      <c r="BK151" s="5"/>
      <c r="BM151" s="5"/>
      <c r="BO151" s="5"/>
      <c r="BQ151" s="5"/>
      <c r="BS151" s="5"/>
      <c r="BU151" s="5"/>
    </row>
    <row r="152" spans="1:73" x14ac:dyDescent="0.25">
      <c r="A152" s="4"/>
      <c r="B152" s="4"/>
      <c r="O152" s="92"/>
      <c r="P152" s="22"/>
      <c r="Q152" s="108"/>
      <c r="AB152" s="116">
        <f>'[1]PB1 45'!BX146</f>
        <v>45.542656403790581</v>
      </c>
      <c r="AC152" s="71">
        <f>'[1]PB1 45'!BY146</f>
        <v>0.61282976019986812</v>
      </c>
      <c r="AD152" s="72">
        <f>'[1]PB1 45'!BZ146</f>
        <v>2.7308319623648562E-3</v>
      </c>
      <c r="AE152" s="117">
        <f>'[1]PB1 45'!CC146</f>
        <v>45.465770177720394</v>
      </c>
      <c r="AF152" s="71">
        <f>'[1]PB1 45'!CD146</f>
        <v>0.63463206166714736</v>
      </c>
      <c r="AG152" s="72">
        <f>'[1]PB1 45'!CE146</f>
        <v>1.0381422446210426E-2</v>
      </c>
      <c r="AH152" s="117"/>
      <c r="AI152" s="71"/>
      <c r="AJ152" s="72"/>
      <c r="AK152" s="117">
        <f>'[1]PB1 45'!BS146</f>
        <v>45.50421329075548</v>
      </c>
      <c r="AL152" s="71">
        <f>'[1]PB1 45'!BT146</f>
        <v>0.62373091093350774</v>
      </c>
      <c r="AM152" s="72">
        <f>'[1]PB1 45'!BU146</f>
        <v>1.3283477516230801E-2</v>
      </c>
      <c r="BK152" s="5"/>
      <c r="BM152" s="5"/>
      <c r="BO152" s="5"/>
      <c r="BQ152" s="5"/>
      <c r="BS152" s="5"/>
      <c r="BU152" s="5"/>
    </row>
    <row r="153" spans="1:73" x14ac:dyDescent="0.25">
      <c r="A153" s="4"/>
      <c r="B153" s="4"/>
      <c r="O153" s="92"/>
      <c r="P153" s="22"/>
      <c r="Q153" s="108"/>
      <c r="AB153" s="116">
        <f>'[1]PB1 45'!BX147</f>
        <v>46.035903823622213</v>
      </c>
      <c r="AC153" s="71">
        <f>'[1]PB1 45'!BY147</f>
        <v>0.61205568180651715</v>
      </c>
      <c r="AD153" s="72">
        <f>'[1]PB1 45'!BZ147</f>
        <v>2.7367074321281467E-3</v>
      </c>
      <c r="AE153" s="117">
        <f>'[1]PB1 45'!CC147</f>
        <v>45.963583432166935</v>
      </c>
      <c r="AF153" s="71">
        <f>'[1]PB1 45'!CD147</f>
        <v>0.63471135410001822</v>
      </c>
      <c r="AG153" s="72">
        <f>'[1]PB1 45'!CE147</f>
        <v>1.0471728305031637E-2</v>
      </c>
      <c r="AH153" s="117"/>
      <c r="AI153" s="71"/>
      <c r="AJ153" s="72"/>
      <c r="AK153" s="117">
        <f>'[1]PB1 45'!BS147</f>
        <v>45.999743627894567</v>
      </c>
      <c r="AL153" s="71">
        <f>'[1]PB1 45'!BT147</f>
        <v>0.62338351795326774</v>
      </c>
      <c r="AM153" s="72">
        <f>'[1]PB1 45'!BU147</f>
        <v>1.3670888866469565E-2</v>
      </c>
      <c r="BK153" s="5"/>
      <c r="BM153" s="5"/>
      <c r="BO153" s="5"/>
      <c r="BQ153" s="5"/>
      <c r="BS153" s="5"/>
      <c r="BU153" s="5"/>
    </row>
    <row r="154" spans="1:73" x14ac:dyDescent="0.25">
      <c r="A154" s="4"/>
      <c r="B154" s="4"/>
      <c r="O154" s="92"/>
      <c r="P154" s="22"/>
      <c r="Q154" s="108"/>
      <c r="AB154" s="116">
        <f>'[1]PB1 45'!BX148</f>
        <v>46.529151243453832</v>
      </c>
      <c r="AC154" s="71">
        <f>'[1]PB1 45'!BY148</f>
        <v>0.6112872076257686</v>
      </c>
      <c r="AD154" s="72">
        <f>'[1]PB1 45'!BZ148</f>
        <v>2.7351485672273278E-3</v>
      </c>
      <c r="AE154" s="117">
        <f>'[1]PB1 45'!CC148</f>
        <v>46.461396686613476</v>
      </c>
      <c r="AF154" s="71">
        <f>'[1]PB1 45'!CD148</f>
        <v>0.63490362467019867</v>
      </c>
      <c r="AG154" s="72">
        <f>'[1]PB1 45'!CE148</f>
        <v>1.0842705073012384E-2</v>
      </c>
      <c r="AH154" s="117"/>
      <c r="AI154" s="71"/>
      <c r="AJ154" s="72"/>
      <c r="AK154" s="117">
        <f>'[1]PB1 45'!BS148</f>
        <v>46.495273965033654</v>
      </c>
      <c r="AL154" s="71">
        <f>'[1]PB1 45'!BT148</f>
        <v>0.62309541614798358</v>
      </c>
      <c r="AM154" s="72">
        <f>'[1]PB1 45'!BU148</f>
        <v>1.4211137674256757E-2</v>
      </c>
      <c r="BK154" s="5"/>
      <c r="BM154" s="5"/>
      <c r="BO154" s="5"/>
      <c r="BQ154" s="5"/>
      <c r="BS154" s="5"/>
      <c r="BU154" s="5"/>
    </row>
    <row r="155" spans="1:73" x14ac:dyDescent="0.25">
      <c r="A155" s="4"/>
      <c r="B155" s="4"/>
      <c r="O155" s="92"/>
      <c r="P155" s="22"/>
      <c r="Q155" s="108"/>
      <c r="AB155" s="116">
        <f>'[1]PB1 45'!BX149</f>
        <v>47.022398663285458</v>
      </c>
      <c r="AC155" s="71">
        <f>'[1]PB1 45'!BY149</f>
        <v>0.61053413637909337</v>
      </c>
      <c r="AD155" s="72">
        <f>'[1]PB1 45'!BZ149</f>
        <v>2.7385483685207382E-3</v>
      </c>
      <c r="AE155" s="117">
        <f>'[1]PB1 45'!CC149</f>
        <v>47.12499284881568</v>
      </c>
      <c r="AF155" s="71">
        <f>'[1]PB1 45'!CD149</f>
        <v>0.63474536338735843</v>
      </c>
      <c r="AG155" s="72">
        <f>'[1]PB1 45'!CE149</f>
        <v>1.0486631097588964E-2</v>
      </c>
      <c r="AH155" s="117"/>
      <c r="AI155" s="71"/>
      <c r="AJ155" s="72"/>
      <c r="AK155" s="117">
        <f>'[1]PB1 45'!BS149</f>
        <v>47.073695756050569</v>
      </c>
      <c r="AL155" s="71">
        <f>'[1]PB1 45'!BT149</f>
        <v>0.6226397498832259</v>
      </c>
      <c r="AM155" s="72">
        <f>'[1]PB1 45'!BU149</f>
        <v>1.4327610330521216E-2</v>
      </c>
      <c r="BK155" s="5"/>
      <c r="BM155" s="5"/>
      <c r="BO155" s="5"/>
      <c r="BQ155" s="5"/>
      <c r="BS155" s="5"/>
      <c r="BU155" s="5"/>
    </row>
    <row r="156" spans="1:73" x14ac:dyDescent="0.25">
      <c r="A156" s="4"/>
      <c r="B156" s="4"/>
      <c r="O156" s="92"/>
      <c r="P156" s="22"/>
      <c r="Q156" s="108"/>
      <c r="AB156" s="116">
        <f>'[1]PB1 45'!BX150</f>
        <v>47.515646083117076</v>
      </c>
      <c r="AC156" s="71">
        <f>'[1]PB1 45'!BY150</f>
        <v>0.60976965909548075</v>
      </c>
      <c r="AD156" s="72">
        <f>'[1]PB1 45'!BZ150</f>
        <v>2.7371215971071813E-3</v>
      </c>
      <c r="AE156" s="117">
        <f>'[1]PB1 45'!CC150</f>
        <v>47.622806103262214</v>
      </c>
      <c r="AF156" s="71">
        <f>'[1]PB1 45'!CD150</f>
        <v>0.63466195175185869</v>
      </c>
      <c r="AG156" s="72">
        <f>'[1]PB1 45'!CE150</f>
        <v>1.052339407718378E-2</v>
      </c>
      <c r="AH156" s="117"/>
      <c r="AI156" s="71"/>
      <c r="AJ156" s="72"/>
      <c r="AK156" s="117">
        <f>'[1]PB1 45'!BS150</f>
        <v>47.569226093189648</v>
      </c>
      <c r="AL156" s="71">
        <f>'[1]PB1 45'!BT150</f>
        <v>0.62221580542366961</v>
      </c>
      <c r="AM156" s="72">
        <f>'[1]PB1 45'!BU150</f>
        <v>1.462953817429726E-2</v>
      </c>
      <c r="BK156" s="5"/>
      <c r="BM156" s="5"/>
      <c r="BO156" s="5"/>
      <c r="BQ156" s="5"/>
      <c r="BS156" s="5"/>
      <c r="BU156" s="5"/>
    </row>
    <row r="157" spans="1:73" x14ac:dyDescent="0.25">
      <c r="A157" s="4"/>
      <c r="B157" s="4"/>
      <c r="O157" s="92"/>
      <c r="P157" s="22"/>
      <c r="Q157" s="108"/>
      <c r="AB157" s="116">
        <f>'[1]PB1 45'!BX151</f>
        <v>48.008893502948695</v>
      </c>
      <c r="AC157" s="71">
        <f>'[1]PB1 45'!BY151</f>
        <v>0.60903685288835252</v>
      </c>
      <c r="AD157" s="72">
        <f>'[1]PB1 45'!BZ151</f>
        <v>2.7436889450935587E-3</v>
      </c>
      <c r="AE157" s="117">
        <f>'[1]PB1 45'!CC151</f>
        <v>48.120619357708755</v>
      </c>
      <c r="AF157" s="71">
        <f>'[1]PB1 45'!CD151</f>
        <v>0.63432216725928015</v>
      </c>
      <c r="AG157" s="72">
        <f>'[1]PB1 45'!CE151</f>
        <v>1.0090642427014261E-2</v>
      </c>
      <c r="AH157" s="117"/>
      <c r="AI157" s="71"/>
      <c r="AJ157" s="72"/>
      <c r="AK157" s="117">
        <f>'[1]PB1 45'!BS151</f>
        <v>48.064756430328721</v>
      </c>
      <c r="AL157" s="71">
        <f>'[1]PB1 45'!BT151</f>
        <v>0.62167951007381639</v>
      </c>
      <c r="AM157" s="72">
        <f>'[1]PB1 45'!BU151</f>
        <v>1.464620181199908E-2</v>
      </c>
      <c r="BK157" s="5"/>
      <c r="BM157" s="5"/>
      <c r="BO157" s="5"/>
      <c r="BQ157" s="5"/>
      <c r="BS157" s="5"/>
      <c r="BU157" s="5"/>
    </row>
    <row r="158" spans="1:73" x14ac:dyDescent="0.25">
      <c r="A158" s="4"/>
      <c r="B158" s="4"/>
      <c r="O158" s="92"/>
      <c r="P158" s="22"/>
      <c r="Q158" s="108"/>
      <c r="AB158" s="116">
        <f>'[1]PB1 45'!BX152</f>
        <v>48.50214092278032</v>
      </c>
      <c r="AC158" s="71">
        <f>'[1]PB1 45'!BY152</f>
        <v>0.60828710906933681</v>
      </c>
      <c r="AD158" s="72">
        <f>'[1]PB1 45'!BZ152</f>
        <v>2.7371120622993357E-3</v>
      </c>
      <c r="AE158" s="117">
        <f>'[1]PB1 45'!CC152</f>
        <v>48.618432612155296</v>
      </c>
      <c r="AF158" s="71">
        <f>'[1]PB1 45'!CD152</f>
        <v>0.63487156440701509</v>
      </c>
      <c r="AG158" s="72">
        <f>'[1]PB1 45'!CE152</f>
        <v>1.0599044669264987E-2</v>
      </c>
      <c r="AH158" s="117"/>
      <c r="AI158" s="71"/>
      <c r="AJ158" s="72"/>
      <c r="AK158" s="117">
        <f>'[1]PB1 45'!BS152</f>
        <v>48.560286767467808</v>
      </c>
      <c r="AL158" s="71">
        <f>'[1]PB1 45'!BT152</f>
        <v>0.621579336738176</v>
      </c>
      <c r="AM158" s="72">
        <f>'[1]PB1 45'!BU152</f>
        <v>1.5381777581657567E-2</v>
      </c>
      <c r="BK158" s="5"/>
      <c r="BM158" s="5"/>
      <c r="BO158" s="5"/>
      <c r="BQ158" s="5"/>
      <c r="BS158" s="5"/>
      <c r="BU158" s="5"/>
    </row>
    <row r="159" spans="1:73" x14ac:dyDescent="0.25">
      <c r="A159" s="4"/>
      <c r="B159" s="4"/>
      <c r="O159" s="92"/>
      <c r="P159" s="22"/>
      <c r="Q159" s="108"/>
      <c r="AB159" s="116">
        <f>'[1]PB1 45'!BX153</f>
        <v>48.995297290512347</v>
      </c>
      <c r="AC159" s="71">
        <f>'[1]PB1 45'!BY153</f>
        <v>0.60754486236791039</v>
      </c>
      <c r="AD159" s="72">
        <f>'[1]PB1 45'!BZ153</f>
        <v>2.72608648153901E-3</v>
      </c>
      <c r="AE159" s="117">
        <f>'[1]PB1 45'!CC153</f>
        <v>49.116245866601844</v>
      </c>
      <c r="AF159" s="71">
        <f>'[1]PB1 45'!CD153</f>
        <v>0.63491187033506957</v>
      </c>
      <c r="AG159" s="72">
        <f>'[1]PB1 45'!CE153</f>
        <v>1.0502292649837441E-2</v>
      </c>
      <c r="AH159" s="117"/>
      <c r="AI159" s="71"/>
      <c r="AJ159" s="72"/>
      <c r="AK159" s="117">
        <f>'[1]PB1 45'!BS153</f>
        <v>49.055771578557092</v>
      </c>
      <c r="AL159" s="71">
        <f>'[1]PB1 45'!BT153</f>
        <v>0.62122836635149004</v>
      </c>
      <c r="AM159" s="72">
        <f>'[1]PB1 45'!BU153</f>
        <v>1.5687674476239883E-2</v>
      </c>
      <c r="BK159" s="5"/>
      <c r="BM159" s="5"/>
      <c r="BO159" s="5"/>
      <c r="BQ159" s="5"/>
      <c r="BS159" s="5"/>
      <c r="BU159" s="5"/>
    </row>
    <row r="160" spans="1:73" x14ac:dyDescent="0.25">
      <c r="A160" s="4"/>
      <c r="B160" s="4"/>
      <c r="O160" s="92"/>
      <c r="P160" s="22"/>
      <c r="Q160" s="108"/>
      <c r="AB160" s="116">
        <f>'[1]PB1 45'!BX154</f>
        <v>49.488452788198821</v>
      </c>
      <c r="AC160" s="71">
        <f>'[1]PB1 45'!BY154</f>
        <v>0.60681265767959891</v>
      </c>
      <c r="AD160" s="72">
        <f>'[1]PB1 45'!BZ154</f>
        <v>2.7146749065533062E-3</v>
      </c>
      <c r="AE160" s="117">
        <f>'[1]PB1 45'!CC154</f>
        <v>49.613875483864575</v>
      </c>
      <c r="AF160" s="71">
        <f>'[1]PB1 45'!CD154</f>
        <v>0.63459664612561018</v>
      </c>
      <c r="AG160" s="72">
        <f>'[1]PB1 45'!CE154</f>
        <v>1.065068102112458E-2</v>
      </c>
      <c r="AH160" s="117"/>
      <c r="AI160" s="71"/>
      <c r="AJ160" s="72"/>
      <c r="AK160" s="117">
        <f>'[1]PB1 45'!BS154</f>
        <v>49.551164136031694</v>
      </c>
      <c r="AL160" s="71">
        <f>'[1]PB1 45'!BT154</f>
        <v>0.6207046519026046</v>
      </c>
      <c r="AM160" s="72">
        <f>'[1]PB1 45'!BU154</f>
        <v>1.5918251679221201E-2</v>
      </c>
      <c r="BK160" s="5"/>
      <c r="BM160" s="5"/>
      <c r="BO160" s="5"/>
      <c r="BQ160" s="5"/>
      <c r="BS160" s="5"/>
      <c r="BU160" s="5"/>
    </row>
    <row r="161" spans="1:73" x14ac:dyDescent="0.25">
      <c r="A161" s="4"/>
      <c r="B161" s="4"/>
      <c r="O161" s="92"/>
      <c r="P161" s="22"/>
      <c r="Q161" s="108"/>
      <c r="AB161" s="116">
        <f>'[1]PB1 45'!BX155</f>
        <v>49.98188318227519</v>
      </c>
      <c r="AC161" s="71">
        <f>'[1]PB1 45'!BY155</f>
        <v>0.60609800025859151</v>
      </c>
      <c r="AD161" s="72">
        <f>'[1]PB1 45'!BZ155</f>
        <v>2.7133616088135804E-3</v>
      </c>
      <c r="AE161" s="117">
        <f>'[1]PB1 45'!CC155</f>
        <v>50.111779449759574</v>
      </c>
      <c r="AF161" s="71">
        <f>'[1]PB1 45'!CD155</f>
        <v>0.63425976968606568</v>
      </c>
      <c r="AG161" s="72">
        <f>'[1]PB1 45'!CE155</f>
        <v>9.76554049504374E-3</v>
      </c>
      <c r="AH161" s="117"/>
      <c r="AI161" s="71"/>
      <c r="AJ161" s="72"/>
      <c r="AK161" s="117">
        <f>'[1]PB1 45'!BS155</f>
        <v>50.046831316017382</v>
      </c>
      <c r="AL161" s="71">
        <f>'[1]PB1 45'!BT155</f>
        <v>0.62017888497232854</v>
      </c>
      <c r="AM161" s="72">
        <f>'[1]PB1 45'!BU155</f>
        <v>1.5799853496530118E-2</v>
      </c>
      <c r="BK161" s="5"/>
      <c r="BM161" s="5"/>
      <c r="BO161" s="5"/>
      <c r="BQ161" s="5"/>
      <c r="BS161" s="5"/>
      <c r="BU161" s="5"/>
    </row>
    <row r="162" spans="1:73" x14ac:dyDescent="0.25">
      <c r="A162" s="4"/>
      <c r="B162" s="4"/>
      <c r="O162" s="92"/>
      <c r="P162" s="22"/>
      <c r="Q162" s="108"/>
      <c r="AB162" s="116">
        <f>'[1]PB1 45'!BX156</f>
        <v>50.475130602106816</v>
      </c>
      <c r="AC162" s="71">
        <f>'[1]PB1 45'!BY156</f>
        <v>0.60539796307103566</v>
      </c>
      <c r="AD162" s="72">
        <f>'[1]PB1 45'!BZ156</f>
        <v>2.7144074174443675E-3</v>
      </c>
      <c r="AE162" s="117">
        <f>'[1]PB1 45'!CC156</f>
        <v>50.609685629941453</v>
      </c>
      <c r="AF162" s="71">
        <f>'[1]PB1 45'!CD156</f>
        <v>0.63429421290960541</v>
      </c>
      <c r="AG162" s="72">
        <f>'[1]PB1 45'!CE156</f>
        <v>1.012769620192382E-2</v>
      </c>
      <c r="AH162" s="117"/>
      <c r="AI162" s="71"/>
      <c r="AJ162" s="72"/>
      <c r="AK162" s="117">
        <f>'[1]PB1 45'!BS156</f>
        <v>50.542408116024127</v>
      </c>
      <c r="AL162" s="71">
        <f>'[1]PB1 45'!BT156</f>
        <v>0.61984608799032059</v>
      </c>
      <c r="AM162" s="72">
        <f>'[1]PB1 45'!BU156</f>
        <v>1.6239379072995053E-2</v>
      </c>
      <c r="BK162" s="5"/>
      <c r="BM162" s="5"/>
      <c r="BO162" s="5"/>
      <c r="BQ162" s="5"/>
      <c r="BS162" s="5"/>
      <c r="BU162" s="5"/>
    </row>
    <row r="163" spans="1:73" x14ac:dyDescent="0.25">
      <c r="A163" s="4"/>
      <c r="B163" s="4"/>
      <c r="O163" s="92"/>
      <c r="P163" s="22"/>
      <c r="Q163" s="108"/>
      <c r="AB163" s="116">
        <f>'[1]PB1 45'!BX157</f>
        <v>50.968378021938442</v>
      </c>
      <c r="AC163" s="71">
        <f>'[1]PB1 45'!BY157</f>
        <v>0.60468253977271147</v>
      </c>
      <c r="AD163" s="72">
        <f>'[1]PB1 45'!BZ157</f>
        <v>2.7111248196041945E-3</v>
      </c>
      <c r="AE163" s="117">
        <f>'[1]PB1 45'!CC157</f>
        <v>51.107498884387986</v>
      </c>
      <c r="AF163" s="71">
        <f>'[1]PB1 45'!CD157</f>
        <v>0.63456973256805915</v>
      </c>
      <c r="AG163" s="72">
        <f>'[1]PB1 45'!CE157</f>
        <v>1.0322202187598278E-2</v>
      </c>
      <c r="AH163" s="117"/>
      <c r="AI163" s="71"/>
      <c r="AJ163" s="72"/>
      <c r="AK163" s="117">
        <f>'[1]PB1 45'!BS157</f>
        <v>51.037938453163214</v>
      </c>
      <c r="AL163" s="71">
        <f>'[1]PB1 45'!BT157</f>
        <v>0.61962613617038531</v>
      </c>
      <c r="AM163" s="72">
        <f>'[1]PB1 45'!BU157</f>
        <v>1.674097073622487E-2</v>
      </c>
      <c r="BK163" s="5"/>
      <c r="BM163" s="5"/>
      <c r="BO163" s="5"/>
      <c r="BQ163" s="5"/>
      <c r="BS163" s="5"/>
      <c r="BU163" s="5"/>
    </row>
    <row r="164" spans="1:73" x14ac:dyDescent="0.25">
      <c r="A164" s="4"/>
      <c r="B164" s="4"/>
      <c r="O164" s="92"/>
      <c r="P164" s="22"/>
      <c r="Q164" s="108"/>
      <c r="AB164" s="116">
        <f>'[1]PB1 45'!BX158</f>
        <v>51.46162544177006</v>
      </c>
      <c r="AC164" s="71">
        <f>'[1]PB1 45'!BY158</f>
        <v>0.60397766748865622</v>
      </c>
      <c r="AD164" s="72">
        <f>'[1]PB1 45'!BZ158</f>
        <v>2.7299023780351095E-3</v>
      </c>
      <c r="AE164" s="117">
        <f>'[1]PB1 45'!CC158</f>
        <v>51.605312138834528</v>
      </c>
      <c r="AF164" s="71">
        <f>'[1]PB1 45'!CD158</f>
        <v>0.63497355651587295</v>
      </c>
      <c r="AG164" s="72">
        <f>'[1]PB1 45'!CE158</f>
        <v>1.0932641970524086E-2</v>
      </c>
      <c r="AH164" s="117"/>
      <c r="AI164" s="71"/>
      <c r="AJ164" s="72"/>
      <c r="AK164" s="117">
        <f>'[1]PB1 45'!BS158</f>
        <v>51.533468790302287</v>
      </c>
      <c r="AL164" s="71">
        <f>'[1]PB1 45'!BT158</f>
        <v>0.61947561200226453</v>
      </c>
      <c r="AM164" s="72">
        <f>'[1]PB1 45'!BU158</f>
        <v>1.7426238775809236E-2</v>
      </c>
      <c r="BK164" s="5"/>
      <c r="BM164" s="5"/>
      <c r="BO164" s="5"/>
      <c r="BQ164" s="5"/>
      <c r="BS164" s="5"/>
      <c r="BU164" s="5"/>
    </row>
    <row r="165" spans="1:73" x14ac:dyDescent="0.25">
      <c r="A165" s="4"/>
      <c r="B165" s="4"/>
      <c r="O165" s="92"/>
      <c r="P165" s="22"/>
      <c r="Q165" s="108"/>
      <c r="AB165" s="116">
        <f>'[1]PB1 45'!BX159</f>
        <v>51.954872861601693</v>
      </c>
      <c r="AC165" s="71">
        <f>'[1]PB1 45'!BY159</f>
        <v>0.60326815574071169</v>
      </c>
      <c r="AD165" s="72">
        <f>'[1]PB1 45'!BZ159</f>
        <v>2.7241009339943703E-3</v>
      </c>
      <c r="AE165" s="117">
        <f>'[1]PB1 45'!CC159</f>
        <v>52.103125393281061</v>
      </c>
      <c r="AF165" s="71">
        <f>'[1]PB1 45'!CD159</f>
        <v>0.63487114509979292</v>
      </c>
      <c r="AG165" s="72">
        <f>'[1]PB1 45'!CE159</f>
        <v>1.0491458168561051E-2</v>
      </c>
      <c r="AH165" s="117"/>
      <c r="AI165" s="71"/>
      <c r="AJ165" s="72"/>
      <c r="AK165" s="117">
        <f>'[1]PB1 45'!BS159</f>
        <v>52.028999127441374</v>
      </c>
      <c r="AL165" s="71">
        <f>'[1]PB1 45'!BT159</f>
        <v>0.6190696504202523</v>
      </c>
      <c r="AM165" s="72">
        <f>'[1]PB1 45'!BU159</f>
        <v>1.7562259088971941E-2</v>
      </c>
      <c r="BK165" s="5"/>
      <c r="BM165" s="5"/>
      <c r="BO165" s="5"/>
      <c r="BQ165" s="5"/>
      <c r="BS165" s="5"/>
      <c r="BU165" s="5"/>
    </row>
    <row r="166" spans="1:73" x14ac:dyDescent="0.25">
      <c r="A166" s="4"/>
      <c r="B166" s="4"/>
      <c r="O166" s="92"/>
      <c r="P166" s="22"/>
      <c r="Q166" s="108"/>
      <c r="AB166" s="116">
        <f>'[1]PB1 45'!BX160</f>
        <v>52.448120281433312</v>
      </c>
      <c r="AC166" s="71">
        <f>'[1]PB1 45'!BY160</f>
        <v>0.60259393830130537</v>
      </c>
      <c r="AD166" s="72">
        <f>'[1]PB1 45'!BZ160</f>
        <v>2.7263790653945241E-3</v>
      </c>
      <c r="AE166" s="117">
        <f>'[1]PB1 45'!CC160</f>
        <v>52.600938647727595</v>
      </c>
      <c r="AF166" s="71">
        <f>'[1]PB1 45'!CD160</f>
        <v>0.63489043622346497</v>
      </c>
      <c r="AG166" s="72">
        <f>'[1]PB1 45'!CE160</f>
        <v>1.0374306263044964E-2</v>
      </c>
      <c r="AH166" s="117"/>
      <c r="AI166" s="71"/>
      <c r="AJ166" s="72"/>
      <c r="AK166" s="117">
        <f>'[1]PB1 45'!BS160</f>
        <v>52.524529464580461</v>
      </c>
      <c r="AL166" s="71">
        <f>'[1]PB1 45'!BT160</f>
        <v>0.61874218726238517</v>
      </c>
      <c r="AM166" s="72">
        <f>'[1]PB1 45'!BU160</f>
        <v>1.7840841659878467E-2</v>
      </c>
      <c r="BK166" s="5"/>
      <c r="BM166" s="5"/>
      <c r="BO166" s="5"/>
      <c r="BQ166" s="5"/>
      <c r="BS166" s="5"/>
      <c r="BU166" s="5"/>
    </row>
    <row r="167" spans="1:73" x14ac:dyDescent="0.25">
      <c r="A167" s="4"/>
      <c r="B167" s="4"/>
      <c r="O167" s="92"/>
      <c r="P167" s="22"/>
      <c r="Q167" s="108"/>
      <c r="AB167" s="116">
        <f>'[1]PB1 45'!BX161</f>
        <v>52.941367701264937</v>
      </c>
      <c r="AC167" s="71">
        <f>'[1]PB1 45'!BY161</f>
        <v>0.60192058009526528</v>
      </c>
      <c r="AD167" s="72">
        <f>'[1]PB1 45'!BZ161</f>
        <v>2.7250506290912311E-3</v>
      </c>
      <c r="AE167" s="117">
        <f>'[1]PB1 45'!CC161</f>
        <v>53.098751902174136</v>
      </c>
      <c r="AF167" s="71">
        <f>'[1]PB1 45'!CD161</f>
        <v>0.63495486232490517</v>
      </c>
      <c r="AG167" s="72">
        <f>'[1]PB1 45'!CE161</f>
        <v>1.0314110202905112E-2</v>
      </c>
      <c r="AH167" s="117"/>
      <c r="AI167" s="71"/>
      <c r="AJ167" s="72"/>
      <c r="AK167" s="117">
        <f>'[1]PB1 45'!BS161</f>
        <v>53.020059801719533</v>
      </c>
      <c r="AL167" s="71">
        <f>'[1]PB1 45'!BT161</f>
        <v>0.61843772121008511</v>
      </c>
      <c r="AM167" s="72">
        <f>'[1]PB1 45'!BU161</f>
        <v>1.8158175451054224E-2</v>
      </c>
      <c r="BK167" s="5"/>
      <c r="BM167" s="5"/>
      <c r="BO167" s="5"/>
      <c r="BQ167" s="5"/>
      <c r="BS167" s="5"/>
      <c r="BU167" s="5"/>
    </row>
    <row r="168" spans="1:73" x14ac:dyDescent="0.25">
      <c r="A168" s="4"/>
      <c r="B168" s="4"/>
      <c r="O168" s="92"/>
      <c r="P168" s="22"/>
      <c r="Q168" s="108"/>
      <c r="AB168" s="116">
        <f>'[1]PB1 45'!BX162</f>
        <v>53.434615121096556</v>
      </c>
      <c r="AC168" s="71">
        <f>'[1]PB1 45'!BY162</f>
        <v>0.60125289907018076</v>
      </c>
      <c r="AD168" s="72">
        <f>'[1]PB1 45'!BZ162</f>
        <v>2.7465340051008812E-3</v>
      </c>
      <c r="AE168" s="117">
        <f>'[1]PB1 45'!CC162</f>
        <v>53.596565156620677</v>
      </c>
      <c r="AF168" s="71">
        <f>'[1]PB1 45'!CD162</f>
        <v>0.63479859552648155</v>
      </c>
      <c r="AG168" s="72">
        <f>'[1]PB1 45'!CE162</f>
        <v>1.039356649204533E-2</v>
      </c>
      <c r="AH168" s="117"/>
      <c r="AI168" s="71"/>
      <c r="AJ168" s="72"/>
      <c r="AK168" s="117">
        <f>'[1]PB1 45'!BS162</f>
        <v>53.515590138858613</v>
      </c>
      <c r="AL168" s="71">
        <f>'[1]PB1 45'!BT162</f>
        <v>0.61802574729833115</v>
      </c>
      <c r="AM168" s="72">
        <f>'[1]PB1 45'!BU162</f>
        <v>1.841502849352776E-2</v>
      </c>
      <c r="BK168" s="5"/>
      <c r="BM168" s="5"/>
      <c r="BO168" s="5"/>
      <c r="BQ168" s="5"/>
      <c r="BS168" s="5"/>
      <c r="BU168" s="5"/>
    </row>
    <row r="169" spans="1:73" x14ac:dyDescent="0.25">
      <c r="A169" s="4"/>
      <c r="B169" s="4"/>
      <c r="O169" s="92"/>
      <c r="P169" s="22"/>
      <c r="Q169" s="108"/>
      <c r="AB169" s="116">
        <f>'[1]PB1 45'!BX163</f>
        <v>53.927862540928174</v>
      </c>
      <c r="AC169" s="71">
        <f>'[1]PB1 45'!BY163</f>
        <v>0.60058513412634229</v>
      </c>
      <c r="AD169" s="72">
        <f>'[1]PB1 45'!BZ163</f>
        <v>2.7497156107098115E-3</v>
      </c>
      <c r="AE169" s="117">
        <f>'[1]PB1 45'!CC163</f>
        <v>54.094378411067225</v>
      </c>
      <c r="AF169" s="71">
        <f>'[1]PB1 45'!CD163</f>
        <v>0.63465066274389315</v>
      </c>
      <c r="AG169" s="72">
        <f>'[1]PB1 45'!CE163</f>
        <v>1.04713438261941E-2</v>
      </c>
      <c r="AH169" s="117"/>
      <c r="AI169" s="71"/>
      <c r="AJ169" s="72"/>
      <c r="AK169" s="117">
        <f>'[1]PB1 45'!BS163</f>
        <v>54.0111204759977</v>
      </c>
      <c r="AL169" s="71">
        <f>'[1]PB1 45'!BT163</f>
        <v>0.61761789843511761</v>
      </c>
      <c r="AM169" s="72">
        <f>'[1]PB1 45'!BU163</f>
        <v>1.867404746516859E-2</v>
      </c>
      <c r="BK169" s="5"/>
      <c r="BM169" s="5"/>
      <c r="BO169" s="5"/>
      <c r="BQ169" s="5"/>
      <c r="BS169" s="5"/>
      <c r="BU169" s="5"/>
    </row>
    <row r="170" spans="1:73" x14ac:dyDescent="0.25">
      <c r="A170" s="4"/>
      <c r="B170" s="4"/>
      <c r="O170" s="92"/>
      <c r="P170" s="22"/>
      <c r="Q170" s="108"/>
      <c r="AB170" s="116">
        <f>'[1]PB1 45'!BX164</f>
        <v>54.4211099607598</v>
      </c>
      <c r="AC170" s="71">
        <f>'[1]PB1 45'!BY164</f>
        <v>0.59992281465363506</v>
      </c>
      <c r="AD170" s="72">
        <f>'[1]PB1 45'!BZ164</f>
        <v>2.731909319446764E-3</v>
      </c>
      <c r="AE170" s="117">
        <f>'[1]PB1 45'!CC164</f>
        <v>54.592191665513759</v>
      </c>
      <c r="AF170" s="71">
        <f>'[1]PB1 45'!CD164</f>
        <v>0.63465722610587749</v>
      </c>
      <c r="AG170" s="72">
        <f>'[1]PB1 45'!CE164</f>
        <v>1.044230514058552E-2</v>
      </c>
      <c r="AH170" s="117"/>
      <c r="AI170" s="71"/>
      <c r="AJ170" s="72"/>
      <c r="AK170" s="117">
        <f>'[1]PB1 45'!BS164</f>
        <v>54.50665081313678</v>
      </c>
      <c r="AL170" s="71">
        <f>'[1]PB1 45'!BT164</f>
        <v>0.61729002037975633</v>
      </c>
      <c r="AM170" s="72">
        <f>'[1]PB1 45'!BU164</f>
        <v>1.8970302246480143E-2</v>
      </c>
      <c r="BK170" s="5"/>
      <c r="BM170" s="5"/>
      <c r="BO170" s="5"/>
      <c r="BQ170" s="5"/>
      <c r="BS170" s="5"/>
      <c r="BU170" s="5"/>
    </row>
    <row r="171" spans="1:73" x14ac:dyDescent="0.25">
      <c r="A171" s="4"/>
      <c r="B171" s="4"/>
      <c r="O171" s="92"/>
      <c r="P171" s="22"/>
      <c r="Q171" s="108"/>
      <c r="AB171" s="116">
        <f>'[1]PB1 45'!BX165</f>
        <v>54.914357380591433</v>
      </c>
      <c r="AC171" s="71">
        <f>'[1]PB1 45'!BY165</f>
        <v>0.5992403862704464</v>
      </c>
      <c r="AD171" s="72">
        <f>'[1]PB1 45'!BZ165</f>
        <v>2.7192061189778727E-3</v>
      </c>
      <c r="AE171" s="117">
        <f>'[1]PB1 45'!CC165</f>
        <v>55.0900049199603</v>
      </c>
      <c r="AF171" s="71">
        <f>'[1]PB1 45'!CD165</f>
        <v>0.6348161708394181</v>
      </c>
      <c r="AG171" s="72">
        <f>'[1]PB1 45'!CE165</f>
        <v>1.0307827298991788E-2</v>
      </c>
      <c r="AH171" s="117"/>
      <c r="AI171" s="71"/>
      <c r="AJ171" s="72"/>
      <c r="AK171" s="117">
        <f>'[1]PB1 45'!BS165</f>
        <v>55.002181150275867</v>
      </c>
      <c r="AL171" s="71">
        <f>'[1]PB1 45'!BT165</f>
        <v>0.61702827855493225</v>
      </c>
      <c r="AM171" s="72">
        <f>'[1]PB1 45'!BU165</f>
        <v>1.9319208179843537E-2</v>
      </c>
      <c r="BK171" s="5"/>
      <c r="BM171" s="5"/>
      <c r="BO171" s="5"/>
      <c r="BQ171" s="5"/>
      <c r="BS171" s="5"/>
      <c r="BU171" s="5"/>
    </row>
    <row r="172" spans="1:73" x14ac:dyDescent="0.25">
      <c r="A172" s="4"/>
      <c r="B172" s="4"/>
      <c r="O172" s="92"/>
      <c r="P172" s="22"/>
      <c r="Q172" s="108"/>
      <c r="AB172" s="116">
        <f>'[1]PB1 45'!BX166</f>
        <v>55.407604800423051</v>
      </c>
      <c r="AC172" s="71">
        <f>'[1]PB1 45'!BY166</f>
        <v>0.59857691404830693</v>
      </c>
      <c r="AD172" s="72">
        <f>'[1]PB1 45'!BZ166</f>
        <v>2.7241960273690488E-3</v>
      </c>
      <c r="AE172" s="117">
        <f>'[1]PB1 45'!CC166</f>
        <v>55.587818174406834</v>
      </c>
      <c r="AF172" s="71">
        <f>'[1]PB1 45'!CD166</f>
        <v>0.63483657051538211</v>
      </c>
      <c r="AG172" s="72">
        <f>'[1]PB1 45'!CE166</f>
        <v>1.0317233181283417E-2</v>
      </c>
      <c r="AH172" s="117"/>
      <c r="AI172" s="71"/>
      <c r="AJ172" s="72"/>
      <c r="AK172" s="117">
        <f>'[1]PB1 45'!BS166</f>
        <v>55.497711487414939</v>
      </c>
      <c r="AL172" s="71">
        <f>'[1]PB1 45'!BT166</f>
        <v>0.61670674228184452</v>
      </c>
      <c r="AM172" s="72">
        <f>'[1]PB1 45'!BU166</f>
        <v>1.9637309999942218E-2</v>
      </c>
      <c r="BK172" s="5"/>
      <c r="BM172" s="5"/>
      <c r="BO172" s="5"/>
      <c r="BQ172" s="5"/>
      <c r="BS172" s="5"/>
      <c r="BU172" s="5"/>
    </row>
    <row r="173" spans="1:73" x14ac:dyDescent="0.25">
      <c r="A173" s="4"/>
      <c r="B173" s="4"/>
      <c r="O173" s="92"/>
      <c r="P173" s="22"/>
      <c r="Q173" s="108"/>
      <c r="AB173" s="116">
        <f>'[1]PB1 45'!BX167</f>
        <v>55.90085222025467</v>
      </c>
      <c r="AC173" s="71">
        <f>'[1]PB1 45'!BY167</f>
        <v>0.59790082799438116</v>
      </c>
      <c r="AD173" s="72">
        <f>'[1]PB1 45'!BZ167</f>
        <v>2.7340640978948845E-3</v>
      </c>
      <c r="AE173" s="117">
        <f>'[1]PB1 45'!CC167</f>
        <v>56.085631428853368</v>
      </c>
      <c r="AF173" s="71">
        <f>'[1]PB1 45'!CD167</f>
        <v>0.63472730503990205</v>
      </c>
      <c r="AG173" s="72">
        <f>'[1]PB1 45'!CE167</f>
        <v>1.041321308811595E-2</v>
      </c>
      <c r="AH173" s="117"/>
      <c r="AI173" s="71"/>
      <c r="AJ173" s="72"/>
      <c r="AK173" s="117">
        <f>'[1]PB1 45'!BS167</f>
        <v>55.993241824554019</v>
      </c>
      <c r="AL173" s="71">
        <f>'[1]PB1 45'!BT167</f>
        <v>0.6163140665171416</v>
      </c>
      <c r="AM173" s="72">
        <f>'[1]PB1 45'!BU167</f>
        <v>1.9924919311029181E-2</v>
      </c>
      <c r="BK173" s="5"/>
      <c r="BM173" s="5"/>
      <c r="BO173" s="5"/>
      <c r="BQ173" s="5"/>
      <c r="BS173" s="5"/>
      <c r="BU173" s="5"/>
    </row>
    <row r="174" spans="1:73" x14ac:dyDescent="0.25">
      <c r="A174" s="4"/>
      <c r="B174" s="4"/>
      <c r="O174" s="92"/>
      <c r="P174" s="22"/>
      <c r="Q174" s="108"/>
      <c r="AB174" s="116">
        <f>'[1]PB1 45'!BX168</f>
        <v>56.394099640086296</v>
      </c>
      <c r="AC174" s="71">
        <f>'[1]PB1 45'!BY168</f>
        <v>0.59726462034980965</v>
      </c>
      <c r="AD174" s="72">
        <f>'[1]PB1 45'!BZ168</f>
        <v>2.7209752971509671E-3</v>
      </c>
      <c r="AE174" s="117">
        <f>'[1]PB1 45'!CC168</f>
        <v>56.583444683299916</v>
      </c>
      <c r="AF174" s="71">
        <f>'[1]PB1 45'!CD168</f>
        <v>0.63461098684458017</v>
      </c>
      <c r="AG174" s="72">
        <f>'[1]PB1 45'!CE168</f>
        <v>1.0515056377976553E-2</v>
      </c>
      <c r="AH174" s="117"/>
      <c r="AI174" s="71"/>
      <c r="AJ174" s="72"/>
      <c r="AK174" s="117">
        <f>'[1]PB1 45'!BS168</f>
        <v>56.488772161693106</v>
      </c>
      <c r="AL174" s="71">
        <f>'[1]PB1 45'!BT168</f>
        <v>0.61593780359719486</v>
      </c>
      <c r="AM174" s="72">
        <f>'[1]PB1 45'!BU168</f>
        <v>2.0190909617704096E-2</v>
      </c>
      <c r="BK174" s="5"/>
      <c r="BM174" s="5"/>
      <c r="BO174" s="5"/>
      <c r="BQ174" s="5"/>
      <c r="BS174" s="5"/>
      <c r="BU174" s="5"/>
    </row>
    <row r="175" spans="1:73" x14ac:dyDescent="0.25">
      <c r="A175" s="4"/>
      <c r="B175" s="4"/>
      <c r="O175" s="92"/>
      <c r="P175" s="22"/>
      <c r="Q175" s="108"/>
      <c r="AB175" s="116">
        <f>'[1]PB1 45'!BX169</f>
        <v>56.887347059917921</v>
      </c>
      <c r="AC175" s="71">
        <f>'[1]PB1 45'!BY169</f>
        <v>0.59661786608536327</v>
      </c>
      <c r="AD175" s="72">
        <f>'[1]PB1 45'!BZ169</f>
        <v>2.7363626408806784E-3</v>
      </c>
      <c r="AE175" s="117">
        <f>'[1]PB1 45'!CC169</f>
        <v>57.08125793774645</v>
      </c>
      <c r="AF175" s="71">
        <f>'[1]PB1 45'!CD169</f>
        <v>0.63482350720307379</v>
      </c>
      <c r="AG175" s="72">
        <f>'[1]PB1 45'!CE169</f>
        <v>1.0390262966890326E-2</v>
      </c>
      <c r="AH175" s="117"/>
      <c r="AI175" s="71"/>
      <c r="AJ175" s="72"/>
      <c r="AK175" s="117">
        <f>'[1]PB1 45'!BS169</f>
        <v>56.984302498832186</v>
      </c>
      <c r="AL175" s="71">
        <f>'[1]PB1 45'!BT169</f>
        <v>0.61572068664421853</v>
      </c>
      <c r="AM175" s="72">
        <f>'[1]PB1 45'!BU169</f>
        <v>2.0558219179092188E-2</v>
      </c>
      <c r="BK175" s="5"/>
      <c r="BM175" s="5"/>
      <c r="BO175" s="5"/>
      <c r="BQ175" s="5"/>
      <c r="BS175" s="5"/>
      <c r="BU175" s="5"/>
    </row>
    <row r="176" spans="1:73" x14ac:dyDescent="0.25">
      <c r="A176" s="4"/>
      <c r="B176" s="4"/>
      <c r="O176" s="92"/>
      <c r="P176" s="22"/>
      <c r="Q176" s="108"/>
      <c r="AB176" s="116">
        <f>'[1]PB1 45'!BX170</f>
        <v>57.38059447974954</v>
      </c>
      <c r="AC176" s="71">
        <f>'[1]PB1 45'!BY170</f>
        <v>0.59596039359227915</v>
      </c>
      <c r="AD176" s="72">
        <f>'[1]PB1 45'!BZ170</f>
        <v>2.7422278827727523E-3</v>
      </c>
      <c r="AE176" s="117">
        <f>'[1]PB1 45'!CC170</f>
        <v>57.579071192192991</v>
      </c>
      <c r="AF176" s="71">
        <f>'[1]PB1 45'!CD170</f>
        <v>0.63450760953718621</v>
      </c>
      <c r="AG176" s="72">
        <f>'[1]PB1 45'!CE170</f>
        <v>1.0630891411727879E-2</v>
      </c>
      <c r="AH176" s="117"/>
      <c r="AI176" s="71"/>
      <c r="AJ176" s="72"/>
      <c r="AK176" s="117">
        <f>'[1]PB1 45'!BS170</f>
        <v>57.479832835971273</v>
      </c>
      <c r="AL176" s="71">
        <f>'[1]PB1 45'!BT170</f>
        <v>0.61523400156473262</v>
      </c>
      <c r="AM176" s="72">
        <f>'[1]PB1 45'!BU170</f>
        <v>2.0778349242909694E-2</v>
      </c>
      <c r="BK176" s="5"/>
      <c r="BM176" s="5"/>
      <c r="BO176" s="5"/>
      <c r="BQ176" s="5"/>
      <c r="BS176" s="5"/>
      <c r="BU176" s="5"/>
    </row>
    <row r="177" spans="1:73" x14ac:dyDescent="0.25">
      <c r="A177" s="4"/>
      <c r="B177" s="4"/>
      <c r="O177" s="92"/>
      <c r="P177" s="22"/>
      <c r="Q177" s="108"/>
      <c r="AB177" s="116">
        <f>'[1]PB1 45'!BX171</f>
        <v>57.873841899581173</v>
      </c>
      <c r="AC177" s="71">
        <f>'[1]PB1 45'!BY171</f>
        <v>0.59530716670984241</v>
      </c>
      <c r="AD177" s="72">
        <f>'[1]PB1 45'!BZ171</f>
        <v>2.7281833775576825E-3</v>
      </c>
      <c r="AE177" s="117">
        <f>'[1]PB1 45'!CC171</f>
        <v>58.076884446639525</v>
      </c>
      <c r="AF177" s="71">
        <f>'[1]PB1 45'!CD171</f>
        <v>0.63481629248088456</v>
      </c>
      <c r="AG177" s="72">
        <f>'[1]PB1 45'!CE171</f>
        <v>1.0436621672737035E-2</v>
      </c>
      <c r="AH177" s="117"/>
      <c r="AI177" s="71"/>
      <c r="AJ177" s="72"/>
      <c r="AK177" s="117">
        <f>'[1]PB1 45'!BS171</f>
        <v>57.975363173110345</v>
      </c>
      <c r="AL177" s="71">
        <f>'[1]PB1 45'!BT171</f>
        <v>0.61506172959536343</v>
      </c>
      <c r="AM177" s="72">
        <f>'[1]PB1 45'!BU171</f>
        <v>2.11760662786722E-2</v>
      </c>
      <c r="BK177" s="5"/>
      <c r="BM177" s="5"/>
      <c r="BO177" s="5"/>
      <c r="BQ177" s="5"/>
      <c r="BS177" s="5"/>
      <c r="BU177" s="5"/>
    </row>
    <row r="178" spans="1:73" x14ac:dyDescent="0.25">
      <c r="A178" s="4"/>
      <c r="B178" s="4"/>
      <c r="O178" s="92"/>
      <c r="P178" s="22"/>
      <c r="Q178" s="108"/>
      <c r="AB178" s="116">
        <f>'[1]PB1 45'!BX172</f>
        <v>58.367089319412791</v>
      </c>
      <c r="AC178" s="71">
        <f>'[1]PB1 45'!BY172</f>
        <v>0.59466239530966947</v>
      </c>
      <c r="AD178" s="72">
        <f>'[1]PB1 45'!BZ172</f>
        <v>2.724534189868229E-3</v>
      </c>
      <c r="AE178" s="117">
        <f>'[1]PB1 45'!CC172</f>
        <v>58.574697701086073</v>
      </c>
      <c r="AF178" s="71">
        <f>'[1]PB1 45'!CD172</f>
        <v>0.6346084205614152</v>
      </c>
      <c r="AG178" s="72">
        <f>'[1]PB1 45'!CE172</f>
        <v>1.0602296471126886E-2</v>
      </c>
      <c r="AH178" s="117"/>
      <c r="AI178" s="71"/>
      <c r="AJ178" s="72"/>
      <c r="AK178" s="117">
        <f>'[1]PB1 45'!BS172</f>
        <v>58.470893510249425</v>
      </c>
      <c r="AL178" s="71">
        <f>'[1]PB1 45'!BT172</f>
        <v>0.61463540793554239</v>
      </c>
      <c r="AM178" s="72">
        <f>'[1]PB1 45'!BU172</f>
        <v>2.1420483698086561E-2</v>
      </c>
      <c r="BK178" s="5"/>
      <c r="BM178" s="5"/>
      <c r="BO178" s="5"/>
      <c r="BQ178" s="5"/>
      <c r="BS178" s="5"/>
      <c r="BU178" s="5"/>
    </row>
    <row r="179" spans="1:73" x14ac:dyDescent="0.25">
      <c r="A179" s="4"/>
      <c r="B179" s="4"/>
      <c r="O179" s="92"/>
      <c r="P179" s="22"/>
      <c r="Q179" s="108"/>
      <c r="AB179" s="116">
        <f>'[1]PB1 45'!BX173</f>
        <v>0</v>
      </c>
      <c r="AC179" s="71">
        <f>'[1]PB1 45'!BY173</f>
        <v>0.59487589982974975</v>
      </c>
      <c r="AD179" s="72">
        <f>'[1]PB1 45'!BZ173</f>
        <v>2.433845354490123E-3</v>
      </c>
      <c r="AE179" s="117">
        <f>'[1]PB1 45'!CC173</f>
        <v>0</v>
      </c>
      <c r="AF179" s="71">
        <f>'[1]PB1 45'!CD173</f>
        <v>0.63476657809772796</v>
      </c>
      <c r="AG179" s="72">
        <f>'[1]PB1 45'!CE173</f>
        <v>1.0825962875840851E-2</v>
      </c>
      <c r="AH179" s="117"/>
      <c r="AI179" s="71"/>
      <c r="AJ179" s="72"/>
      <c r="AK179" s="117">
        <f>'[1]PB1 45'!BS173</f>
        <v>0</v>
      </c>
      <c r="AL179" s="71">
        <f>'[1]PB1 45'!BT173</f>
        <v>0</v>
      </c>
      <c r="AM179" s="72">
        <f>'[1]PB1 45'!BU173</f>
        <v>0</v>
      </c>
    </row>
    <row r="180" spans="1:73" x14ac:dyDescent="0.25">
      <c r="A180" s="4"/>
      <c r="B180" s="4"/>
      <c r="O180" s="92"/>
      <c r="P180" s="22"/>
      <c r="Q180" s="108"/>
      <c r="AB180" s="116">
        <f>'[1]PB1 45'!BX174</f>
        <v>0</v>
      </c>
      <c r="AC180" s="71">
        <f>'[1]PB1 45'!BY174</f>
        <v>0.59423898185737012</v>
      </c>
      <c r="AD180" s="72">
        <f>'[1]PB1 45'!BZ174</f>
        <v>2.4261518692486358E-3</v>
      </c>
      <c r="AE180" s="117">
        <f>'[1]PB1 45'!CC174</f>
        <v>0</v>
      </c>
      <c r="AF180" s="71">
        <f>'[1]PB1 45'!CD174</f>
        <v>0.63477691751058507</v>
      </c>
      <c r="AG180" s="72">
        <f>'[1]PB1 45'!CE174</f>
        <v>1.0677388446356994E-2</v>
      </c>
      <c r="AH180" s="117"/>
      <c r="AI180" s="71"/>
      <c r="AJ180" s="72"/>
      <c r="AK180" s="117">
        <f>'[1]PB1 45'!BS174</f>
        <v>0</v>
      </c>
      <c r="AL180" s="71">
        <f>'[1]PB1 45'!BT174</f>
        <v>0</v>
      </c>
      <c r="AM180" s="72">
        <f>'[1]PB1 45'!BU174</f>
        <v>0</v>
      </c>
    </row>
    <row r="181" spans="1:73" x14ac:dyDescent="0.25">
      <c r="A181" s="4"/>
      <c r="B181" s="4"/>
      <c r="O181" s="92"/>
      <c r="P181" s="22"/>
      <c r="Q181" s="108"/>
      <c r="AB181" s="116">
        <f>'[1]PB1 45'!BX175</f>
        <v>0</v>
      </c>
      <c r="AC181" s="71">
        <f>'[1]PB1 45'!BY175</f>
        <v>0.59360861571692336</v>
      </c>
      <c r="AD181" s="72">
        <f>'[1]PB1 45'!BZ175</f>
        <v>2.4364238058049033E-3</v>
      </c>
      <c r="AE181" s="117">
        <f>'[1]PB1 45'!CC175</f>
        <v>0</v>
      </c>
      <c r="AF181" s="71">
        <f>'[1]PB1 45'!CD175</f>
        <v>0.63471970002685552</v>
      </c>
      <c r="AG181" s="72">
        <f>'[1]PB1 45'!CE175</f>
        <v>1.0574511555352981E-2</v>
      </c>
      <c r="AH181" s="117"/>
      <c r="AI181" s="71"/>
      <c r="AJ181" s="72"/>
      <c r="AK181" s="117">
        <f>'[1]PB1 45'!BS175</f>
        <v>0</v>
      </c>
      <c r="AL181" s="71">
        <f>'[1]PB1 45'!BT175</f>
        <v>0</v>
      </c>
      <c r="AM181" s="72">
        <f>'[1]PB1 45'!BU175</f>
        <v>0</v>
      </c>
    </row>
    <row r="182" spans="1:73" x14ac:dyDescent="0.25">
      <c r="A182" s="4"/>
      <c r="B182" s="4"/>
      <c r="O182" s="106"/>
      <c r="P182" s="109"/>
      <c r="Q182" s="110"/>
      <c r="AB182" s="106"/>
      <c r="AC182" s="109"/>
      <c r="AD182" s="110"/>
    </row>
    <row r="183" spans="1:73" x14ac:dyDescent="0.25">
      <c r="A183" s="4"/>
      <c r="B183" s="4"/>
    </row>
    <row r="184" spans="1:73" x14ac:dyDescent="0.25">
      <c r="A184" s="4"/>
      <c r="B184" s="4"/>
    </row>
    <row r="185" spans="1:73" x14ac:dyDescent="0.25">
      <c r="A185" s="4"/>
      <c r="B185" s="4"/>
    </row>
    <row r="186" spans="1:73" x14ac:dyDescent="0.25">
      <c r="A186" s="4"/>
      <c r="B186" s="4"/>
    </row>
    <row r="187" spans="1:73" x14ac:dyDescent="0.25">
      <c r="A187" s="4"/>
      <c r="B187" s="4"/>
    </row>
    <row r="188" spans="1:73" x14ac:dyDescent="0.25">
      <c r="A188" s="4"/>
      <c r="B188" s="4"/>
    </row>
    <row r="189" spans="1:73" x14ac:dyDescent="0.25">
      <c r="A189" s="4"/>
      <c r="B189" s="4"/>
    </row>
    <row r="190" spans="1:73" x14ac:dyDescent="0.25">
      <c r="A190" s="4"/>
      <c r="B190" s="4"/>
    </row>
    <row r="191" spans="1:73" x14ac:dyDescent="0.25">
      <c r="A191" s="4"/>
      <c r="B191" s="4"/>
    </row>
    <row r="192" spans="1:73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</sheetData>
  <mergeCells count="31">
    <mergeCell ref="B12:M12"/>
    <mergeCell ref="B13:D13"/>
    <mergeCell ref="E13:G13"/>
    <mergeCell ref="H13:J13"/>
    <mergeCell ref="K13:M13"/>
    <mergeCell ref="B4:M4"/>
    <mergeCell ref="B5:D5"/>
    <mergeCell ref="E5:G5"/>
    <mergeCell ref="H5:J5"/>
    <mergeCell ref="K5:M5"/>
    <mergeCell ref="AB4:AM4"/>
    <mergeCell ref="AB5:AD5"/>
    <mergeCell ref="AB13:AD13"/>
    <mergeCell ref="AB12:AM12"/>
    <mergeCell ref="O4:Z4"/>
    <mergeCell ref="O5:Q5"/>
    <mergeCell ref="R5:T5"/>
    <mergeCell ref="U5:W5"/>
    <mergeCell ref="X5:Z5"/>
    <mergeCell ref="O12:Z12"/>
    <mergeCell ref="O13:Q13"/>
    <mergeCell ref="R13:T13"/>
    <mergeCell ref="U13:W13"/>
    <mergeCell ref="X13:Z13"/>
    <mergeCell ref="AK13:AM13"/>
    <mergeCell ref="AH13:AJ13"/>
    <mergeCell ref="AH5:AJ5"/>
    <mergeCell ref="AE5:AG5"/>
    <mergeCell ref="AE13:AG13"/>
    <mergeCell ref="BK11:BU11"/>
    <mergeCell ref="AK5:AM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F537-61B0-4CE7-AFA7-152AC34DC239}">
  <dimension ref="A1:CE310"/>
  <sheetViews>
    <sheetView topLeftCell="K8" zoomScaleNormal="100" workbookViewId="0">
      <selection activeCell="AB12" sqref="AB12:AM12"/>
    </sheetView>
  </sheetViews>
  <sheetFormatPr defaultRowHeight="15" x14ac:dyDescent="0.25"/>
  <cols>
    <col min="1" max="1" width="14.28515625" customWidth="1"/>
    <col min="2" max="2" width="9.140625" customWidth="1"/>
    <col min="4" max="4" width="9.28515625" bestFit="1" customWidth="1"/>
    <col min="5" max="5" width="9.28515625" customWidth="1"/>
    <col min="7" max="7" width="9.7109375" bestFit="1" customWidth="1"/>
    <col min="8" max="8" width="9.7109375" customWidth="1"/>
    <col min="10" max="10" width="9.28515625" bestFit="1" customWidth="1"/>
    <col min="11" max="11" width="9.28515625" customWidth="1"/>
    <col min="13" max="13" width="10.85546875" bestFit="1" customWidth="1"/>
    <col min="14" max="14" width="2.140625" customWidth="1"/>
    <col min="15" max="15" width="9.140625" customWidth="1"/>
    <col min="17" max="17" width="9.28515625" bestFit="1" customWidth="1"/>
    <col min="18" max="18" width="9.28515625" customWidth="1"/>
    <col min="20" max="20" width="9.7109375" bestFit="1" customWidth="1"/>
    <col min="21" max="21" width="9.7109375" customWidth="1"/>
    <col min="23" max="23" width="9.7109375" bestFit="1" customWidth="1"/>
    <col min="24" max="24" width="9.7109375" customWidth="1"/>
    <col min="26" max="26" width="9.7109375" bestFit="1" customWidth="1"/>
    <col min="27" max="27" width="2.140625" customWidth="1"/>
    <col min="28" max="28" width="9.140625" customWidth="1"/>
    <col min="30" max="30" width="9.7109375" bestFit="1" customWidth="1"/>
    <col min="31" max="31" width="9.7109375" customWidth="1"/>
    <col min="33" max="33" width="9.28515625" bestFit="1" customWidth="1"/>
    <col min="34" max="34" width="9.28515625" customWidth="1"/>
    <col min="36" max="36" width="9.28515625" bestFit="1" customWidth="1"/>
    <col min="37" max="37" width="9.28515625" customWidth="1"/>
    <col min="39" max="39" width="9.7109375" bestFit="1" customWidth="1"/>
    <col min="67" max="67" width="9.85546875" bestFit="1" customWidth="1"/>
    <col min="76" max="76" width="11.42578125" bestFit="1" customWidth="1"/>
    <col min="79" max="79" width="11.42578125" bestFit="1" customWidth="1"/>
    <col min="82" max="82" width="11.42578125" bestFit="1" customWidth="1"/>
  </cols>
  <sheetData>
    <row r="1" spans="1:73" x14ac:dyDescent="0.25">
      <c r="A1" s="3" t="s">
        <v>6</v>
      </c>
      <c r="B1" s="3"/>
      <c r="I1">
        <v>28</v>
      </c>
      <c r="J1">
        <v>29</v>
      </c>
      <c r="K1">
        <v>31</v>
      </c>
    </row>
    <row r="2" spans="1:73" x14ac:dyDescent="0.25">
      <c r="A2" s="3"/>
      <c r="B2" s="3"/>
      <c r="I2">
        <v>43</v>
      </c>
      <c r="J2">
        <v>43</v>
      </c>
      <c r="K2">
        <v>42</v>
      </c>
    </row>
    <row r="3" spans="1:73" x14ac:dyDescent="0.25">
      <c r="A3" s="3"/>
      <c r="B3" s="3"/>
    </row>
    <row r="4" spans="1:73" x14ac:dyDescent="0.25">
      <c r="A4" s="3"/>
      <c r="B4" s="132" t="s">
        <v>10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O4" s="132" t="s">
        <v>11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4"/>
      <c r="AB4" s="132" t="s">
        <v>12</v>
      </c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4"/>
    </row>
    <row r="5" spans="1:73" x14ac:dyDescent="0.25">
      <c r="A5" s="18"/>
      <c r="B5" s="129" t="s">
        <v>0</v>
      </c>
      <c r="C5" s="130"/>
      <c r="D5" s="131"/>
      <c r="E5" s="129" t="s">
        <v>3</v>
      </c>
      <c r="F5" s="130"/>
      <c r="G5" s="131"/>
      <c r="H5" s="129" t="s">
        <v>4</v>
      </c>
      <c r="I5" s="130"/>
      <c r="J5" s="131"/>
      <c r="K5" s="129" t="s">
        <v>9</v>
      </c>
      <c r="L5" s="130"/>
      <c r="M5" s="131"/>
      <c r="O5" s="129" t="s">
        <v>0</v>
      </c>
      <c r="P5" s="130"/>
      <c r="Q5" s="131"/>
      <c r="R5" s="129" t="s">
        <v>3</v>
      </c>
      <c r="S5" s="130"/>
      <c r="T5" s="131"/>
      <c r="U5" s="129" t="s">
        <v>4</v>
      </c>
      <c r="V5" s="130"/>
      <c r="W5" s="131"/>
      <c r="X5" s="129" t="s">
        <v>9</v>
      </c>
      <c r="Y5" s="130"/>
      <c r="Z5" s="131"/>
      <c r="AB5" s="129" t="s">
        <v>0</v>
      </c>
      <c r="AC5" s="130"/>
      <c r="AD5" s="131"/>
      <c r="AE5" s="129" t="s">
        <v>3</v>
      </c>
      <c r="AF5" s="130"/>
      <c r="AG5" s="131"/>
      <c r="AH5" s="129" t="s">
        <v>4</v>
      </c>
      <c r="AI5" s="130"/>
      <c r="AJ5" s="131"/>
      <c r="AK5" s="129" t="s">
        <v>9</v>
      </c>
      <c r="AL5" s="130"/>
      <c r="AM5" s="131"/>
    </row>
    <row r="6" spans="1:73" x14ac:dyDescent="0.25">
      <c r="A6" s="18"/>
      <c r="B6" s="93" t="s">
        <v>7</v>
      </c>
      <c r="C6" s="2" t="s">
        <v>1</v>
      </c>
      <c r="D6" s="1" t="s">
        <v>2</v>
      </c>
      <c r="E6" s="93" t="s">
        <v>7</v>
      </c>
      <c r="F6" s="2" t="s">
        <v>1</v>
      </c>
      <c r="G6" s="1" t="s">
        <v>2</v>
      </c>
      <c r="H6" s="93" t="s">
        <v>7</v>
      </c>
      <c r="I6" s="2" t="s">
        <v>1</v>
      </c>
      <c r="J6" s="1" t="s">
        <v>2</v>
      </c>
      <c r="K6" s="93" t="s">
        <v>7</v>
      </c>
      <c r="L6" s="2" t="s">
        <v>1</v>
      </c>
      <c r="M6" s="1" t="s">
        <v>2</v>
      </c>
      <c r="O6" s="93" t="s">
        <v>7</v>
      </c>
      <c r="P6" s="2" t="s">
        <v>1</v>
      </c>
      <c r="Q6" s="1" t="s">
        <v>2</v>
      </c>
      <c r="R6" s="93" t="s">
        <v>7</v>
      </c>
      <c r="S6" s="2" t="s">
        <v>1</v>
      </c>
      <c r="T6" s="1" t="s">
        <v>2</v>
      </c>
      <c r="U6" s="93" t="s">
        <v>7</v>
      </c>
      <c r="V6" s="2" t="s">
        <v>1</v>
      </c>
      <c r="W6" s="1" t="s">
        <v>2</v>
      </c>
      <c r="X6" s="93" t="s">
        <v>7</v>
      </c>
      <c r="Y6" s="2" t="s">
        <v>1</v>
      </c>
      <c r="Z6" s="1" t="s">
        <v>2</v>
      </c>
      <c r="AB6" s="93" t="s">
        <v>7</v>
      </c>
      <c r="AC6" s="2" t="s">
        <v>1</v>
      </c>
      <c r="AD6" s="1" t="s">
        <v>2</v>
      </c>
      <c r="AE6" s="93" t="s">
        <v>7</v>
      </c>
      <c r="AF6" s="2" t="s">
        <v>1</v>
      </c>
      <c r="AG6" s="1" t="s">
        <v>2</v>
      </c>
      <c r="AH6" s="93" t="s">
        <v>7</v>
      </c>
      <c r="AI6" s="2" t="s">
        <v>1</v>
      </c>
      <c r="AJ6" s="1" t="s">
        <v>2</v>
      </c>
      <c r="AK6" s="93" t="s">
        <v>7</v>
      </c>
      <c r="AL6" s="2" t="s">
        <v>1</v>
      </c>
      <c r="AM6" s="1" t="s">
        <v>2</v>
      </c>
    </row>
    <row r="7" spans="1:73" x14ac:dyDescent="0.25">
      <c r="A7" s="10" t="s">
        <v>20</v>
      </c>
      <c r="B7" s="103"/>
      <c r="C7" s="77"/>
      <c r="D7" s="74">
        <f>AVERAGE(D15:D27)</f>
        <v>2.4849107100150913E-3</v>
      </c>
      <c r="E7" s="98"/>
      <c r="F7" s="77"/>
      <c r="G7" s="74">
        <f>AVERAGE(G15:G27)</f>
        <v>3.5463579368747661E-3</v>
      </c>
      <c r="H7" s="98"/>
      <c r="I7" s="77"/>
      <c r="J7" s="74">
        <f>AVERAGE(J15:J27)</f>
        <v>1.4494771821582995E-3</v>
      </c>
      <c r="K7" s="98"/>
      <c r="L7" s="77"/>
      <c r="M7" s="74">
        <f>AVERAGE(M15:M27)</f>
        <v>9.3206205465584287E-3</v>
      </c>
      <c r="N7" s="70"/>
      <c r="O7" s="103"/>
      <c r="P7" s="77"/>
      <c r="Q7" s="74">
        <f>AVERAGE(Q15:Q28)</f>
        <v>2.7928000915196718E-3</v>
      </c>
      <c r="R7" s="98"/>
      <c r="S7" s="77"/>
      <c r="T7" s="74">
        <f>AVERAGE(T15:T28)</f>
        <v>5.3214378253492933E-3</v>
      </c>
      <c r="U7" s="98"/>
      <c r="V7" s="77"/>
      <c r="W7" s="74">
        <f>AVERAGE(W15:W28)</f>
        <v>2.1180752080388328E-3</v>
      </c>
      <c r="X7" s="98"/>
      <c r="Y7" s="77"/>
      <c r="Z7" s="74">
        <f>AVERAGE(Z15:Z28)</f>
        <v>8.2048217003236994E-3</v>
      </c>
      <c r="AA7" s="70"/>
      <c r="AB7" s="103"/>
      <c r="AC7" s="77"/>
      <c r="AD7" s="74">
        <f>AVERAGE(AD15:AD30)</f>
        <v>3.8186797618591779E-3</v>
      </c>
      <c r="AE7" s="98"/>
      <c r="AF7" s="77"/>
      <c r="AG7" s="74">
        <f>AVERAGE(AG15:AG30)</f>
        <v>1.0431981518951108E-3</v>
      </c>
      <c r="AH7" s="98"/>
      <c r="AI7" s="77"/>
      <c r="AJ7" s="74">
        <f>AVERAGE(AJ15:AJ30)</f>
        <v>3.3110662441323225E-3</v>
      </c>
      <c r="AK7" s="98"/>
      <c r="AL7" s="77"/>
      <c r="AM7" s="74">
        <f>AVERAGE(AM15:AM30)</f>
        <v>9.1829777852685604E-3</v>
      </c>
    </row>
    <row r="8" spans="1:73" x14ac:dyDescent="0.25">
      <c r="A8" s="30" t="s">
        <v>51</v>
      </c>
      <c r="B8" s="104"/>
      <c r="C8" s="78"/>
      <c r="D8" s="75">
        <f>AVERAGE(D28:D42)</f>
        <v>2.2627654072963207E-3</v>
      </c>
      <c r="E8" s="99"/>
      <c r="F8" s="78"/>
      <c r="G8" s="75">
        <f>AVERAGE(G28:G42)</f>
        <v>5.0707916470061629E-3</v>
      </c>
      <c r="H8" s="99"/>
      <c r="I8" s="78"/>
      <c r="J8" s="75">
        <f>AVERAGE(J28:J42)</f>
        <v>7.2886287307165625E-4</v>
      </c>
      <c r="K8" s="99"/>
      <c r="L8" s="78"/>
      <c r="M8" s="75">
        <f>AVERAGE(M28:M42)</f>
        <v>1.7797565503382486E-2</v>
      </c>
      <c r="N8" s="70"/>
      <c r="O8" s="104"/>
      <c r="P8" s="78"/>
      <c r="Q8" s="75">
        <f>AVERAGE(Q29:Q42)</f>
        <v>5.2044387022209104E-3</v>
      </c>
      <c r="R8" s="99"/>
      <c r="S8" s="78"/>
      <c r="T8" s="75">
        <f>AVERAGE(T29:T42)</f>
        <v>5.4337603013540625E-3</v>
      </c>
      <c r="U8" s="99"/>
      <c r="V8" s="78"/>
      <c r="W8" s="75">
        <f>AVERAGE(W29:W42)</f>
        <v>5.6091952118405546E-3</v>
      </c>
      <c r="X8" s="99"/>
      <c r="Y8" s="78"/>
      <c r="Z8" s="75">
        <f>AVERAGE(Z29:Z42)</f>
        <v>1.1147918384248789E-2</v>
      </c>
      <c r="AA8" s="70"/>
      <c r="AB8" s="104"/>
      <c r="AC8" s="78"/>
      <c r="AD8" s="75">
        <f>AVERAGE(AD31:AD41)</f>
        <v>8.8476951789495939E-3</v>
      </c>
      <c r="AE8" s="99"/>
      <c r="AF8" s="78"/>
      <c r="AG8" s="75">
        <f>AVERAGE(AG31:AG41)</f>
        <v>2.3082921290949712E-3</v>
      </c>
      <c r="AH8" s="99"/>
      <c r="AI8" s="78"/>
      <c r="AJ8" s="75">
        <f>AVERAGE(AJ31:AJ41)</f>
        <v>8.0653571659414815E-3</v>
      </c>
      <c r="AK8" s="99"/>
      <c r="AL8" s="78"/>
      <c r="AM8" s="75">
        <f>AVERAGE(AM31:AM41)</f>
        <v>2.207266205349348E-2</v>
      </c>
    </row>
    <row r="9" spans="1:73" x14ac:dyDescent="0.25">
      <c r="A9" s="14" t="s">
        <v>19</v>
      </c>
      <c r="B9" s="105"/>
      <c r="C9" s="79"/>
      <c r="D9" s="76">
        <f>AVERAGE(D43:D150)</f>
        <v>2.7790008334944998E-3</v>
      </c>
      <c r="E9" s="100"/>
      <c r="F9" s="79"/>
      <c r="G9" s="76">
        <f>AVERAGE(G43:G150)</f>
        <v>7.2218783791575814E-3</v>
      </c>
      <c r="H9" s="100"/>
      <c r="I9" s="79"/>
      <c r="J9" s="76">
        <f>AVERAGE(J43:J150)</f>
        <v>9.7293266295807876E-4</v>
      </c>
      <c r="K9" s="100"/>
      <c r="L9" s="79"/>
      <c r="M9" s="76">
        <f>AVERAGE(M43:M150)</f>
        <v>1.6768048634081895E-2</v>
      </c>
      <c r="N9" s="70"/>
      <c r="O9" s="105"/>
      <c r="P9" s="79"/>
      <c r="Q9" s="76">
        <f>AVERAGE(Q43:Q150)</f>
        <v>5.797920658481239E-3</v>
      </c>
      <c r="R9" s="100"/>
      <c r="S9" s="79"/>
      <c r="T9" s="76">
        <f>AVERAGE(T43:T150)</f>
        <v>3.5558467169294924E-3</v>
      </c>
      <c r="U9" s="100"/>
      <c r="V9" s="79"/>
      <c r="W9" s="76">
        <f>AVERAGE(W43:W150)</f>
        <v>1.2584605294040273E-2</v>
      </c>
      <c r="X9" s="100"/>
      <c r="Y9" s="79"/>
      <c r="Z9" s="76">
        <f>AVERAGE(Z43:Z150)</f>
        <v>1.2935321537619841E-2</v>
      </c>
      <c r="AA9" s="70"/>
      <c r="AB9" s="105"/>
      <c r="AC9" s="79"/>
      <c r="AD9" s="76">
        <f>AVERAGE(AD42:AD150)</f>
        <v>1.5480545631037622E-2</v>
      </c>
      <c r="AE9" s="100"/>
      <c r="AF9" s="79"/>
      <c r="AG9" s="76">
        <f>AVERAGE(AG42:AG150)</f>
        <v>3.0861501624215152E-3</v>
      </c>
      <c r="AH9" s="100"/>
      <c r="AI9" s="79"/>
      <c r="AJ9" s="76">
        <f>AVERAGE(AJ42:AJ150)</f>
        <v>4.4120745233264501E-3</v>
      </c>
      <c r="AK9" s="100"/>
      <c r="AL9" s="79"/>
      <c r="AM9" s="76">
        <f>AVERAGE(AM42:AM150)</f>
        <v>1.5448710863060353E-2</v>
      </c>
    </row>
    <row r="10" spans="1:73" x14ac:dyDescent="0.25">
      <c r="A10" s="3"/>
      <c r="B10" s="3"/>
    </row>
    <row r="11" spans="1:73" x14ac:dyDescent="0.25">
      <c r="M11">
        <f>'[1]PB2 15'!$BU$4</f>
        <v>1518.8403960608009</v>
      </c>
      <c r="Z11">
        <f>'[1]PB2 30'!$BU$4</f>
        <v>1614.2377831299507</v>
      </c>
      <c r="AM11">
        <f>'[1]PB2 45'!$BU$4</f>
        <v>1621.5084109398417</v>
      </c>
      <c r="BK11" s="125" t="s">
        <v>65</v>
      </c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</row>
    <row r="12" spans="1:73" x14ac:dyDescent="0.25">
      <c r="B12" s="132" t="s">
        <v>10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4"/>
      <c r="O12" s="132" t="s">
        <v>11</v>
      </c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  <c r="AB12" s="132" t="s">
        <v>12</v>
      </c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4"/>
      <c r="BK12" t="s">
        <v>57</v>
      </c>
      <c r="BO12" t="s">
        <v>58</v>
      </c>
      <c r="BS12" t="s">
        <v>61</v>
      </c>
    </row>
    <row r="13" spans="1:73" x14ac:dyDescent="0.25">
      <c r="A13" s="10" t="s">
        <v>7</v>
      </c>
      <c r="B13" s="129" t="s">
        <v>0</v>
      </c>
      <c r="C13" s="130"/>
      <c r="D13" s="131"/>
      <c r="E13" s="127" t="s">
        <v>3</v>
      </c>
      <c r="F13" s="127"/>
      <c r="G13" s="128"/>
      <c r="H13" s="126" t="s">
        <v>4</v>
      </c>
      <c r="I13" s="127"/>
      <c r="J13" s="128"/>
      <c r="K13" s="126" t="s">
        <v>9</v>
      </c>
      <c r="L13" s="127"/>
      <c r="M13" s="128"/>
      <c r="O13" s="129" t="s">
        <v>0</v>
      </c>
      <c r="P13" s="130"/>
      <c r="Q13" s="131"/>
      <c r="R13" s="127" t="s">
        <v>3</v>
      </c>
      <c r="S13" s="127"/>
      <c r="T13" s="128"/>
      <c r="U13" s="126" t="s">
        <v>4</v>
      </c>
      <c r="V13" s="127"/>
      <c r="W13" s="128"/>
      <c r="X13" s="126" t="s">
        <v>9</v>
      </c>
      <c r="Y13" s="127"/>
      <c r="Z13" s="128"/>
      <c r="AB13" s="129" t="s">
        <v>0</v>
      </c>
      <c r="AC13" s="130"/>
      <c r="AD13" s="131"/>
      <c r="AE13" s="127" t="s">
        <v>3</v>
      </c>
      <c r="AF13" s="127"/>
      <c r="AG13" s="128"/>
      <c r="AH13" s="126" t="s">
        <v>4</v>
      </c>
      <c r="AI13" s="127"/>
      <c r="AJ13" s="128"/>
      <c r="AK13" s="126" t="s">
        <v>9</v>
      </c>
      <c r="AL13" s="127"/>
      <c r="AM13" s="128"/>
      <c r="BB13" t="s">
        <v>21</v>
      </c>
      <c r="BE13" t="s">
        <v>22</v>
      </c>
      <c r="BH13" t="s">
        <v>23</v>
      </c>
      <c r="BK13" t="s">
        <v>55</v>
      </c>
      <c r="BL13" t="s">
        <v>56</v>
      </c>
      <c r="BM13" t="s">
        <v>25</v>
      </c>
      <c r="BO13" t="s">
        <v>55</v>
      </c>
      <c r="BP13" t="s">
        <v>56</v>
      </c>
      <c r="BQ13" t="s">
        <v>25</v>
      </c>
      <c r="BS13" t="s">
        <v>55</v>
      </c>
      <c r="BT13" t="s">
        <v>56</v>
      </c>
      <c r="BU13" t="s">
        <v>25</v>
      </c>
    </row>
    <row r="14" spans="1:73" x14ac:dyDescent="0.25">
      <c r="A14" s="14" t="s">
        <v>8</v>
      </c>
      <c r="B14" s="93" t="s">
        <v>7</v>
      </c>
      <c r="C14" s="2" t="s">
        <v>1</v>
      </c>
      <c r="D14" s="1" t="s">
        <v>2</v>
      </c>
      <c r="E14" s="93" t="s">
        <v>7</v>
      </c>
      <c r="F14" s="2" t="s">
        <v>1</v>
      </c>
      <c r="G14" s="1" t="s">
        <v>2</v>
      </c>
      <c r="H14" s="93" t="s">
        <v>7</v>
      </c>
      <c r="I14" s="2" t="s">
        <v>1</v>
      </c>
      <c r="J14" s="1" t="s">
        <v>2</v>
      </c>
      <c r="K14" s="93" t="s">
        <v>7</v>
      </c>
      <c r="L14" s="2" t="s">
        <v>1</v>
      </c>
      <c r="M14" s="1" t="s">
        <v>2</v>
      </c>
      <c r="O14" s="93" t="s">
        <v>7</v>
      </c>
      <c r="P14" s="2" t="s">
        <v>1</v>
      </c>
      <c r="Q14" s="1" t="s">
        <v>2</v>
      </c>
      <c r="R14" s="93" t="s">
        <v>7</v>
      </c>
      <c r="S14" s="2" t="s">
        <v>1</v>
      </c>
      <c r="T14" s="1" t="s">
        <v>2</v>
      </c>
      <c r="U14" s="93" t="s">
        <v>7</v>
      </c>
      <c r="V14" s="2" t="s">
        <v>1</v>
      </c>
      <c r="W14" s="1" t="s">
        <v>2</v>
      </c>
      <c r="X14" s="93" t="s">
        <v>7</v>
      </c>
      <c r="Y14" s="2" t="s">
        <v>1</v>
      </c>
      <c r="Z14" s="1" t="s">
        <v>2</v>
      </c>
      <c r="AB14" s="93" t="s">
        <v>7</v>
      </c>
      <c r="AC14" s="2" t="s">
        <v>1</v>
      </c>
      <c r="AD14" s="1" t="s">
        <v>2</v>
      </c>
      <c r="AE14" s="93" t="s">
        <v>7</v>
      </c>
      <c r="AF14" s="2" t="s">
        <v>1</v>
      </c>
      <c r="AG14" s="1" t="s">
        <v>2</v>
      </c>
      <c r="AH14" s="93" t="s">
        <v>7</v>
      </c>
      <c r="AI14" s="2" t="s">
        <v>1</v>
      </c>
      <c r="AJ14" s="1" t="s">
        <v>2</v>
      </c>
      <c r="AK14" s="93" t="s">
        <v>7</v>
      </c>
      <c r="AL14" s="2" t="s">
        <v>1</v>
      </c>
      <c r="AM14" s="1" t="s">
        <v>2</v>
      </c>
      <c r="BB14" t="s">
        <v>24</v>
      </c>
      <c r="BC14" t="s">
        <v>25</v>
      </c>
      <c r="BE14" t="s">
        <v>24</v>
      </c>
      <c r="BF14" t="s">
        <v>25</v>
      </c>
      <c r="BH14" t="s">
        <v>24</v>
      </c>
      <c r="BI14" t="s">
        <v>25</v>
      </c>
    </row>
    <row r="15" spans="1:73" x14ac:dyDescent="0.25">
      <c r="A15" s="13">
        <f>'[1]PB2 15'!$A9</f>
        <v>0.25</v>
      </c>
      <c r="B15" s="115">
        <f>'[1]PB2 15'!BX9</f>
        <v>0.23164749094070969</v>
      </c>
      <c r="C15" s="80">
        <f>'[1]PB2 15'!BY9</f>
        <v>0.99580998192671577</v>
      </c>
      <c r="D15" s="81">
        <f>'[1]PB2 15'!BZ9</f>
        <v>6.0822724414077967E-4</v>
      </c>
      <c r="E15" s="114">
        <f>'[1]PB2 15'!CC9</f>
        <v>0.23925557863802249</v>
      </c>
      <c r="F15" s="80">
        <f>'[1]PB2 15'!CD9</f>
        <v>0.99489522066324254</v>
      </c>
      <c r="G15" s="81">
        <f>'[1]PB2 15'!CE9</f>
        <v>6.3619854835396622E-4</v>
      </c>
      <c r="H15" s="114">
        <f>'[1]PB2 15'!CH9</f>
        <v>0.24878573788270869</v>
      </c>
      <c r="I15" s="80">
        <f>'[1]PB2 15'!CI9</f>
        <v>0.99345964407097931</v>
      </c>
      <c r="J15" s="81">
        <f>'[1]PB2 15'!CJ9</f>
        <v>5.1234252317511331E-5</v>
      </c>
      <c r="K15" s="114">
        <f>'[1]PB2 15'!BS9</f>
        <v>0.23878508556270175</v>
      </c>
      <c r="L15" s="80">
        <f>'[1]PB2 15'!BT9</f>
        <v>0.9948793619889793</v>
      </c>
      <c r="M15" s="81">
        <f>'[1]PB2 15'!BU9</f>
        <v>1.0582668407067659E-3</v>
      </c>
      <c r="N15" s="70"/>
      <c r="O15" s="115">
        <f>'[1]PB2 30'!BX9</f>
        <v>0.23531533971684615</v>
      </c>
      <c r="P15" s="80">
        <f>'[1]PB2 30'!BY9</f>
        <v>0.99542673832585882</v>
      </c>
      <c r="Q15" s="81">
        <f>'[1]PB2 30'!BZ9</f>
        <v>4.5694429479342132E-4</v>
      </c>
      <c r="R15" s="114">
        <f>'[1]PB2 30'!CC9</f>
        <v>0.24461721007807033</v>
      </c>
      <c r="S15" s="80">
        <f>'[1]PB2 30'!CD9</f>
        <v>0.99596311393003578</v>
      </c>
      <c r="T15" s="81">
        <f>'[1]PB2 30'!CE9</f>
        <v>1.4085989761193902E-3</v>
      </c>
      <c r="U15" s="114">
        <f>'[1]PB2 30'!CH9</f>
        <v>0.2540441173231785</v>
      </c>
      <c r="V15" s="80">
        <f>'[1]PB2 30'!CI9</f>
        <v>0.99426277931129903</v>
      </c>
      <c r="W15" s="81">
        <f>'[1]PB2 30'!CJ9</f>
        <v>6.2336379802756649E-4</v>
      </c>
      <c r="X15" s="114">
        <f>'[1]PB2 30'!BS9</f>
        <v>0.244658889039365</v>
      </c>
      <c r="Y15" s="80">
        <f>'[1]PB2 30'!BT9</f>
        <v>0.99521754385573125</v>
      </c>
      <c r="Z15" s="81">
        <f>'[1]PB2 30'!BU9</f>
        <v>1.1680102719433157E-3</v>
      </c>
      <c r="AA15" s="70"/>
      <c r="AB15" s="115">
        <f>'[1]PB2 45'!BX9</f>
        <v>0.23844704496359914</v>
      </c>
      <c r="AC15" s="80">
        <f>'[1]PB2 45'!BY9</f>
        <v>0.99531129801344143</v>
      </c>
      <c r="AD15" s="81">
        <f>'[1]PB2 45'!BZ9</f>
        <v>2.8576937073101268E-4</v>
      </c>
      <c r="AE15" s="114">
        <f>'[1]PB2 45'!CC9</f>
        <v>0.24334850473190572</v>
      </c>
      <c r="AF15" s="80">
        <f>'[1]PB2 45'!CD9</f>
        <v>0.99509796874643508</v>
      </c>
      <c r="AG15" s="81">
        <f>'[1]PB2 45'!CE9</f>
        <v>6.0060293640390471E-4</v>
      </c>
      <c r="AH15" s="114">
        <f>'[1]PB2 45'!CH9</f>
        <v>0.25548699417973836</v>
      </c>
      <c r="AI15" s="80">
        <f>'[1]PB2 45'!CI9</f>
        <v>0.99169358635902138</v>
      </c>
      <c r="AJ15" s="81">
        <f>'[1]PB2 45'!CJ9</f>
        <v>6.6345467547131024E-4</v>
      </c>
      <c r="AK15" s="114">
        <f>'[1]PB2 45'!BS9</f>
        <v>0.24576084795841441</v>
      </c>
      <c r="AL15" s="80">
        <f>'[1]PB2 45'!BT9</f>
        <v>0.99403428437296582</v>
      </c>
      <c r="AM15" s="81">
        <f>'[1]PB2 45'!BU9</f>
        <v>1.7439051583229806E-3</v>
      </c>
      <c r="BB15" s="70">
        <f xml:space="preserve"> -0.0479*A15 + 1.0104</f>
        <v>0.99842500000000001</v>
      </c>
      <c r="BC15" s="33">
        <f>(BB15-L15)*100</f>
        <v>0.3545638011020702</v>
      </c>
      <c r="BD15" s="5"/>
      <c r="BE15" s="70">
        <f xml:space="preserve"> -0.0464*A15 + 1.0109</f>
        <v>0.99929999999999986</v>
      </c>
      <c r="BF15" s="33">
        <f>(BE15-Y15)*100</f>
        <v>0.40824561442686091</v>
      </c>
      <c r="BG15" s="5"/>
      <c r="BH15" s="70">
        <f xml:space="preserve"> -0.0437*A15 + 1.0086</f>
        <v>0.99767499999999998</v>
      </c>
      <c r="BI15" s="33">
        <f>(BH15-AL15)*100</f>
        <v>0.36407156270341634</v>
      </c>
      <c r="BJ15" s="5"/>
      <c r="BK15" s="70">
        <f>L15</f>
        <v>0.9948793619889793</v>
      </c>
      <c r="BL15">
        <f xml:space="preserve"> 0.8912*A15^(-0.101)</f>
        <v>1.0251401353540595</v>
      </c>
      <c r="BM15" s="33">
        <f>(BK15-BL15)*100</f>
        <v>-3.0260773365080151</v>
      </c>
      <c r="BO15" s="70">
        <f>Y15</f>
        <v>0.99521754385573125</v>
      </c>
      <c r="BP15">
        <f>0.9011*A15^(-0.089)</f>
        <v>1.0194274624704407</v>
      </c>
      <c r="BQ15" s="33">
        <f>(BO15-BP15)*100</f>
        <v>-2.4209918614709447</v>
      </c>
      <c r="BS15" s="70">
        <f>AL15</f>
        <v>0.99403428437296582</v>
      </c>
      <c r="BT15">
        <f xml:space="preserve"> 0.8905*A15^(-0.09)</f>
        <v>1.0088330998559085</v>
      </c>
      <c r="BU15" s="33">
        <f>(BS15-BT15)*100</f>
        <v>-1.4798815482942707</v>
      </c>
    </row>
    <row r="16" spans="1:73" x14ac:dyDescent="0.25">
      <c r="A16" s="11">
        <f>'[1]PB2 15'!$A10</f>
        <v>0.5</v>
      </c>
      <c r="B16" s="116">
        <f>'[1]PB2 15'!BX10</f>
        <v>0.46329498188141938</v>
      </c>
      <c r="C16" s="71">
        <f>'[1]PB2 15'!BY10</f>
        <v>0.98722943543368336</v>
      </c>
      <c r="D16" s="72">
        <f>'[1]PB2 15'!BZ10</f>
        <v>2.1223967249784669E-3</v>
      </c>
      <c r="E16" s="117">
        <f>'[1]PB2 15'!CC10</f>
        <v>0.47851115727604498</v>
      </c>
      <c r="F16" s="71">
        <f>'[1]PB2 15'!CD10</f>
        <v>0.98711995681401454</v>
      </c>
      <c r="G16" s="72">
        <f>'[1]PB2 15'!CE10</f>
        <v>1.7755703221132015E-3</v>
      </c>
      <c r="H16" s="117">
        <f>'[1]PB2 15'!CH10</f>
        <v>0.49757147576541738</v>
      </c>
      <c r="I16" s="71">
        <f>'[1]PB2 15'!CI10</f>
        <v>0.98468231701479647</v>
      </c>
      <c r="J16" s="72">
        <f>'[1]PB2 15'!CJ10</f>
        <v>8.07489356023261E-4</v>
      </c>
      <c r="K16" s="117">
        <f>'[1]PB2 15'!BS10</f>
        <v>0.47757017112540351</v>
      </c>
      <c r="L16" s="71">
        <f>'[1]PB2 15'!BT10</f>
        <v>0.98655160134658582</v>
      </c>
      <c r="M16" s="72">
        <f>'[1]PB2 15'!BU10</f>
        <v>2.049745117941365E-3</v>
      </c>
      <c r="N16" s="70"/>
      <c r="O16" s="116">
        <f>'[1]PB2 30'!BX10</f>
        <v>0.4706306794336923</v>
      </c>
      <c r="P16" s="71">
        <f>'[1]PB2 30'!BY10</f>
        <v>0.98767270165842158</v>
      </c>
      <c r="Q16" s="72">
        <f>'[1]PB2 30'!BZ10</f>
        <v>1.4865843428798575E-3</v>
      </c>
      <c r="R16" s="117">
        <f>'[1]PB2 30'!CC10</f>
        <v>0.48923442015614066</v>
      </c>
      <c r="S16" s="71">
        <f>'[1]PB2 30'!CD10</f>
        <v>0.98863888875660944</v>
      </c>
      <c r="T16" s="72">
        <f>'[1]PB2 30'!CE10</f>
        <v>3.6135063179993446E-3</v>
      </c>
      <c r="U16" s="117">
        <f>'[1]PB2 30'!CH10</f>
        <v>0.508088234646357</v>
      </c>
      <c r="V16" s="71">
        <f>'[1]PB2 30'!CI10</f>
        <v>0.98583302570419695</v>
      </c>
      <c r="W16" s="72">
        <f>'[1]PB2 30'!CJ10</f>
        <v>7.0568326589401842E-4</v>
      </c>
      <c r="X16" s="117">
        <f>'[1]PB2 30'!BS10</f>
        <v>0.48931777807873</v>
      </c>
      <c r="Y16" s="71">
        <f>'[1]PB2 30'!BT10</f>
        <v>0.98738153870640921</v>
      </c>
      <c r="Z16" s="72">
        <f>'[1]PB2 30'!BU10</f>
        <v>2.5709237848072449E-3</v>
      </c>
      <c r="AA16" s="70"/>
      <c r="AB16" s="116">
        <f>'[1]PB2 45'!BX10</f>
        <v>0.47689408992719828</v>
      </c>
      <c r="AC16" s="71">
        <f>'[1]PB2 45'!BY10</f>
        <v>0.98809125724344182</v>
      </c>
      <c r="AD16" s="72">
        <f>'[1]PB2 45'!BZ10</f>
        <v>1.3034266066582856E-3</v>
      </c>
      <c r="AE16" s="117">
        <f>'[1]PB2 45'!CC10</f>
        <v>0.48669700946381145</v>
      </c>
      <c r="AF16" s="71">
        <f>'[1]PB2 45'!CD10</f>
        <v>0.98641624684931939</v>
      </c>
      <c r="AG16" s="72">
        <f>'[1]PB2 45'!CE10</f>
        <v>5.9761959803622067E-4</v>
      </c>
      <c r="AH16" s="117">
        <f>'[1]PB2 45'!CH10</f>
        <v>0.51097398835947672</v>
      </c>
      <c r="AI16" s="71">
        <f>'[1]PB2 45'!CI10</f>
        <v>0.98295817837106403</v>
      </c>
      <c r="AJ16" s="72">
        <f>'[1]PB2 45'!CJ10</f>
        <v>1.3758676350966183E-3</v>
      </c>
      <c r="AK16" s="117">
        <f>'[1]PB2 45'!BS10</f>
        <v>0.49152169591682882</v>
      </c>
      <c r="AL16" s="71">
        <f>'[1]PB2 45'!BT10</f>
        <v>0.98582189415460852</v>
      </c>
      <c r="AM16" s="72">
        <f>'[1]PB2 45'!BU10</f>
        <v>2.4257791803734266E-3</v>
      </c>
      <c r="BB16" s="70">
        <f t="shared" ref="BB16:BB44" si="0" xml:space="preserve"> -0.0479*A16 + 1.0104</f>
        <v>0.98644999999999994</v>
      </c>
      <c r="BC16" s="33">
        <f t="shared" ref="BC16:BC44" si="1">(BB16-L16)*100</f>
        <v>-1.0160134658587783E-2</v>
      </c>
      <c r="BD16" s="5"/>
      <c r="BE16" s="70">
        <f t="shared" ref="BE16:BE44" si="2" xml:space="preserve"> -0.0464*A16 + 1.0109</f>
        <v>0.98769999999999991</v>
      </c>
      <c r="BF16" s="33">
        <f t="shared" ref="BF16:BF44" si="3">(BE16-Y16)*100</f>
        <v>3.1846129359069941E-2</v>
      </c>
      <c r="BG16" s="5"/>
      <c r="BH16" s="70">
        <f t="shared" ref="BH16:BH44" si="4" xml:space="preserve"> -0.0437*A16 + 1.0086</f>
        <v>0.9867499999999999</v>
      </c>
      <c r="BI16" s="33">
        <f t="shared" ref="BI16:BI44" si="5">(BH16-AL16)*100</f>
        <v>9.2810584539138041E-2</v>
      </c>
      <c r="BJ16" s="5"/>
      <c r="BK16" s="70">
        <f t="shared" ref="BK16:BK79" si="6">L16</f>
        <v>0.98655160134658582</v>
      </c>
      <c r="BL16">
        <f t="shared" ref="BL16:BL79" si="7" xml:space="preserve"> 0.8912*A16^(-0.101)</f>
        <v>0.95582680890815042</v>
      </c>
      <c r="BM16" s="33">
        <f t="shared" ref="BM16:BM79" si="8">(BK16-BL16)*100</f>
        <v>3.07247924384354</v>
      </c>
      <c r="BO16" s="70">
        <f t="shared" ref="BO16:BO79" si="9">Y16</f>
        <v>0.98738153870640921</v>
      </c>
      <c r="BP16">
        <f t="shared" ref="BP16:BP79" si="10">0.9011*A16^(-0.089)</f>
        <v>0.95843940154404872</v>
      </c>
      <c r="BQ16" s="33">
        <f t="shared" ref="BQ16:BQ79" si="11">(BO16-BP16)*100</f>
        <v>2.8942137162360493</v>
      </c>
      <c r="BS16" s="70">
        <f t="shared" ref="BS16:BS79" si="12">AL16</f>
        <v>0.98582189415460852</v>
      </c>
      <c r="BT16">
        <f t="shared" ref="BT16:BT79" si="13" xml:space="preserve"> 0.8905*A16^(-0.09)</f>
        <v>0.94782164747471687</v>
      </c>
      <c r="BU16" s="33">
        <f t="shared" ref="BU16:BU79" si="14">(BS16-BT16)*100</f>
        <v>3.8000246679891658</v>
      </c>
    </row>
    <row r="17" spans="1:73" x14ac:dyDescent="0.25">
      <c r="A17" s="11">
        <f>'[1]PB2 15'!$A11</f>
        <v>0.75</v>
      </c>
      <c r="B17" s="116">
        <f>'[1]PB2 15'!BX11</f>
        <v>0.69494247282212906</v>
      </c>
      <c r="C17" s="71">
        <f>'[1]PB2 15'!BY11</f>
        <v>0.97588407426945156</v>
      </c>
      <c r="D17" s="72">
        <f>'[1]PB2 15'!BZ11</f>
        <v>2.0580473109027232E-3</v>
      </c>
      <c r="E17" s="117">
        <f>'[1]PB2 15'!CC11</f>
        <v>0.71776673591406759</v>
      </c>
      <c r="F17" s="71">
        <f>'[1]PB2 15'!CD11</f>
        <v>0.97780440748620923</v>
      </c>
      <c r="G17" s="72">
        <f>'[1]PB2 15'!CE11</f>
        <v>2.6264683776922337E-3</v>
      </c>
      <c r="H17" s="117">
        <f>'[1]PB2 15'!CH11</f>
        <v>0.74635721364812613</v>
      </c>
      <c r="I17" s="71">
        <f>'[1]PB2 15'!CI11</f>
        <v>0.97444922235006803</v>
      </c>
      <c r="J17" s="72">
        <f>'[1]PB2 15'!CJ11</f>
        <v>1.288867987071618E-3</v>
      </c>
      <c r="K17" s="117">
        <f>'[1]PB2 15'!BS11</f>
        <v>0.71635525668810518</v>
      </c>
      <c r="L17" s="71">
        <f>'[1]PB2 15'!BT11</f>
        <v>0.9762454862458898</v>
      </c>
      <c r="M17" s="72">
        <f>'[1]PB2 15'!BU11</f>
        <v>2.5214017954441536E-3</v>
      </c>
      <c r="N17" s="70"/>
      <c r="O17" s="116">
        <f>'[1]PB2 30'!BX11</f>
        <v>0.70594601915053834</v>
      </c>
      <c r="P17" s="71">
        <f>'[1]PB2 30'!BY11</f>
        <v>0.97736862653791723</v>
      </c>
      <c r="Q17" s="72">
        <f>'[1]PB2 30'!BZ11</f>
        <v>1.9520084381745525E-3</v>
      </c>
      <c r="R17" s="117">
        <f>'[1]PB2 30'!CC11</f>
        <v>0.73385163023421096</v>
      </c>
      <c r="S17" s="71">
        <f>'[1]PB2 30'!CD11</f>
        <v>0.97932094136201941</v>
      </c>
      <c r="T17" s="72">
        <f>'[1]PB2 30'!CE11</f>
        <v>4.5944448457813274E-3</v>
      </c>
      <c r="U17" s="117">
        <f>'[1]PB2 30'!CH11</f>
        <v>0.76213235196953555</v>
      </c>
      <c r="V17" s="71">
        <f>'[1]PB2 30'!CI11</f>
        <v>0.97613094014325597</v>
      </c>
      <c r="W17" s="72">
        <f>'[1]PB2 30'!CJ11</f>
        <v>7.2962986755637253E-4</v>
      </c>
      <c r="X17" s="117">
        <f>'[1]PB2 30'!BS11</f>
        <v>0.73397666711809484</v>
      </c>
      <c r="Y17" s="71">
        <f>'[1]PB2 30'!BT11</f>
        <v>0.97760683601439757</v>
      </c>
      <c r="Z17" s="72">
        <f>'[1]PB2 30'!BU11</f>
        <v>3.1950372792371676E-3</v>
      </c>
      <c r="AA17" s="70"/>
      <c r="AB17" s="116">
        <f>'[1]PB2 45'!BX11</f>
        <v>0.71534113489079731</v>
      </c>
      <c r="AC17" s="71">
        <f>'[1]PB2 45'!BY11</f>
        <v>0.97842916484251363</v>
      </c>
      <c r="AD17" s="72">
        <f>'[1]PB2 45'!BZ11</f>
        <v>1.2755535905365071E-3</v>
      </c>
      <c r="AE17" s="117">
        <f>'[1]PB2 45'!CC11</f>
        <v>0.73004551419571717</v>
      </c>
      <c r="AF17" s="71">
        <f>'[1]PB2 45'!CD11</f>
        <v>0.97656886933078757</v>
      </c>
      <c r="AG17" s="72">
        <f>'[1]PB2 45'!CE11</f>
        <v>2.6316585608984088E-4</v>
      </c>
      <c r="AH17" s="117">
        <f>'[1]PB2 45'!CH11</f>
        <v>0.76646098253921491</v>
      </c>
      <c r="AI17" s="71">
        <f>'[1]PB2 45'!CI11</f>
        <v>0.97408221522949223</v>
      </c>
      <c r="AJ17" s="72">
        <f>'[1]PB2 45'!CJ11</f>
        <v>1.8029796252594136E-3</v>
      </c>
      <c r="AK17" s="117">
        <f>'[1]PB2 45'!BS11</f>
        <v>0.73728254387524317</v>
      </c>
      <c r="AL17" s="71">
        <f>'[1]PB2 45'!BT11</f>
        <v>0.97636008313426437</v>
      </c>
      <c r="AM17" s="72">
        <f>'[1]PB2 45'!BU11</f>
        <v>2.1954803378838512E-3</v>
      </c>
      <c r="BB17" s="70">
        <f t="shared" si="0"/>
        <v>0.97447499999999998</v>
      </c>
      <c r="BC17" s="33">
        <f t="shared" si="1"/>
        <v>-0.17704862458898241</v>
      </c>
      <c r="BD17" s="5"/>
      <c r="BE17" s="70">
        <f t="shared" si="2"/>
        <v>0.97609999999999997</v>
      </c>
      <c r="BF17" s="33">
        <f t="shared" si="3"/>
        <v>-0.15068360143976056</v>
      </c>
      <c r="BG17" s="5"/>
      <c r="BH17" s="70">
        <f t="shared" si="4"/>
        <v>0.97582499999999994</v>
      </c>
      <c r="BI17" s="33">
        <f t="shared" si="5"/>
        <v>-5.3508313426442466E-2</v>
      </c>
      <c r="BJ17" s="5"/>
      <c r="BK17" s="70">
        <f t="shared" si="6"/>
        <v>0.9762454862458898</v>
      </c>
      <c r="BL17">
        <f t="shared" si="7"/>
        <v>0.91747447418564942</v>
      </c>
      <c r="BM17" s="33">
        <f t="shared" si="8"/>
        <v>5.8771012060240384</v>
      </c>
      <c r="BO17" s="70">
        <f t="shared" si="9"/>
        <v>0.97760683601439757</v>
      </c>
      <c r="BP17">
        <f t="shared" si="10"/>
        <v>0.92446939295759678</v>
      </c>
      <c r="BQ17" s="33">
        <f t="shared" si="11"/>
        <v>5.3137443056800793</v>
      </c>
      <c r="BS17" s="70">
        <f t="shared" si="12"/>
        <v>0.97636008313426437</v>
      </c>
      <c r="BT17">
        <f t="shared" si="13"/>
        <v>0.91385735199844798</v>
      </c>
      <c r="BU17" s="33">
        <f t="shared" si="14"/>
        <v>6.2502731135816392</v>
      </c>
    </row>
    <row r="18" spans="1:73" x14ac:dyDescent="0.25">
      <c r="A18" s="11">
        <f>'[1]PB2 15'!$A12</f>
        <v>1</v>
      </c>
      <c r="B18" s="116">
        <f>'[1]PB2 15'!BX12</f>
        <v>0.92658996376283875</v>
      </c>
      <c r="C18" s="71">
        <f>'[1]PB2 15'!BY12</f>
        <v>0.96383266366809517</v>
      </c>
      <c r="D18" s="72">
        <f>'[1]PB2 15'!BZ12</f>
        <v>2.3888278214476482E-3</v>
      </c>
      <c r="E18" s="117">
        <f>'[1]PB2 15'!CC12</f>
        <v>0.95702231455208997</v>
      </c>
      <c r="F18" s="71">
        <f>'[1]PB2 15'!CD12</f>
        <v>0.96797291584613421</v>
      </c>
      <c r="G18" s="72">
        <f>'[1]PB2 15'!CE12</f>
        <v>3.000334902348857E-3</v>
      </c>
      <c r="H18" s="117">
        <f>'[1]PB2 15'!CH12</f>
        <v>0.99514295153083476</v>
      </c>
      <c r="I18" s="71">
        <f>'[1]PB2 15'!CI12</f>
        <v>0.96412086843809996</v>
      </c>
      <c r="J18" s="72">
        <f>'[1]PB2 15'!CJ12</f>
        <v>1.5763958605017891E-3</v>
      </c>
      <c r="K18" s="117">
        <f>'[1]PB2 15'!BS12</f>
        <v>0.95514034225080702</v>
      </c>
      <c r="L18" s="71">
        <f>'[1]PB2 15'!BT12</f>
        <v>0.96545730942736108</v>
      </c>
      <c r="M18" s="72">
        <f>'[1]PB2 15'!BU12</f>
        <v>3.1537867914166922E-3</v>
      </c>
      <c r="N18" s="70"/>
      <c r="O18" s="116">
        <f>'[1]PB2 30'!BX12</f>
        <v>0.9412613588673846</v>
      </c>
      <c r="P18" s="71">
        <f>'[1]PB2 30'!BY12</f>
        <v>0.96589814109980043</v>
      </c>
      <c r="Q18" s="72">
        <f>'[1]PB2 30'!BZ12</f>
        <v>1.6235735053002299E-3</v>
      </c>
      <c r="R18" s="117">
        <f>'[1]PB2 30'!CC12</f>
        <v>0.97846884031228132</v>
      </c>
      <c r="S18" s="71">
        <f>'[1]PB2 30'!CD12</f>
        <v>0.96868438062886486</v>
      </c>
      <c r="T18" s="72">
        <f>'[1]PB2 30'!CE12</f>
        <v>4.8973293723759397E-3</v>
      </c>
      <c r="U18" s="117">
        <f>'[1]PB2 30'!CH12</f>
        <v>1.016176469292714</v>
      </c>
      <c r="V18" s="71">
        <f>'[1]PB2 30'!CI12</f>
        <v>0.96532481315699459</v>
      </c>
      <c r="W18" s="72">
        <f>'[1]PB2 30'!CJ12</f>
        <v>1.0732535114230135E-3</v>
      </c>
      <c r="X18" s="117">
        <f>'[1]PB2 30'!BS12</f>
        <v>0.97863555615746001</v>
      </c>
      <c r="Y18" s="71">
        <f>'[1]PB2 30'!BT12</f>
        <v>0.96663577829521996</v>
      </c>
      <c r="Z18" s="72">
        <f>'[1]PB2 30'!BU12</f>
        <v>3.3779287912148446E-3</v>
      </c>
      <c r="AA18" s="70"/>
      <c r="AB18" s="116">
        <f>'[1]PB2 45'!BX12</f>
        <v>0.95378817985439657</v>
      </c>
      <c r="AC18" s="71">
        <f>'[1]PB2 45'!BY12</f>
        <v>0.96770353192149716</v>
      </c>
      <c r="AD18" s="72">
        <f>'[1]PB2 45'!BZ12</f>
        <v>2.2391327082700546E-3</v>
      </c>
      <c r="AE18" s="117">
        <f>'[1]PB2 45'!CC12</f>
        <v>0.97339401892762289</v>
      </c>
      <c r="AF18" s="71">
        <f>'[1]PB2 45'!CD12</f>
        <v>0.96565662350944981</v>
      </c>
      <c r="AG18" s="72">
        <f>'[1]PB2 45'!CE12</f>
        <v>7.283936716833368E-4</v>
      </c>
      <c r="AH18" s="117">
        <f>'[1]PB2 45'!CH12</f>
        <v>1.0219479767189534</v>
      </c>
      <c r="AI18" s="71">
        <f>'[1]PB2 45'!CI12</f>
        <v>0.96499061283058285</v>
      </c>
      <c r="AJ18" s="72">
        <f>'[1]PB2 45'!CJ12</f>
        <v>2.1325587614525383E-3</v>
      </c>
      <c r="AK18" s="117">
        <f>'[1]PB2 45'!BS12</f>
        <v>0.98304339183365763</v>
      </c>
      <c r="AL18" s="71">
        <f>'[1]PB2 45'!BT12</f>
        <v>0.9661169227538432</v>
      </c>
      <c r="AM18" s="72">
        <f>'[1]PB2 45'!BU12</f>
        <v>2.1671684741268924E-3</v>
      </c>
      <c r="BB18" s="70">
        <f t="shared" si="0"/>
        <v>0.96249999999999991</v>
      </c>
      <c r="BC18" s="33">
        <f t="shared" si="1"/>
        <v>-0.29573094273611655</v>
      </c>
      <c r="BD18" s="5"/>
      <c r="BE18" s="70">
        <f t="shared" si="2"/>
        <v>0.96449999999999991</v>
      </c>
      <c r="BF18" s="33">
        <f t="shared" si="3"/>
        <v>-0.21357782952200477</v>
      </c>
      <c r="BG18" s="5"/>
      <c r="BH18" s="70">
        <f t="shared" si="4"/>
        <v>0.96489999999999998</v>
      </c>
      <c r="BI18" s="33">
        <f t="shared" si="5"/>
        <v>-0.12169227538432192</v>
      </c>
      <c r="BJ18" s="5"/>
      <c r="BK18" s="70">
        <f t="shared" si="6"/>
        <v>0.96545730942736108</v>
      </c>
      <c r="BL18">
        <f t="shared" si="7"/>
        <v>0.89119999999999999</v>
      </c>
      <c r="BM18" s="33">
        <f t="shared" si="8"/>
        <v>7.4257309427361085</v>
      </c>
      <c r="BO18" s="70">
        <f t="shared" si="9"/>
        <v>0.96663577829521996</v>
      </c>
      <c r="BP18">
        <f t="shared" si="10"/>
        <v>0.90110000000000001</v>
      </c>
      <c r="BQ18" s="33">
        <f t="shared" si="11"/>
        <v>6.5535778295219949</v>
      </c>
      <c r="BS18" s="70">
        <f t="shared" si="12"/>
        <v>0.9661169227538432</v>
      </c>
      <c r="BT18">
        <f t="shared" si="13"/>
        <v>0.89049999999999996</v>
      </c>
      <c r="BU18" s="33">
        <f t="shared" si="14"/>
        <v>7.5616922753843241</v>
      </c>
    </row>
    <row r="19" spans="1:73" x14ac:dyDescent="0.25">
      <c r="A19" s="11">
        <f>'[1]PB2 15'!$A13</f>
        <v>1.25</v>
      </c>
      <c r="B19" s="116">
        <f>'[1]PB2 15'!BX13</f>
        <v>1.1582374547035483</v>
      </c>
      <c r="C19" s="71">
        <f>'[1]PB2 15'!BY13</f>
        <v>0.95096799705023816</v>
      </c>
      <c r="D19" s="72">
        <f>'[1]PB2 15'!BZ13</f>
        <v>2.5250298511375778E-3</v>
      </c>
      <c r="E19" s="117">
        <f>'[1]PB2 15'!CC13</f>
        <v>1.1962778931901126</v>
      </c>
      <c r="F19" s="71">
        <f>'[1]PB2 15'!CD13</f>
        <v>0.95718551821705089</v>
      </c>
      <c r="G19" s="72">
        <f>'[1]PB2 15'!CE13</f>
        <v>3.498789531749401E-3</v>
      </c>
      <c r="H19" s="117">
        <f>'[1]PB2 15'!CH13</f>
        <v>1.2439286894135435</v>
      </c>
      <c r="I19" s="71">
        <f>'[1]PB2 15'!CI13</f>
        <v>0.95346707325817204</v>
      </c>
      <c r="J19" s="72">
        <f>'[1]PB2 15'!CJ13</f>
        <v>1.5696086162962364E-3</v>
      </c>
      <c r="K19" s="117">
        <f>'[1]PB2 15'!BS13</f>
        <v>1.1939254278135087</v>
      </c>
      <c r="L19" s="71">
        <f>'[1]PB2 15'!BT13</f>
        <v>0.95392433653977649</v>
      </c>
      <c r="M19" s="72">
        <f>'[1]PB2 15'!BU13</f>
        <v>3.8620457819130579E-3</v>
      </c>
      <c r="N19" s="70"/>
      <c r="O19" s="116">
        <f>'[1]PB2 30'!BX13</f>
        <v>1.1765766985842305</v>
      </c>
      <c r="P19" s="71">
        <f>'[1]PB2 30'!BY13</f>
        <v>0.95365567264193984</v>
      </c>
      <c r="Q19" s="72">
        <f>'[1]PB2 30'!BZ13</f>
        <v>1.5723051871306909E-3</v>
      </c>
      <c r="R19" s="117">
        <f>'[1]PB2 30'!CC13</f>
        <v>1.2230860503903516</v>
      </c>
      <c r="S19" s="71">
        <f>'[1]PB2 30'!CD13</f>
        <v>0.95771054921563892</v>
      </c>
      <c r="T19" s="72">
        <f>'[1]PB2 30'!CE13</f>
        <v>5.0494434181268533E-3</v>
      </c>
      <c r="U19" s="117">
        <f>'[1]PB2 30'!CH13</f>
        <v>1.2702205866158924</v>
      </c>
      <c r="V19" s="71">
        <f>'[1]PB2 30'!CI13</f>
        <v>0.95479068325697491</v>
      </c>
      <c r="W19" s="72">
        <f>'[1]PB2 30'!CJ13</f>
        <v>1.4432843581844506E-3</v>
      </c>
      <c r="X19" s="117">
        <f>'[1]PB2 30'!BS13</f>
        <v>1.2232944451968251</v>
      </c>
      <c r="Y19" s="71">
        <f>'[1]PB2 30'!BT13</f>
        <v>0.95538563503818452</v>
      </c>
      <c r="Z19" s="72">
        <f>'[1]PB2 30'!BU13</f>
        <v>3.5964823378701587E-3</v>
      </c>
      <c r="AA19" s="70"/>
      <c r="AB19" s="116">
        <f>'[1]PB2 45'!BX13</f>
        <v>1.1922352248179957</v>
      </c>
      <c r="AC19" s="71">
        <f>'[1]PB2 45'!BY13</f>
        <v>0.95633345892254662</v>
      </c>
      <c r="AD19" s="72">
        <f>'[1]PB2 45'!BZ13</f>
        <v>2.4512224291320995E-3</v>
      </c>
      <c r="AE19" s="117">
        <f>'[1]PB2 45'!CC13</f>
        <v>1.2167425236595284</v>
      </c>
      <c r="AF19" s="71">
        <f>'[1]PB2 45'!CD13</f>
        <v>0.95446457484644609</v>
      </c>
      <c r="AG19" s="72">
        <f>'[1]PB2 45'!CE13</f>
        <v>6.7132356669113665E-4</v>
      </c>
      <c r="AH19" s="117">
        <f>'[1]PB2 45'!CH13</f>
        <v>1.2774349708986916</v>
      </c>
      <c r="AI19" s="71">
        <f>'[1]PB2 45'!CI13</f>
        <v>0.95597214636870653</v>
      </c>
      <c r="AJ19" s="72">
        <f>'[1]PB2 45'!CJ13</f>
        <v>2.593083078553147E-3</v>
      </c>
      <c r="AK19" s="117">
        <f>'[1]PB2 45'!BS13</f>
        <v>1.228804239792072</v>
      </c>
      <c r="AL19" s="71">
        <f>'[1]PB2 45'!BT13</f>
        <v>0.95559006004589975</v>
      </c>
      <c r="AM19" s="72">
        <f>'[1]PB2 45'!BU13</f>
        <v>2.2471163271045283E-3</v>
      </c>
      <c r="BB19" s="70">
        <f t="shared" si="0"/>
        <v>0.95052499999999995</v>
      </c>
      <c r="BC19" s="33">
        <f t="shared" si="1"/>
        <v>-0.33993365397765318</v>
      </c>
      <c r="BD19" s="5"/>
      <c r="BE19" s="70">
        <f t="shared" si="2"/>
        <v>0.95289999999999986</v>
      </c>
      <c r="BF19" s="33">
        <f t="shared" si="3"/>
        <v>-0.24856350381846637</v>
      </c>
      <c r="BG19" s="5"/>
      <c r="BH19" s="70">
        <f t="shared" si="4"/>
        <v>0.95397499999999991</v>
      </c>
      <c r="BI19" s="33">
        <f t="shared" si="5"/>
        <v>-0.1615060045899841</v>
      </c>
      <c r="BJ19" s="5"/>
      <c r="BK19" s="70">
        <f t="shared" si="6"/>
        <v>0.95392433653977649</v>
      </c>
      <c r="BL19">
        <f t="shared" si="7"/>
        <v>0.87133922790081464</v>
      </c>
      <c r="BM19" s="33">
        <f t="shared" si="8"/>
        <v>8.2585108638961842</v>
      </c>
      <c r="BO19" s="70">
        <f t="shared" si="9"/>
        <v>0.95538563503818452</v>
      </c>
      <c r="BP19">
        <f t="shared" si="10"/>
        <v>0.8833808869746137</v>
      </c>
      <c r="BQ19" s="33">
        <f t="shared" si="11"/>
        <v>7.2004748063570823</v>
      </c>
      <c r="BS19" s="70">
        <f t="shared" si="12"/>
        <v>0.95559006004589975</v>
      </c>
      <c r="BT19">
        <f t="shared" si="13"/>
        <v>0.87279454378865517</v>
      </c>
      <c r="BU19" s="33">
        <f t="shared" si="14"/>
        <v>8.2795516257244568</v>
      </c>
    </row>
    <row r="20" spans="1:73" x14ac:dyDescent="0.25">
      <c r="A20" s="11">
        <f>'[1]PB2 15'!$A14</f>
        <v>1.5</v>
      </c>
      <c r="B20" s="116">
        <f>'[1]PB2 15'!BX14</f>
        <v>1.466728784663702</v>
      </c>
      <c r="C20" s="71">
        <f>'[1]PB2 15'!BY14</f>
        <v>0.93334758240747551</v>
      </c>
      <c r="D20" s="72">
        <f>'[1]PB2 15'!BZ14</f>
        <v>8.3674181480354552E-3</v>
      </c>
      <c r="E20" s="117">
        <f>'[1]PB2 15'!CC14</f>
        <v>1.4355334718281352</v>
      </c>
      <c r="F20" s="71">
        <f>'[1]PB2 15'!CD14</f>
        <v>0.94614568704027258</v>
      </c>
      <c r="G20" s="72">
        <f>'[1]PB2 15'!CE14</f>
        <v>3.8580340180533268E-3</v>
      </c>
      <c r="H20" s="117">
        <f>'[1]PB2 15'!CH14</f>
        <v>1.4927144272962523</v>
      </c>
      <c r="I20" s="71">
        <f>'[1]PB2 15'!CI14</f>
        <v>0.94273205372079572</v>
      </c>
      <c r="J20" s="72">
        <f>'[1]PB2 15'!CJ14</f>
        <v>1.63528713830835E-3</v>
      </c>
      <c r="K20" s="117">
        <f>'[1]PB2 15'!BS14</f>
        <v>1.461526953008502</v>
      </c>
      <c r="L20" s="71">
        <f>'[1]PB2 15'!BT14</f>
        <v>0.94049298947310445</v>
      </c>
      <c r="M20" s="72">
        <f>'[1]PB2 15'!BU14</f>
        <v>8.0552698594136413E-3</v>
      </c>
      <c r="N20" s="70"/>
      <c r="O20" s="116">
        <f>'[1]PB2 30'!BX14</f>
        <v>1.4118920383010767</v>
      </c>
      <c r="P20" s="71">
        <f>'[1]PB2 30'!BY14</f>
        <v>0.94101280241226404</v>
      </c>
      <c r="Q20" s="72">
        <f>'[1]PB2 30'!BZ14</f>
        <v>1.2599739660076902E-3</v>
      </c>
      <c r="R20" s="117">
        <f>'[1]PB2 30'!CC14</f>
        <v>1.4677032604684219</v>
      </c>
      <c r="S20" s="71">
        <f>'[1]PB2 30'!CD14</f>
        <v>0.94624685629198735</v>
      </c>
      <c r="T20" s="72">
        <f>'[1]PB2 30'!CE14</f>
        <v>5.0685362964181403E-3</v>
      </c>
      <c r="U20" s="117">
        <f>'[1]PB2 30'!CH14</f>
        <v>1.5242647039390711</v>
      </c>
      <c r="V20" s="71">
        <f>'[1]PB2 30'!CI14</f>
        <v>0.94388751093526457</v>
      </c>
      <c r="W20" s="72">
        <f>'[1]PB2 30'!CJ14</f>
        <v>1.9302700581698084E-3</v>
      </c>
      <c r="X20" s="117">
        <f>'[1]PB2 30'!BS14</f>
        <v>1.4679533342361897</v>
      </c>
      <c r="Y20" s="71">
        <f>'[1]PB2 30'!BT14</f>
        <v>0.9437157232131721</v>
      </c>
      <c r="Z20" s="72">
        <f>'[1]PB2 30'!BU14</f>
        <v>3.8620143112417338E-3</v>
      </c>
      <c r="AA20" s="70"/>
      <c r="AB20" s="116">
        <f>'[1]PB2 45'!BX14</f>
        <v>1.4306822697815946</v>
      </c>
      <c r="AC20" s="71">
        <f>'[1]PB2 45'!BY14</f>
        <v>0.94452297734069557</v>
      </c>
      <c r="AD20" s="72">
        <f>'[1]PB2 45'!BZ14</f>
        <v>2.6282178196034641E-3</v>
      </c>
      <c r="AE20" s="117">
        <f>'[1]PB2 45'!CC14</f>
        <v>1.4600910283914343</v>
      </c>
      <c r="AF20" s="71">
        <f>'[1]PB2 45'!CD14</f>
        <v>0.94270823348114696</v>
      </c>
      <c r="AG20" s="72">
        <f>'[1]PB2 45'!CE14</f>
        <v>9.9357585366903478E-4</v>
      </c>
      <c r="AH20" s="117">
        <f>'[1]PB2 45'!CH14</f>
        <v>1.5329219650784298</v>
      </c>
      <c r="AI20" s="71">
        <f>'[1]PB2 45'!CI14</f>
        <v>0.94694370471272371</v>
      </c>
      <c r="AJ20" s="72">
        <f>'[1]PB2 45'!CJ14</f>
        <v>2.8348830780119925E-3</v>
      </c>
      <c r="AK20" s="117">
        <f>'[1]PB2 45'!BS14</f>
        <v>1.4745650877504863</v>
      </c>
      <c r="AL20" s="71">
        <f>'[1]PB2 45'!BT14</f>
        <v>0.94472497184485549</v>
      </c>
      <c r="AM20" s="72">
        <f>'[1]PB2 45'!BU14</f>
        <v>2.8845620636182802E-3</v>
      </c>
      <c r="BB20" s="70">
        <f t="shared" si="0"/>
        <v>0.93855</v>
      </c>
      <c r="BC20" s="33">
        <f t="shared" si="1"/>
        <v>-0.19429894731044506</v>
      </c>
      <c r="BD20" s="5"/>
      <c r="BE20" s="70">
        <f t="shared" si="2"/>
        <v>0.94129999999999991</v>
      </c>
      <c r="BF20" s="33">
        <f t="shared" si="3"/>
        <v>-0.24157232131721829</v>
      </c>
      <c r="BG20" s="5"/>
      <c r="BH20" s="70">
        <f t="shared" si="4"/>
        <v>0.94304999999999994</v>
      </c>
      <c r="BI20" s="33">
        <f t="shared" si="5"/>
        <v>-0.1674971844855544</v>
      </c>
      <c r="BJ20" s="5"/>
      <c r="BK20" s="70">
        <f t="shared" si="6"/>
        <v>0.94049298947310445</v>
      </c>
      <c r="BL20">
        <f t="shared" si="7"/>
        <v>0.85544080138143797</v>
      </c>
      <c r="BM20" s="33">
        <f t="shared" si="8"/>
        <v>8.5052188091666476</v>
      </c>
      <c r="BO20" s="70">
        <f t="shared" si="9"/>
        <v>0.9437157232131721</v>
      </c>
      <c r="BP20">
        <f t="shared" si="10"/>
        <v>0.8691622742680043</v>
      </c>
      <c r="BQ20" s="33">
        <f t="shared" si="11"/>
        <v>7.45534489451678</v>
      </c>
      <c r="BS20" s="70">
        <f t="shared" si="12"/>
        <v>0.94472497184485549</v>
      </c>
      <c r="BT20">
        <f t="shared" si="13"/>
        <v>0.85858977173901863</v>
      </c>
      <c r="BU20" s="33">
        <f t="shared" si="14"/>
        <v>8.6135200105836862</v>
      </c>
    </row>
    <row r="21" spans="1:73" x14ac:dyDescent="0.25">
      <c r="A21" s="11">
        <f>'[1]PB2 15'!$A15</f>
        <v>1.75</v>
      </c>
      <c r="B21" s="116">
        <f>'[1]PB2 15'!BX15</f>
        <v>1.852922541424632</v>
      </c>
      <c r="C21" s="71">
        <f>'[1]PB2 15'!BY15</f>
        <v>0.91118016213399677</v>
      </c>
      <c r="D21" s="72">
        <f>'[1]PB2 15'!BZ15</f>
        <v>2.036024868221365E-3</v>
      </c>
      <c r="E21" s="117">
        <f>'[1]PB2 15'!CC15</f>
        <v>1.6747890504661573</v>
      </c>
      <c r="F21" s="71">
        <f>'[1]PB2 15'!CD15</f>
        <v>0.93497595691639335</v>
      </c>
      <c r="G21" s="72">
        <f>'[1]PB2 15'!CE15</f>
        <v>4.1653968709044423E-3</v>
      </c>
      <c r="H21" s="117">
        <f>'[1]PB2 15'!CH15</f>
        <v>1.741500165178961</v>
      </c>
      <c r="I21" s="71">
        <f>'[1]PB2 15'!CI15</f>
        <v>0.93207953226405871</v>
      </c>
      <c r="J21" s="72">
        <f>'[1]PB2 15'!CJ15</f>
        <v>1.6714780925444761E-3</v>
      </c>
      <c r="K21" s="117">
        <f>'[1]PB2 15'!BS15</f>
        <v>1.7582668882537862</v>
      </c>
      <c r="L21" s="71">
        <f>'[1]PB2 15'!BT15</f>
        <v>0.92532842770991097</v>
      </c>
      <c r="M21" s="72">
        <f>'[1]PB2 15'!BU15</f>
        <v>1.1407097594742495E-2</v>
      </c>
      <c r="N21" s="70"/>
      <c r="O21" s="116">
        <f>'[1]PB2 30'!BX15</f>
        <v>1.7248121914127461</v>
      </c>
      <c r="P21" s="71">
        <f>'[1]PB2 30'!BY15</f>
        <v>0.92369813759328956</v>
      </c>
      <c r="Q21" s="72">
        <f>'[1]PB2 30'!BZ15</f>
        <v>6.5716807054383665E-3</v>
      </c>
      <c r="R21" s="117">
        <f>'[1]PB2 30'!CC15</f>
        <v>1.7123204705464923</v>
      </c>
      <c r="S21" s="71">
        <f>'[1]PB2 30'!CD15</f>
        <v>0.93472188086237018</v>
      </c>
      <c r="T21" s="72">
        <f>'[1]PB2 30'!CE15</f>
        <v>5.5317049836269457E-3</v>
      </c>
      <c r="U21" s="117">
        <f>'[1]PB2 30'!CH15</f>
        <v>1.7783088212622495</v>
      </c>
      <c r="V21" s="71">
        <f>'[1]PB2 30'!CI15</f>
        <v>0.93305573242046247</v>
      </c>
      <c r="W21" s="72">
        <f>'[1]PB2 30'!CJ15</f>
        <v>2.3352594480432038E-3</v>
      </c>
      <c r="X21" s="117">
        <f>'[1]PB2 30'!BS15</f>
        <v>1.7384804944071623</v>
      </c>
      <c r="Y21" s="71">
        <f>'[1]PB2 30'!BT15</f>
        <v>0.93049191695870725</v>
      </c>
      <c r="Z21" s="72">
        <f>'[1]PB2 30'!BU15</f>
        <v>7.0677994317890043E-3</v>
      </c>
      <c r="AA21" s="70"/>
      <c r="AB21" s="116">
        <f>'[1]PB2 45'!BX15</f>
        <v>1.669129314745194</v>
      </c>
      <c r="AC21" s="71">
        <f>'[1]PB2 45'!BY15</f>
        <v>0.93210839550049751</v>
      </c>
      <c r="AD21" s="72">
        <f>'[1]PB2 45'!BZ15</f>
        <v>2.7949350745783033E-3</v>
      </c>
      <c r="AE21" s="117">
        <f>'[1]PB2 45'!CC15</f>
        <v>1.7034395331233398</v>
      </c>
      <c r="AF21" s="71">
        <f>'[1]PB2 45'!CD15</f>
        <v>0.93106828471305059</v>
      </c>
      <c r="AG21" s="72">
        <f>'[1]PB2 45'!CE15</f>
        <v>9.1568323787931806E-4</v>
      </c>
      <c r="AH21" s="117">
        <f>'[1]PB2 45'!CH15</f>
        <v>1.7884089592581682</v>
      </c>
      <c r="AI21" s="71">
        <f>'[1]PB2 45'!CI15</f>
        <v>0.9382420428506637</v>
      </c>
      <c r="AJ21" s="72">
        <f>'[1]PB2 45'!CJ15</f>
        <v>3.1741183587861363E-3</v>
      </c>
      <c r="AK21" s="117">
        <f>'[1]PB2 45'!BS15</f>
        <v>1.7203259357089007</v>
      </c>
      <c r="AL21" s="71">
        <f>'[1]PB2 45'!BT15</f>
        <v>0.93380624102140408</v>
      </c>
      <c r="AM21" s="72">
        <f>'[1]PB2 45'!BU15</f>
        <v>4.0323933028497735E-3</v>
      </c>
      <c r="BB21" s="70">
        <f t="shared" si="0"/>
        <v>0.92657499999999993</v>
      </c>
      <c r="BC21" s="33">
        <f t="shared" si="1"/>
        <v>0.12465722900889542</v>
      </c>
      <c r="BD21" s="5"/>
      <c r="BE21" s="70">
        <f t="shared" si="2"/>
        <v>0.92969999999999997</v>
      </c>
      <c r="BF21" s="33">
        <f t="shared" si="3"/>
        <v>-7.9191695870728385E-2</v>
      </c>
      <c r="BG21" s="5"/>
      <c r="BH21" s="70">
        <f t="shared" si="4"/>
        <v>0.93212499999999998</v>
      </c>
      <c r="BI21" s="33">
        <f t="shared" si="5"/>
        <v>-0.16812410214041007</v>
      </c>
      <c r="BJ21" s="5"/>
      <c r="BK21" s="70">
        <f t="shared" si="6"/>
        <v>0.92532842770991097</v>
      </c>
      <c r="BL21">
        <f t="shared" si="7"/>
        <v>0.84222540017803871</v>
      </c>
      <c r="BM21" s="33">
        <f t="shared" si="8"/>
        <v>8.3103027531872264</v>
      </c>
      <c r="BO21" s="70">
        <f t="shared" si="9"/>
        <v>0.93049191695870725</v>
      </c>
      <c r="BP21">
        <f t="shared" si="10"/>
        <v>0.85731930526742506</v>
      </c>
      <c r="BQ21" s="33">
        <f t="shared" si="11"/>
        <v>7.3172611691282192</v>
      </c>
      <c r="BS21" s="70">
        <f t="shared" si="12"/>
        <v>0.93380624102140408</v>
      </c>
      <c r="BT21">
        <f t="shared" si="13"/>
        <v>0.84676032204503104</v>
      </c>
      <c r="BU21" s="33">
        <f t="shared" si="14"/>
        <v>8.7045918976373038</v>
      </c>
    </row>
    <row r="22" spans="1:73" x14ac:dyDescent="0.25">
      <c r="A22" s="11">
        <f>'[1]PB2 15'!$A16</f>
        <v>1.9997222222222222</v>
      </c>
      <c r="B22" s="116">
        <f>'[1]PB2 15'!BX16</f>
        <v>2.0848274184663871</v>
      </c>
      <c r="C22" s="71">
        <f>'[1]PB2 15'!BY16</f>
        <v>0.89765101401964165</v>
      </c>
      <c r="D22" s="72">
        <f>'[1]PB2 15'!BZ16</f>
        <v>1.9912801650316227E-3</v>
      </c>
      <c r="E22" s="117">
        <f>'[1]PB2 15'!CC16</f>
        <v>1.9137787895723599</v>
      </c>
      <c r="F22" s="71">
        <f>'[1]PB2 15'!CD16</f>
        <v>0.92392239526499331</v>
      </c>
      <c r="G22" s="72">
        <f>'[1]PB2 15'!CE16</f>
        <v>4.0201230755183229E-3</v>
      </c>
      <c r="H22" s="117">
        <f>'[1]PB2 15'!CH16</f>
        <v>1.990009474464022</v>
      </c>
      <c r="I22" s="71">
        <f>'[1]PB2 15'!CI16</f>
        <v>0.92156511451862966</v>
      </c>
      <c r="J22" s="72">
        <f>'[1]PB2 15'!CJ16</f>
        <v>1.5827605930033295E-3</v>
      </c>
      <c r="K22" s="117">
        <f>'[1]PB2 15'!BS16</f>
        <v>1.9969796966305358</v>
      </c>
      <c r="L22" s="71">
        <f>'[1]PB2 15'!BT16</f>
        <v>0.91348130711139564</v>
      </c>
      <c r="M22" s="72">
        <f>'[1]PB2 15'!BU16</f>
        <v>1.2624031690114036E-2</v>
      </c>
      <c r="N22" s="70"/>
      <c r="O22" s="116">
        <f>'[1]PB2 30'!BX16</f>
        <v>2.0381724670660462</v>
      </c>
      <c r="P22" s="71">
        <f>'[1]PB2 30'!BY16</f>
        <v>0.90617058196861378</v>
      </c>
      <c r="Q22" s="72">
        <f>'[1]PB2 30'!BZ16</f>
        <v>5.8085902131616339E-3</v>
      </c>
      <c r="R22" s="117">
        <f>'[1]PB2 30'!CC16</f>
        <v>1.9566658837244759</v>
      </c>
      <c r="S22" s="71">
        <f>'[1]PB2 30'!CD16</f>
        <v>0.92319599024594012</v>
      </c>
      <c r="T22" s="72">
        <f>'[1]PB2 30'!CE16</f>
        <v>5.6357193379947094E-3</v>
      </c>
      <c r="U22" s="117">
        <f>'[1]PB2 30'!CH16</f>
        <v>2.0320706673439575</v>
      </c>
      <c r="V22" s="71">
        <f>'[1]PB2 30'!CI16</f>
        <v>0.9223510261057638</v>
      </c>
      <c r="W22" s="72">
        <f>'[1]PB2 30'!CJ16</f>
        <v>2.5990281375830229E-3</v>
      </c>
      <c r="X22" s="117">
        <f>'[1]PB2 30'!BS16</f>
        <v>2.0089696727114932</v>
      </c>
      <c r="Y22" s="71">
        <f>'[1]PB2 30'!BT16</f>
        <v>0.9172391994401059</v>
      </c>
      <c r="Z22" s="72">
        <f>'[1]PB2 30'!BU16</f>
        <v>9.2445375091717921E-3</v>
      </c>
      <c r="AA22" s="70"/>
      <c r="AB22" s="116">
        <f>'[1]PB2 45'!BX16</f>
        <v>1.9073114185477227</v>
      </c>
      <c r="AC22" s="71">
        <f>'[1]PB2 45'!BY16</f>
        <v>0.91947243990211758</v>
      </c>
      <c r="AD22" s="72">
        <f>'[1]PB2 45'!BZ16</f>
        <v>2.7960079650568462E-3</v>
      </c>
      <c r="AE22" s="117">
        <f>'[1]PB2 45'!CC16</f>
        <v>1.9465176506277657</v>
      </c>
      <c r="AF22" s="71">
        <f>'[1]PB2 45'!CD16</f>
        <v>0.9193647234692387</v>
      </c>
      <c r="AG22" s="72">
        <f>'[1]PB2 45'!CE16</f>
        <v>1.0352392194907007E-3</v>
      </c>
      <c r="AH22" s="117">
        <f>'[1]PB2 45'!CH16</f>
        <v>2.0436120789999288</v>
      </c>
      <c r="AI22" s="71">
        <f>'[1]PB2 45'!CI16</f>
        <v>0.92953005435982528</v>
      </c>
      <c r="AJ22" s="72">
        <f>'[1]PB2 45'!CJ16</f>
        <v>3.4229906184452168E-3</v>
      </c>
      <c r="AK22" s="117">
        <f>'[1]PB2 45'!BS16</f>
        <v>1.9658137160584725</v>
      </c>
      <c r="AL22" s="71">
        <f>'[1]PB2 45'!BT16</f>
        <v>0.92278907257706044</v>
      </c>
      <c r="AM22" s="72">
        <f>'[1]PB2 45'!BU16</f>
        <v>5.4397702177114851E-3</v>
      </c>
      <c r="BB22" s="70">
        <f t="shared" si="0"/>
        <v>0.91461330555555553</v>
      </c>
      <c r="BC22" s="33">
        <f t="shared" si="1"/>
        <v>0.11319984441598985</v>
      </c>
      <c r="BD22" s="5"/>
      <c r="BE22" s="70">
        <f t="shared" si="2"/>
        <v>0.91811288888888876</v>
      </c>
      <c r="BF22" s="33">
        <f t="shared" si="3"/>
        <v>8.7368944878285504E-2</v>
      </c>
      <c r="BG22" s="5"/>
      <c r="BH22" s="70">
        <f t="shared" si="4"/>
        <v>0.92121213888888887</v>
      </c>
      <c r="BI22" s="33">
        <f t="shared" si="5"/>
        <v>-0.15769336881715779</v>
      </c>
      <c r="BJ22" s="5"/>
      <c r="BK22" s="70">
        <f t="shared" si="6"/>
        <v>0.91348130711139564</v>
      </c>
      <c r="BL22">
        <f t="shared" si="7"/>
        <v>0.83095449388527109</v>
      </c>
      <c r="BM22" s="33">
        <f t="shared" si="8"/>
        <v>8.2526813226124531</v>
      </c>
      <c r="BO22" s="70">
        <f t="shared" si="9"/>
        <v>0.9172391994401059</v>
      </c>
      <c r="BP22">
        <f t="shared" si="10"/>
        <v>0.84720144689477239</v>
      </c>
      <c r="BQ22" s="33">
        <f t="shared" si="11"/>
        <v>7.0037752545333509</v>
      </c>
      <c r="BS22" s="70">
        <f t="shared" si="12"/>
        <v>0.92278907257706044</v>
      </c>
      <c r="BT22">
        <f t="shared" si="13"/>
        <v>0.83665546702937355</v>
      </c>
      <c r="BU22" s="33">
        <f t="shared" si="14"/>
        <v>8.6133605547686898</v>
      </c>
    </row>
    <row r="23" spans="1:73" x14ac:dyDescent="0.25">
      <c r="A23" s="11">
        <f>'[1]PB2 15'!$A17</f>
        <v>2.25</v>
      </c>
      <c r="B23" s="116">
        <f>'[1]PB2 15'!BX17</f>
        <v>2.3164749094070967</v>
      </c>
      <c r="C23" s="71">
        <f>'[1]PB2 15'!BY17</f>
        <v>0.88427763670884796</v>
      </c>
      <c r="D23" s="72">
        <f>'[1]PB2 15'!BZ17</f>
        <v>2.0519890872412725E-3</v>
      </c>
      <c r="E23" s="117">
        <f>'[1]PB2 15'!CC17</f>
        <v>2.1533002077422023</v>
      </c>
      <c r="F23" s="71">
        <f>'[1]PB2 15'!CD17</f>
        <v>0.91277017777988034</v>
      </c>
      <c r="G23" s="72">
        <f>'[1]PB2 15'!CE17</f>
        <v>3.9524066996019687E-3</v>
      </c>
      <c r="H23" s="117">
        <f>'[1]PB2 15'!CH17</f>
        <v>2.2390716409443785</v>
      </c>
      <c r="I23" s="71">
        <f>'[1]PB2 15'!CI17</f>
        <v>0.91136495691285457</v>
      </c>
      <c r="J23" s="72">
        <f>'[1]PB2 15'!CJ17</f>
        <v>1.6158766534233315E-3</v>
      </c>
      <c r="K23" s="117">
        <f>'[1]PB2 15'!BS17</f>
        <v>2.2359335791670816</v>
      </c>
      <c r="L23" s="71">
        <f>'[1]PB2 15'!BT17</f>
        <v>0.9017341696614869</v>
      </c>
      <c r="M23" s="72">
        <f>'[1]PB2 15'!BU17</f>
        <v>1.3828389405618896E-2</v>
      </c>
      <c r="N23" s="70"/>
      <c r="O23" s="116">
        <f>'[1]PB2 30'!BX17</f>
        <v>2.2735762258621208</v>
      </c>
      <c r="P23" s="71">
        <f>'[1]PB2 30'!BY17</f>
        <v>0.89308529717627716</v>
      </c>
      <c r="Q23" s="72">
        <f>'[1]PB2 30'!BZ17</f>
        <v>6.0011144942605319E-3</v>
      </c>
      <c r="R23" s="117">
        <f>'[1]PB2 30'!CC17</f>
        <v>2.2015548907026328</v>
      </c>
      <c r="S23" s="71">
        <f>'[1]PB2 30'!CD17</f>
        <v>0.91174155317509253</v>
      </c>
      <c r="T23" s="72">
        <f>'[1]PB2 30'!CE17</f>
        <v>5.8720324859822372E-3</v>
      </c>
      <c r="U23" s="117">
        <f>'[1]PB2 30'!CH17</f>
        <v>2.2863970559086062</v>
      </c>
      <c r="V23" s="71">
        <f>'[1]PB2 30'!CI17</f>
        <v>0.91186589507192384</v>
      </c>
      <c r="W23" s="72">
        <f>'[1]PB2 30'!CJ17</f>
        <v>2.8907715364002488E-3</v>
      </c>
      <c r="X23" s="117">
        <f>'[1]PB2 30'!BS17</f>
        <v>2.2538427241577867</v>
      </c>
      <c r="Y23" s="71">
        <f>'[1]PB2 30'!BT17</f>
        <v>0.90556424847443118</v>
      </c>
      <c r="Z23" s="72">
        <f>'[1]PB2 30'!BU17</f>
        <v>1.0205305310989244E-2</v>
      </c>
      <c r="AA23" s="70"/>
      <c r="AB23" s="116">
        <f>'[1]PB2 45'!BX17</f>
        <v>2.2247938962023923</v>
      </c>
      <c r="AC23" s="71">
        <f>'[1]PB2 45'!BY17</f>
        <v>0.90252090209877134</v>
      </c>
      <c r="AD23" s="72">
        <f>'[1]PB2 45'!BZ17</f>
        <v>8.1699836933869195E-3</v>
      </c>
      <c r="AE23" s="117">
        <f>'[1]PB2 45'!CC17</f>
        <v>2.1901365425871515</v>
      </c>
      <c r="AF23" s="71">
        <f>'[1]PB2 45'!CD17</f>
        <v>0.90776067265002014</v>
      </c>
      <c r="AG23" s="72">
        <f>'[1]PB2 45'!CE17</f>
        <v>1.204963683209496E-3</v>
      </c>
      <c r="AH23" s="117">
        <f>'[1]PB2 45'!CH17</f>
        <v>2.2993829476176448</v>
      </c>
      <c r="AI23" s="71">
        <f>'[1]PB2 45'!CI17</f>
        <v>0.92103268438968844</v>
      </c>
      <c r="AJ23" s="72">
        <f>'[1]PB2 45'!CJ17</f>
        <v>3.6618514290863505E-3</v>
      </c>
      <c r="AK23" s="117">
        <f>'[1]PB2 45'!BS17</f>
        <v>2.2381044621357296</v>
      </c>
      <c r="AL23" s="71">
        <f>'[1]PB2 45'!BT17</f>
        <v>0.91043808637949319</v>
      </c>
      <c r="AM23" s="72">
        <f>'[1]PB2 45'!BU17</f>
        <v>9.3755992720123554E-3</v>
      </c>
      <c r="AZ23" s="4"/>
      <c r="BB23" s="70">
        <f t="shared" si="0"/>
        <v>0.90262500000000001</v>
      </c>
      <c r="BC23" s="33">
        <f t="shared" si="1"/>
        <v>8.9083033851311555E-2</v>
      </c>
      <c r="BD23" s="5"/>
      <c r="BE23" s="70">
        <f t="shared" si="2"/>
        <v>0.90649999999999986</v>
      </c>
      <c r="BF23" s="33">
        <f t="shared" si="3"/>
        <v>9.3575152556868435E-2</v>
      </c>
      <c r="BG23" s="5"/>
      <c r="BH23" s="70">
        <f t="shared" si="4"/>
        <v>0.91027499999999995</v>
      </c>
      <c r="BI23" s="33">
        <f t="shared" si="5"/>
        <v>-1.6308637949324911E-2</v>
      </c>
      <c r="BJ23" s="5"/>
      <c r="BK23" s="70">
        <f t="shared" si="6"/>
        <v>0.9017341696614869</v>
      </c>
      <c r="BL23">
        <f t="shared" si="7"/>
        <v>0.82111643252706112</v>
      </c>
      <c r="BM23" s="33">
        <f t="shared" si="8"/>
        <v>8.0617737134425766</v>
      </c>
      <c r="BO23" s="70">
        <f t="shared" si="9"/>
        <v>0.90556424847443118</v>
      </c>
      <c r="BP23">
        <f t="shared" si="10"/>
        <v>0.8383565187112747</v>
      </c>
      <c r="BQ23" s="33">
        <f t="shared" si="11"/>
        <v>6.7207729763156472</v>
      </c>
      <c r="BS23" s="70">
        <f t="shared" si="12"/>
        <v>0.91043808637949319</v>
      </c>
      <c r="BT23">
        <f t="shared" si="13"/>
        <v>0.82782301643443035</v>
      </c>
      <c r="BU23" s="33">
        <f t="shared" si="14"/>
        <v>8.2615069945062842</v>
      </c>
    </row>
    <row r="24" spans="1:73" x14ac:dyDescent="0.25">
      <c r="A24" s="11">
        <f>'[1]PB2 15'!$A18</f>
        <v>2.5</v>
      </c>
      <c r="B24" s="116">
        <f>'[1]PB2 15'!BX18</f>
        <v>2.5481224003478071</v>
      </c>
      <c r="C24" s="71">
        <f>'[1]PB2 15'!BY18</f>
        <v>0.87092549513977957</v>
      </c>
      <c r="D24" s="72">
        <f>'[1]PB2 15'!BZ18</f>
        <v>2.0107507807221761E-3</v>
      </c>
      <c r="E24" s="117">
        <f>'[1]PB2 15'!CC18</f>
        <v>2.3925557863802251</v>
      </c>
      <c r="F24" s="71">
        <f>'[1]PB2 15'!CD18</f>
        <v>0.90155190173595623</v>
      </c>
      <c r="G24" s="72">
        <f>'[1]PB2 15'!CE18</f>
        <v>4.0414103561198615E-3</v>
      </c>
      <c r="H24" s="117">
        <f>'[1]PB2 15'!CH18</f>
        <v>2.487857378827087</v>
      </c>
      <c r="I24" s="71">
        <f>'[1]PB2 15'!CI18</f>
        <v>0.90140482111854514</v>
      </c>
      <c r="J24" s="72">
        <f>'[1]PB2 15'!CJ18</f>
        <v>1.8302629652839908E-3</v>
      </c>
      <c r="K24" s="117">
        <f>'[1]PB2 15'!BS18</f>
        <v>2.4747186647297839</v>
      </c>
      <c r="L24" s="71">
        <f>'[1]PB2 15'!BT18</f>
        <v>0.8900302291080372</v>
      </c>
      <c r="M24" s="72">
        <f>'[1]PB2 15'!BU18</f>
        <v>1.5082316472403545E-2</v>
      </c>
      <c r="N24" s="70"/>
      <c r="O24" s="116">
        <f>'[1]PB2 30'!BX18</f>
        <v>2.5088915655789674</v>
      </c>
      <c r="P24" s="71">
        <f>'[1]PB2 30'!BY18</f>
        <v>0.88005903067079838</v>
      </c>
      <c r="Q24" s="72">
        <f>'[1]PB2 30'!BZ18</f>
        <v>6.1199478691326709E-3</v>
      </c>
      <c r="R24" s="117">
        <f>'[1]PB2 30'!CC18</f>
        <v>2.4461721007807031</v>
      </c>
      <c r="S24" s="71">
        <f>'[1]PB2 30'!CD18</f>
        <v>0.90026157297406206</v>
      </c>
      <c r="T24" s="72">
        <f>'[1]PB2 30'!CE18</f>
        <v>6.0802003658338363E-3</v>
      </c>
      <c r="U24" s="117">
        <f>'[1]PB2 30'!CH18</f>
        <v>2.5404411732317849</v>
      </c>
      <c r="V24" s="71">
        <f>'[1]PB2 30'!CI18</f>
        <v>0.90158209467127948</v>
      </c>
      <c r="W24" s="72">
        <f>'[1]PB2 30'!CJ18</f>
        <v>3.0656176164187456E-3</v>
      </c>
      <c r="X24" s="117">
        <f>'[1]PB2 30'!BS18</f>
        <v>2.4985016131971518</v>
      </c>
      <c r="Y24" s="71">
        <f>'[1]PB2 30'!BT18</f>
        <v>0.89396756610537997</v>
      </c>
      <c r="Z24" s="72">
        <f>'[1]PB2 30'!BU18</f>
        <v>1.1178305409118934E-2</v>
      </c>
      <c r="AA24" s="70"/>
      <c r="AB24" s="116">
        <f>'[1]PB2 45'!BX18</f>
        <v>2.5424507843962521</v>
      </c>
      <c r="AC24" s="71">
        <f>'[1]PB2 45'!BY18</f>
        <v>0.88579876799266477</v>
      </c>
      <c r="AD24" s="72">
        <f>'[1]PB2 45'!BZ18</f>
        <v>5.7974172893057408E-3</v>
      </c>
      <c r="AE24" s="117">
        <f>'[1]PB2 45'!CC18</f>
        <v>2.4334850473190568</v>
      </c>
      <c r="AF24" s="71">
        <f>'[1]PB2 45'!CD18</f>
        <v>0.896296076780983</v>
      </c>
      <c r="AG24" s="72">
        <f>'[1]PB2 45'!CE18</f>
        <v>1.1776941707549394E-3</v>
      </c>
      <c r="AH24" s="117">
        <f>'[1]PB2 45'!CH18</f>
        <v>2.5548699417973832</v>
      </c>
      <c r="AI24" s="71">
        <f>'[1]PB2 45'!CI18</f>
        <v>0.91246401026301927</v>
      </c>
      <c r="AJ24" s="72">
        <f>'[1]PB2 45'!CJ18</f>
        <v>3.9503324269626197E-3</v>
      </c>
      <c r="AK24" s="117">
        <f>'[1]PB2 45'!BS18</f>
        <v>2.5102685911708975</v>
      </c>
      <c r="AL24" s="71">
        <f>'[1]PB2 45'!BT18</f>
        <v>0.8981862850122222</v>
      </c>
      <c r="AM24" s="72">
        <f>'[1]PB2 45'!BU18</f>
        <v>1.1711519122559079E-2</v>
      </c>
      <c r="AZ24" s="4"/>
      <c r="BB24" s="70">
        <f t="shared" si="0"/>
        <v>0.89064999999999994</v>
      </c>
      <c r="BC24" s="33">
        <f t="shared" si="1"/>
        <v>6.1977089196274537E-2</v>
      </c>
      <c r="BD24" s="5"/>
      <c r="BE24" s="70">
        <f t="shared" si="2"/>
        <v>0.89489999999999992</v>
      </c>
      <c r="BF24" s="33">
        <f t="shared" si="3"/>
        <v>9.3243389461994397E-2</v>
      </c>
      <c r="BG24" s="5"/>
      <c r="BH24" s="70">
        <f t="shared" si="4"/>
        <v>0.89934999999999987</v>
      </c>
      <c r="BI24" s="33">
        <f t="shared" si="5"/>
        <v>0.11637149877776753</v>
      </c>
      <c r="BJ24" s="5"/>
      <c r="BK24" s="70">
        <f t="shared" si="6"/>
        <v>0.8900302291080372</v>
      </c>
      <c r="BL24">
        <f t="shared" si="7"/>
        <v>0.81242492119702303</v>
      </c>
      <c r="BM24" s="33">
        <f t="shared" si="8"/>
        <v>7.7605307911014165</v>
      </c>
      <c r="BO24" s="70">
        <f t="shared" si="9"/>
        <v>0.89396756610537997</v>
      </c>
      <c r="BP24">
        <f t="shared" si="10"/>
        <v>0.83053192092316175</v>
      </c>
      <c r="BQ24" s="33">
        <f t="shared" si="11"/>
        <v>6.3435645182218225</v>
      </c>
      <c r="BS24" s="70">
        <f t="shared" si="12"/>
        <v>0.8981862850122222</v>
      </c>
      <c r="BT24">
        <f t="shared" si="13"/>
        <v>0.8200103292793065</v>
      </c>
      <c r="BU24" s="33">
        <f t="shared" si="14"/>
        <v>7.8175955732915696</v>
      </c>
    </row>
    <row r="25" spans="1:73" x14ac:dyDescent="0.25">
      <c r="A25" s="11">
        <f>'[1]PB2 15'!$A19</f>
        <v>2.75</v>
      </c>
      <c r="B25" s="116">
        <f>'[1]PB2 15'!BX19</f>
        <v>2.7795125051874709</v>
      </c>
      <c r="C25" s="71">
        <f>'[1]PB2 15'!BY19</f>
        <v>0.85776142934855215</v>
      </c>
      <c r="D25" s="72">
        <f>'[1]PB2 15'!BZ19</f>
        <v>1.9836115356664818E-3</v>
      </c>
      <c r="E25" s="117">
        <f>'[1]PB2 15'!CC19</f>
        <v>2.7905271124593658</v>
      </c>
      <c r="F25" s="71">
        <f>'[1]PB2 15'!CD19</f>
        <v>0.8828672196795867</v>
      </c>
      <c r="G25" s="72">
        <f>'[1]PB2 15'!CE19</f>
        <v>4.8131025358288696E-3</v>
      </c>
      <c r="H25" s="117">
        <f>'[1]PB2 15'!CH19</f>
        <v>2.7366431167097955</v>
      </c>
      <c r="I25" s="71">
        <f>'[1]PB2 15'!CI19</f>
        <v>0.89148036570339839</v>
      </c>
      <c r="J25" s="72">
        <f>'[1]PB2 15'!CJ19</f>
        <v>1.60993666082343E-3</v>
      </c>
      <c r="K25" s="117">
        <f>'[1]PB2 15'!BS19</f>
        <v>2.7729256357950125</v>
      </c>
      <c r="L25" s="71">
        <f>'[1]PB2 15'!BT19</f>
        <v>0.87560583481140164</v>
      </c>
      <c r="M25" s="72">
        <f>'[1]PB2 15'!BU19</f>
        <v>1.4594257500809978E-2</v>
      </c>
      <c r="N25" s="70"/>
      <c r="O25" s="116">
        <f>'[1]PB2 30'!BX19</f>
        <v>2.8235226151135797</v>
      </c>
      <c r="P25" s="71">
        <f>'[1]PB2 30'!BY19</f>
        <v>0.86303537275619302</v>
      </c>
      <c r="Q25" s="72">
        <f>'[1]PB2 30'!BZ19</f>
        <v>9.7516560954147638E-4</v>
      </c>
      <c r="R25" s="117">
        <f>'[1]PB2 30'!CC19</f>
        <v>2.6907893108587739</v>
      </c>
      <c r="S25" s="71">
        <f>'[1]PB2 30'!CD19</f>
        <v>0.88907451186495301</v>
      </c>
      <c r="T25" s="72">
        <f>'[1]PB2 30'!CE19</f>
        <v>6.3852890153845102E-3</v>
      </c>
      <c r="U25" s="117">
        <f>'[1]PB2 30'!CH19</f>
        <v>2.7944852905549631</v>
      </c>
      <c r="V25" s="71">
        <f>'[1]PB2 30'!CI19</f>
        <v>0.89125344922162331</v>
      </c>
      <c r="W25" s="72">
        <f>'[1]PB2 30'!CJ19</f>
        <v>3.0774097685551034E-3</v>
      </c>
      <c r="X25" s="117">
        <f>'[1]PB2 30'!BS19</f>
        <v>2.7695990721757719</v>
      </c>
      <c r="Y25" s="71">
        <f>'[1]PB2 30'!BT19</f>
        <v>0.88112111128092307</v>
      </c>
      <c r="Z25" s="72">
        <f>'[1]PB2 30'!BU19</f>
        <v>1.3468582029289853E-2</v>
      </c>
      <c r="AA25" s="70"/>
      <c r="AB25" s="116">
        <f>'[1]PB2 45'!BX19</f>
        <v>2.7807222956545625</v>
      </c>
      <c r="AC25" s="71">
        <f>'[1]PB2 45'!BY19</f>
        <v>0.87347253035305805</v>
      </c>
      <c r="AD25" s="72">
        <f>'[1]PB2 45'!BZ19</f>
        <v>5.8959941099275322E-3</v>
      </c>
      <c r="AE25" s="117">
        <f>'[1]PB2 45'!CC19</f>
        <v>2.676833552050963</v>
      </c>
      <c r="AF25" s="71">
        <f>'[1]PB2 45'!CD19</f>
        <v>0.88497908273573545</v>
      </c>
      <c r="AG25" s="72">
        <f>'[1]PB2 45'!CE19</f>
        <v>1.2769602398144922E-3</v>
      </c>
      <c r="AH25" s="117">
        <f>'[1]PB2 45'!CH19</f>
        <v>2.8103569359771208</v>
      </c>
      <c r="AI25" s="71">
        <f>'[1]PB2 45'!CI19</f>
        <v>0.90386464067918004</v>
      </c>
      <c r="AJ25" s="72">
        <f>'[1]PB2 45'!CJ19</f>
        <v>4.2359231592906743E-3</v>
      </c>
      <c r="AK25" s="117">
        <f>'[1]PB2 45'!BS19</f>
        <v>2.7559709278942157</v>
      </c>
      <c r="AL25" s="71">
        <f>'[1]PB2 45'!BT19</f>
        <v>0.88743875125599125</v>
      </c>
      <c r="AM25" s="72">
        <f>'[1]PB2 45'!BU19</f>
        <v>1.3231925507293279E-2</v>
      </c>
      <c r="AZ25" s="4"/>
      <c r="BB25" s="70">
        <f t="shared" si="0"/>
        <v>0.87867499999999998</v>
      </c>
      <c r="BC25" s="33">
        <f t="shared" si="1"/>
        <v>0.3069165188598344</v>
      </c>
      <c r="BD25" s="5"/>
      <c r="BE25" s="70">
        <f t="shared" si="2"/>
        <v>0.88329999999999997</v>
      </c>
      <c r="BF25" s="33">
        <f t="shared" si="3"/>
        <v>0.21788887190768991</v>
      </c>
      <c r="BG25" s="5"/>
      <c r="BH25" s="70">
        <f t="shared" si="4"/>
        <v>0.88842499999999991</v>
      </c>
      <c r="BI25" s="33">
        <f t="shared" si="5"/>
        <v>9.8624874400865536E-2</v>
      </c>
      <c r="BJ25" s="5"/>
      <c r="BK25" s="70">
        <f t="shared" si="6"/>
        <v>0.87560583481140164</v>
      </c>
      <c r="BL25">
        <f t="shared" si="7"/>
        <v>0.80464177396749437</v>
      </c>
      <c r="BM25" s="33">
        <f t="shared" si="8"/>
        <v>7.0964060843907273</v>
      </c>
      <c r="BO25" s="70">
        <f t="shared" si="9"/>
        <v>0.88112111128092307</v>
      </c>
      <c r="BP25">
        <f t="shared" si="10"/>
        <v>0.82351664185465423</v>
      </c>
      <c r="BQ25" s="33">
        <f t="shared" si="11"/>
        <v>5.7604469426268849</v>
      </c>
      <c r="BS25" s="70">
        <f t="shared" si="12"/>
        <v>0.88743875125599125</v>
      </c>
      <c r="BT25">
        <f t="shared" si="13"/>
        <v>0.81300643177481624</v>
      </c>
      <c r="BU25" s="33">
        <f t="shared" si="14"/>
        <v>7.4432319481175018</v>
      </c>
    </row>
    <row r="26" spans="1:73" x14ac:dyDescent="0.25">
      <c r="A26" s="11">
        <f>'[1]PB2 15'!$A20</f>
        <v>2.9997222222222222</v>
      </c>
      <c r="B26" s="116">
        <f>'[1]PB2 15'!BX20</f>
        <v>3.0114173822292258</v>
      </c>
      <c r="C26" s="71">
        <f>'[1]PB2 15'!BY20</f>
        <v>0.84486946495770532</v>
      </c>
      <c r="D26" s="72">
        <f>'[1]PB2 15'!BZ20</f>
        <v>2.0038697853104375E-3</v>
      </c>
      <c r="E26" s="117">
        <f>'[1]PB2 15'!CC20</f>
        <v>3.0298699455532017</v>
      </c>
      <c r="F26" s="71">
        <f>'[1]PB2 15'!CD20</f>
        <v>0.87187810105423769</v>
      </c>
      <c r="G26" s="72">
        <f>'[1]PB2 15'!CE20</f>
        <v>4.6992130451642203E-3</v>
      </c>
      <c r="H26" s="117">
        <f>'[1]PB2 15'!CH20</f>
        <v>2.9851524259948574</v>
      </c>
      <c r="I26" s="71">
        <f>'[1]PB2 15'!CI20</f>
        <v>0.88228387946160547</v>
      </c>
      <c r="J26" s="72">
        <f>'[1]PB2 15'!CJ20</f>
        <v>1.7054434243867767E-3</v>
      </c>
      <c r="K26" s="117">
        <f>'[1]PB2 15'!BS20</f>
        <v>3.0117708544171249</v>
      </c>
      <c r="L26" s="71">
        <f>'[1]PB2 15'!BT20</f>
        <v>0.86435130711988006</v>
      </c>
      <c r="M26" s="72">
        <f>'[1]PB2 15'!BU20</f>
        <v>1.5952468739577095E-2</v>
      </c>
      <c r="N26" s="70"/>
      <c r="O26" s="116">
        <f>'[1]PB2 30'!BX20</f>
        <v>3.0590994163189991</v>
      </c>
      <c r="P26" s="71">
        <f>'[1]PB2 30'!BY20</f>
        <v>0.85045258490906239</v>
      </c>
      <c r="Q26" s="72">
        <f>'[1]PB2 30'!BZ20</f>
        <v>1.3582634660062134E-3</v>
      </c>
      <c r="R26" s="117">
        <f>'[1]PB2 30'!CC20</f>
        <v>2.9351347240367573</v>
      </c>
      <c r="S26" s="71">
        <f>'[1]PB2 30'!CD20</f>
        <v>0.87793261034571524</v>
      </c>
      <c r="T26" s="72">
        <f>'[1]PB2 30'!CE20</f>
        <v>6.5837029967488955E-3</v>
      </c>
      <c r="U26" s="117">
        <f>'[1]PB2 30'!CH20</f>
        <v>3.0482471366366717</v>
      </c>
      <c r="V26" s="71">
        <f>'[1]PB2 30'!CI20</f>
        <v>0.88128716413737862</v>
      </c>
      <c r="W26" s="72">
        <f>'[1]PB2 30'!CJ20</f>
        <v>3.10409650177594E-3</v>
      </c>
      <c r="X26" s="117">
        <f>'[1]PB2 30'!BS20</f>
        <v>3.0141604256641421</v>
      </c>
      <c r="Y26" s="71">
        <f>'[1]PB2 30'!BT20</f>
        <v>0.86989078646405216</v>
      </c>
      <c r="Z26" s="72">
        <f>'[1]PB2 30'!BU20</f>
        <v>1.445933925408315E-2</v>
      </c>
      <c r="AA26" s="70"/>
      <c r="AB26" s="116">
        <f>'[1]PB2 45'!BX20</f>
        <v>3.0192554668676692</v>
      </c>
      <c r="AC26" s="71">
        <f>'[1]PB2 45'!BY20</f>
        <v>0.86144566488933172</v>
      </c>
      <c r="AD26" s="72">
        <f>'[1]PB2 45'!BZ20</f>
        <v>5.9662099441481018E-3</v>
      </c>
      <c r="AE26" s="117">
        <f>'[1]PB2 45'!CC20</f>
        <v>2.9199116695553884</v>
      </c>
      <c r="AF26" s="71">
        <f>'[1]PB2 45'!CD20</f>
        <v>0.87379540964360769</v>
      </c>
      <c r="AG26" s="72">
        <f>'[1]PB2 45'!CE20</f>
        <v>1.3394307308681917E-3</v>
      </c>
      <c r="AH26" s="117">
        <f>'[1]PB2 45'!CH20</f>
        <v>3.065560055718882</v>
      </c>
      <c r="AI26" s="71">
        <f>'[1]PB2 45'!CI20</f>
        <v>0.89528484112985252</v>
      </c>
      <c r="AJ26" s="72">
        <f>'[1]PB2 45'!CJ20</f>
        <v>4.4248060509218231E-3</v>
      </c>
      <c r="AK26" s="117">
        <f>'[1]PB2 45'!BS20</f>
        <v>3.0015757307139799</v>
      </c>
      <c r="AL26" s="71">
        <f>'[1]PB2 45'!BT20</f>
        <v>0.87684197188759727</v>
      </c>
      <c r="AM26" s="72">
        <f>'[1]PB2 45'!BU20</f>
        <v>1.4645088834907383E-2</v>
      </c>
      <c r="AZ26" s="4"/>
      <c r="BB26" s="70">
        <f t="shared" si="0"/>
        <v>0.86671330555555559</v>
      </c>
      <c r="BC26" s="33">
        <f t="shared" si="1"/>
        <v>0.23619984356755275</v>
      </c>
      <c r="BD26" s="5"/>
      <c r="BE26" s="70">
        <f t="shared" si="2"/>
        <v>0.87171288888888876</v>
      </c>
      <c r="BF26" s="33">
        <f t="shared" si="3"/>
        <v>0.18221024248366025</v>
      </c>
      <c r="BG26" s="5"/>
      <c r="BH26" s="70">
        <f t="shared" si="4"/>
        <v>0.87751213888888879</v>
      </c>
      <c r="BI26" s="33">
        <f t="shared" si="5"/>
        <v>6.7016700129152174E-2</v>
      </c>
      <c r="BJ26" s="5"/>
      <c r="BK26" s="70">
        <f t="shared" si="6"/>
        <v>0.86435130711988006</v>
      </c>
      <c r="BL26">
        <f t="shared" si="7"/>
        <v>0.79760890258550965</v>
      </c>
      <c r="BM26" s="33">
        <f t="shared" si="8"/>
        <v>6.6742404534370419</v>
      </c>
      <c r="BO26" s="70">
        <f t="shared" si="9"/>
        <v>0.86989078646405216</v>
      </c>
      <c r="BP26">
        <f t="shared" si="10"/>
        <v>0.81717068243670743</v>
      </c>
      <c r="BQ26" s="33">
        <f t="shared" si="11"/>
        <v>5.2720104027344732</v>
      </c>
      <c r="BS26" s="70">
        <f t="shared" si="12"/>
        <v>0.87684197188759727</v>
      </c>
      <c r="BT26">
        <f t="shared" si="13"/>
        <v>0.80667134533570772</v>
      </c>
      <c r="BU26" s="33">
        <f t="shared" si="14"/>
        <v>7.0170626551889548</v>
      </c>
    </row>
    <row r="27" spans="1:73" x14ac:dyDescent="0.25">
      <c r="A27" s="11">
        <f>'[1]PB2 15'!$A21</f>
        <v>3.25</v>
      </c>
      <c r="B27" s="116">
        <f>'[1]PB2 15'!BX21</f>
        <v>3.2430648731699363</v>
      </c>
      <c r="C27" s="71">
        <f>'[1]PB2 15'!BY21</f>
        <v>0.83323149734897106</v>
      </c>
      <c r="D27" s="72">
        <f>'[1]PB2 15'!BZ21</f>
        <v>2.1563659073601865E-3</v>
      </c>
      <c r="E27" s="117">
        <f>'[1]PB2 15'!CC21</f>
        <v>3.2692148167292281</v>
      </c>
      <c r="F27" s="71">
        <f>'[1]PB2 15'!CD21</f>
        <v>0.86108156960433579</v>
      </c>
      <c r="G27" s="72">
        <f>'[1]PB2 15'!CE21</f>
        <v>5.0156048959232929E-3</v>
      </c>
      <c r="H27" s="117">
        <f>'[1]PB2 15'!CH21</f>
        <v>3.2342145924752135</v>
      </c>
      <c r="I27" s="71">
        <f>'[1]PB2 15'!CI21</f>
        <v>0.87356639527022706</v>
      </c>
      <c r="J27" s="72">
        <f>'[1]PB2 15'!CJ21</f>
        <v>1.8985617680737921E-3</v>
      </c>
      <c r="K27" s="117">
        <f>'[1]PB2 15'!BS21</f>
        <v>3.25065853183099</v>
      </c>
      <c r="L27" s="71">
        <f>'[1]PB2 15'!BT21</f>
        <v>0.85375899892504681</v>
      </c>
      <c r="M27" s="72">
        <f>'[1]PB2 15'!BU21</f>
        <v>1.6978989515157871E-2</v>
      </c>
      <c r="N27" s="70"/>
      <c r="O27" s="116">
        <f>'[1]PB2 30'!BX21</f>
        <v>3.2944147560358457</v>
      </c>
      <c r="P27" s="71">
        <f>'[1]PB2 30'!BY21</f>
        <v>0.8380731705267318</v>
      </c>
      <c r="Q27" s="72">
        <f>'[1]PB2 30'!BZ21</f>
        <v>1.4979489799460653E-3</v>
      </c>
      <c r="R27" s="117">
        <f>'[1]PB2 30'!CC21</f>
        <v>3.1800237310149142</v>
      </c>
      <c r="S27" s="71">
        <f>'[1]PB2 30'!CD21</f>
        <v>0.8668901851095866</v>
      </c>
      <c r="T27" s="72">
        <f>'[1]PB2 30'!CE21</f>
        <v>6.7135170954626729E-3</v>
      </c>
      <c r="U27" s="117">
        <f>'[1]PB2 30'!CH21</f>
        <v>3.30257352520132</v>
      </c>
      <c r="V27" s="71">
        <f>'[1]PB2 30'!CI21</f>
        <v>0.87155583882012377</v>
      </c>
      <c r="W27" s="72">
        <f>'[1]PB2 30'!CJ21</f>
        <v>2.9117201771916958E-3</v>
      </c>
      <c r="X27" s="117">
        <f>'[1]PB2 30'!BS21</f>
        <v>3.2590040040840265</v>
      </c>
      <c r="Y27" s="71">
        <f>'[1]PB2 30'!BT21</f>
        <v>0.85883973148548065</v>
      </c>
      <c r="Z27" s="72">
        <f>'[1]PB2 30'!BU21</f>
        <v>1.5422413566854936E-2</v>
      </c>
      <c r="AA27" s="70"/>
      <c r="AB27" s="116">
        <f>'[1]PB2 45'!BX21</f>
        <v>3.2577919192870493</v>
      </c>
      <c r="AC27" s="71">
        <f>'[1]PB2 45'!BY21</f>
        <v>0.84935975331723068</v>
      </c>
      <c r="AD27" s="72">
        <f>'[1]PB2 45'!BZ21</f>
        <v>5.9787082888946991E-3</v>
      </c>
      <c r="AE27" s="117">
        <f>'[1]PB2 45'!CC21</f>
        <v>3.163530561514774</v>
      </c>
      <c r="AF27" s="71">
        <f>'[1]PB2 45'!CD21</f>
        <v>0.86280902503423651</v>
      </c>
      <c r="AG27" s="72">
        <f>'[1]PB2 45'!CE21</f>
        <v>1.413155056526699E-3</v>
      </c>
      <c r="AH27" s="117">
        <f>'[1]PB2 45'!CH21</f>
        <v>3.321330924336598</v>
      </c>
      <c r="AI27" s="71">
        <f>'[1]PB2 45'!CI21</f>
        <v>0.88668803302691312</v>
      </c>
      <c r="AJ27" s="72">
        <f>'[1]PB2 45'!CJ21</f>
        <v>4.3846450682871159E-3</v>
      </c>
      <c r="AK27" s="117">
        <f>'[1]PB2 45'!BS21</f>
        <v>3.2475511350461401</v>
      </c>
      <c r="AL27" s="71">
        <f>'[1]PB2 45'!BT21</f>
        <v>0.86628560379279351</v>
      </c>
      <c r="AM27" s="72">
        <f>'[1]PB2 45'!BU21</f>
        <v>1.6039505449890013E-2</v>
      </c>
      <c r="AZ27" s="4"/>
      <c r="BA27" s="4">
        <f>A27</f>
        <v>3.25</v>
      </c>
      <c r="BB27" s="70">
        <f t="shared" si="0"/>
        <v>0.85472499999999996</v>
      </c>
      <c r="BC27" s="33">
        <f t="shared" si="1"/>
        <v>9.6600107495314891E-2</v>
      </c>
      <c r="BD27" s="5"/>
      <c r="BE27" s="70">
        <f t="shared" si="2"/>
        <v>0.86009999999999986</v>
      </c>
      <c r="BF27" s="33">
        <f t="shared" si="3"/>
        <v>0.12602685145192138</v>
      </c>
      <c r="BG27" s="5"/>
      <c r="BH27" s="70">
        <f t="shared" si="4"/>
        <v>0.86657499999999987</v>
      </c>
      <c r="BI27" s="33">
        <f t="shared" si="5"/>
        <v>2.893962072063605E-2</v>
      </c>
      <c r="BJ27" s="5"/>
      <c r="BK27" s="70">
        <f t="shared" si="6"/>
        <v>0.85375899892504681</v>
      </c>
      <c r="BL27">
        <f t="shared" si="7"/>
        <v>0.7911793770347274</v>
      </c>
      <c r="BM27" s="33">
        <f t="shared" si="8"/>
        <v>6.2579621890319403</v>
      </c>
      <c r="BO27" s="70">
        <f t="shared" si="9"/>
        <v>0.85883973148548065</v>
      </c>
      <c r="BP27">
        <f t="shared" si="10"/>
        <v>0.81136332051372129</v>
      </c>
      <c r="BQ27" s="33">
        <f t="shared" si="11"/>
        <v>4.7476410971759364</v>
      </c>
      <c r="BS27" s="70">
        <f t="shared" si="12"/>
        <v>0.86628560379279351</v>
      </c>
      <c r="BT27">
        <f t="shared" si="13"/>
        <v>0.80087441784399993</v>
      </c>
      <c r="BU27" s="33">
        <f t="shared" si="14"/>
        <v>6.5411185948793582</v>
      </c>
    </row>
    <row r="28" spans="1:73" x14ac:dyDescent="0.25">
      <c r="A28" s="11">
        <f>'[1]PB2 15'!$A22</f>
        <v>3.5</v>
      </c>
      <c r="B28" s="116">
        <f>'[1]PB2 15'!BX22</f>
        <v>3.4747123641106454</v>
      </c>
      <c r="C28" s="71">
        <f>'[1]PB2 15'!BY22</f>
        <v>0.82165987327245515</v>
      </c>
      <c r="D28" s="72">
        <f>'[1]PB2 15'!BZ22</f>
        <v>2.1036601367798932E-3</v>
      </c>
      <c r="E28" s="117">
        <f>'[1]PB2 15'!CC22</f>
        <v>3.5888336795703371</v>
      </c>
      <c r="F28" s="71">
        <f>'[1]PB2 15'!CD22</f>
        <v>0.84700325757448003</v>
      </c>
      <c r="G28" s="72">
        <f>'[1]PB2 15'!CE22</f>
        <v>3.8670411941245089E-3</v>
      </c>
      <c r="H28" s="117">
        <f>'[1]PB2 15'!CH22</f>
        <v>3.483000330357922</v>
      </c>
      <c r="I28" s="71">
        <f>'[1]PB2 15'!CI22</f>
        <v>0.86470220145944654</v>
      </c>
      <c r="J28" s="72">
        <f>'[1]PB2 15'!CJ22</f>
        <v>1.8804731515281725E-3</v>
      </c>
      <c r="K28" s="117">
        <f>'[1]PB2 15'!BS22</f>
        <v>3.5195798489698489</v>
      </c>
      <c r="L28" s="71">
        <f>'[1]PB2 15'!BT22</f>
        <v>0.84192422443246229</v>
      </c>
      <c r="M28" s="72">
        <f>'[1]PB2 15'!BU22</f>
        <v>1.7364491537749799E-2</v>
      </c>
      <c r="N28" s="70"/>
      <c r="O28" s="116">
        <f>'[1]PB2 30'!BX22</f>
        <v>3.5297300957526918</v>
      </c>
      <c r="P28" s="71">
        <f>'[1]PB2 30'!BY22</f>
        <v>0.82667923835397161</v>
      </c>
      <c r="Q28" s="72">
        <f>'[1]PB2 30'!BZ22</f>
        <v>2.4151002095020068E-3</v>
      </c>
      <c r="R28" s="117">
        <f>'[1]PB2 30'!CC22</f>
        <v>3.4246409410929846</v>
      </c>
      <c r="S28" s="71">
        <f>'[1]PB2 30'!CD22</f>
        <v>0.85606423931017128</v>
      </c>
      <c r="T28" s="72">
        <f>'[1]PB2 30'!CE22</f>
        <v>7.0661040470353072E-3</v>
      </c>
      <c r="U28" s="117">
        <f>'[1]PB2 30'!CH22</f>
        <v>3.5566176425244991</v>
      </c>
      <c r="V28" s="71">
        <f>'[1]PB2 30'!CI22</f>
        <v>0.86169573148617895</v>
      </c>
      <c r="W28" s="72">
        <f>'[1]PB2 30'!CJ22</f>
        <v>3.1636648673204638E-3</v>
      </c>
      <c r="X28" s="117">
        <f>'[1]PB2 30'!BS22</f>
        <v>3.5036628931233915</v>
      </c>
      <c r="Y28" s="71">
        <f>'[1]PB2 30'!BT22</f>
        <v>0.84814640305010736</v>
      </c>
      <c r="Z28" s="72">
        <f>'[1]PB2 30'!BU22</f>
        <v>1.6050824516920428E-2</v>
      </c>
      <c r="AA28" s="70"/>
      <c r="AB28" s="116">
        <f>'[1]PB2 45'!BX22</f>
        <v>3.4962389642506491</v>
      </c>
      <c r="AC28" s="71">
        <f>'[1]PB2 45'!BY22</f>
        <v>0.83719655529827863</v>
      </c>
      <c r="AD28" s="72">
        <f>'[1]PB2 45'!BZ22</f>
        <v>6.0886296945091411E-3</v>
      </c>
      <c r="AE28" s="117">
        <f>'[1]PB2 45'!CC22</f>
        <v>3.4068790662466797</v>
      </c>
      <c r="AF28" s="71">
        <f>'[1]PB2 45'!CD22</f>
        <v>0.85199289871799067</v>
      </c>
      <c r="AG28" s="72">
        <f>'[1]PB2 45'!CE22</f>
        <v>1.4487373030592037E-3</v>
      </c>
      <c r="AH28" s="117">
        <f>'[1]PB2 45'!CH22</f>
        <v>3.5768179185163365</v>
      </c>
      <c r="AI28" s="71">
        <f>'[1]PB2 45'!CI22</f>
        <v>0.87799799805022616</v>
      </c>
      <c r="AJ28" s="72">
        <f>'[1]PB2 45'!CJ22</f>
        <v>4.5101918677082466E-3</v>
      </c>
      <c r="AK28" s="117">
        <f>'[1]PB2 45'!BS22</f>
        <v>3.4933119830045554</v>
      </c>
      <c r="AL28" s="71">
        <f>'[1]PB2 45'!BT22</f>
        <v>0.85572915068883182</v>
      </c>
      <c r="AM28" s="72">
        <f>'[1]PB2 45'!BU22</f>
        <v>1.7443530945294244E-2</v>
      </c>
      <c r="AZ28" s="4"/>
      <c r="BA28" s="4">
        <f t="shared" ref="BA28:BA32" si="15">A28</f>
        <v>3.5</v>
      </c>
      <c r="BB28" s="73">
        <f t="shared" si="0"/>
        <v>0.84275</v>
      </c>
      <c r="BC28" s="33">
        <f t="shared" si="1"/>
        <v>8.2577556753771209E-2</v>
      </c>
      <c r="BD28" s="5"/>
      <c r="BE28" s="70">
        <f t="shared" si="2"/>
        <v>0.84849999999999992</v>
      </c>
      <c r="BF28" s="33">
        <f t="shared" si="3"/>
        <v>3.5359694989256507E-2</v>
      </c>
      <c r="BG28" s="5"/>
      <c r="BH28" s="70">
        <f t="shared" si="4"/>
        <v>0.85564999999999991</v>
      </c>
      <c r="BI28" s="33">
        <f t="shared" si="5"/>
        <v>-7.9150688831908234E-3</v>
      </c>
      <c r="BJ28" s="5"/>
      <c r="BK28" s="70">
        <f t="shared" si="6"/>
        <v>0.84192422443246229</v>
      </c>
      <c r="BL28">
        <f t="shared" si="7"/>
        <v>0.78527958165985667</v>
      </c>
      <c r="BM28" s="33">
        <f t="shared" si="8"/>
        <v>5.6644642772605618</v>
      </c>
      <c r="BO28" s="70">
        <f t="shared" si="9"/>
        <v>0.84814640305010736</v>
      </c>
      <c r="BP28">
        <f t="shared" si="10"/>
        <v>0.80602949412547931</v>
      </c>
      <c r="BQ28" s="33">
        <f t="shared" si="11"/>
        <v>4.2116908924628049</v>
      </c>
      <c r="BS28" s="70">
        <f t="shared" si="12"/>
        <v>0.85572915068883182</v>
      </c>
      <c r="BT28">
        <f t="shared" si="13"/>
        <v>0.79555058569308967</v>
      </c>
      <c r="BU28" s="33">
        <f t="shared" si="14"/>
        <v>6.017856499574215</v>
      </c>
    </row>
    <row r="29" spans="1:73" x14ac:dyDescent="0.25">
      <c r="A29" s="11">
        <f>'[1]PB2 15'!$A23</f>
        <v>3.75</v>
      </c>
      <c r="B29" s="116">
        <f>'[1]PB2 15'!BX23</f>
        <v>3.706359855051355</v>
      </c>
      <c r="C29" s="71">
        <f>'[1]PB2 15'!BY23</f>
        <v>0.80982161983857848</v>
      </c>
      <c r="D29" s="72">
        <f>'[1]PB2 15'!BZ23</f>
        <v>2.0430020243861831E-3</v>
      </c>
      <c r="E29" s="117">
        <f>'[1]PB2 15'!CC23</f>
        <v>3.8280892582083599</v>
      </c>
      <c r="F29" s="71">
        <f>'[1]PB2 15'!CD23</f>
        <v>0.83625068628133148</v>
      </c>
      <c r="G29" s="72">
        <f>'[1]PB2 15'!CE23</f>
        <v>4.3415820161701105E-3</v>
      </c>
      <c r="H29" s="117">
        <f>'[1]PB2 15'!CH23</f>
        <v>3.7317860682406305</v>
      </c>
      <c r="I29" s="71">
        <f>'[1]PB2 15'!CI23</f>
        <v>0.85601452692672253</v>
      </c>
      <c r="J29" s="72">
        <f>'[1]PB2 15'!CJ23</f>
        <v>1.8637526272916038E-3</v>
      </c>
      <c r="K29" s="117">
        <f>'[1]PB2 15'!BS23</f>
        <v>3.7583649345325503</v>
      </c>
      <c r="L29" s="71">
        <f>'[1]PB2 15'!BT23</f>
        <v>0.83128074652664685</v>
      </c>
      <c r="M29" s="72">
        <f>'[1]PB2 15'!BU23</f>
        <v>1.8557746922220317E-2</v>
      </c>
      <c r="N29" s="70"/>
      <c r="O29" s="116">
        <f>'[1]PB2 30'!BX23</f>
        <v>3.7650454354695384</v>
      </c>
      <c r="P29" s="71">
        <f>'[1]PB2 30'!BY23</f>
        <v>0.81533579752421304</v>
      </c>
      <c r="Q29" s="72">
        <f>'[1]PB2 30'!BZ23</f>
        <v>3.2694478733475201E-3</v>
      </c>
      <c r="R29" s="117">
        <f>'[1]PB2 30'!CC23</f>
        <v>3.6692581511710549</v>
      </c>
      <c r="S29" s="71">
        <f>'[1]PB2 30'!CD23</f>
        <v>0.84552927864420724</v>
      </c>
      <c r="T29" s="72">
        <f>'[1]PB2 30'!CE23</f>
        <v>7.6146552804422117E-3</v>
      </c>
      <c r="U29" s="117">
        <f>'[1]PB2 30'!CH23</f>
        <v>3.8106617598476773</v>
      </c>
      <c r="V29" s="71">
        <f>'[1]PB2 30'!CI23</f>
        <v>0.85220794622787999</v>
      </c>
      <c r="W29" s="72">
        <f>'[1]PB2 30'!CJ23</f>
        <v>3.6202473877719544E-3</v>
      </c>
      <c r="X29" s="117">
        <f>'[1]PB2 30'!BS23</f>
        <v>3.748321782162757</v>
      </c>
      <c r="Y29" s="71">
        <f>'[1]PB2 30'!BT23</f>
        <v>0.83769100746543335</v>
      </c>
      <c r="Z29" s="72">
        <f>'[1]PB2 30'!BU23</f>
        <v>1.6869240974881187E-2</v>
      </c>
      <c r="AA29" s="70"/>
      <c r="AB29" s="116">
        <f>'[1]PB2 45'!BX23</f>
        <v>3.8151527194175863</v>
      </c>
      <c r="AC29" s="71">
        <f>'[1]PB2 45'!BY23</f>
        <v>0.82146395026291452</v>
      </c>
      <c r="AD29" s="72">
        <f>'[1]PB2 45'!BZ23</f>
        <v>3.8169826295501616E-3</v>
      </c>
      <c r="AE29" s="117">
        <f>'[1]PB2 45'!CC23</f>
        <v>3.6502275709785859</v>
      </c>
      <c r="AF29" s="71">
        <f>'[1]PB2 45'!CD23</f>
        <v>0.84128859070268358</v>
      </c>
      <c r="AG29" s="72">
        <f>'[1]PB2 45'!CE23</f>
        <v>1.4516706741434006E-3</v>
      </c>
      <c r="AH29" s="117">
        <f>'[1]PB2 45'!CH23</f>
        <v>3.8323049126960744</v>
      </c>
      <c r="AI29" s="71">
        <f>'[1]PB2 45'!CI23</f>
        <v>0.86959513802484167</v>
      </c>
      <c r="AJ29" s="72">
        <f>'[1]PB2 45'!CJ23</f>
        <v>4.8025678957207907E-3</v>
      </c>
      <c r="AK29" s="117">
        <f>'[1]PB2 45'!BS23</f>
        <v>3.7658950676974161</v>
      </c>
      <c r="AL29" s="71">
        <f>'[1]PB2 45'!BT23</f>
        <v>0.84411589299681333</v>
      </c>
      <c r="AM29" s="72">
        <f>'[1]PB2 45'!BU23</f>
        <v>2.008347112772093E-2</v>
      </c>
      <c r="AZ29" s="4"/>
      <c r="BA29" s="4">
        <f t="shared" si="15"/>
        <v>3.75</v>
      </c>
      <c r="BB29" s="123">
        <f t="shared" si="0"/>
        <v>0.83077500000000004</v>
      </c>
      <c r="BC29" s="33">
        <f t="shared" si="1"/>
        <v>-5.0574652664681086E-2</v>
      </c>
      <c r="BD29" s="5"/>
      <c r="BE29" s="73">
        <f t="shared" si="2"/>
        <v>0.83689999999999998</v>
      </c>
      <c r="BF29" s="33">
        <f t="shared" si="3"/>
        <v>-7.9100746543336875E-2</v>
      </c>
      <c r="BG29" s="5"/>
      <c r="BH29" s="70">
        <f t="shared" si="4"/>
        <v>0.84472499999999995</v>
      </c>
      <c r="BI29" s="33">
        <f t="shared" si="5"/>
        <v>6.0910700318661526E-2</v>
      </c>
      <c r="BJ29" s="5"/>
      <c r="BK29" s="70">
        <f t="shared" si="6"/>
        <v>0.83128074652664685</v>
      </c>
      <c r="BL29">
        <f t="shared" si="7"/>
        <v>0.77982655481489327</v>
      </c>
      <c r="BM29" s="33">
        <f t="shared" si="8"/>
        <v>5.1454191711753587</v>
      </c>
      <c r="BO29" s="70">
        <f t="shared" si="9"/>
        <v>0.83769100746543335</v>
      </c>
      <c r="BP29">
        <f t="shared" si="10"/>
        <v>0.80109534262762139</v>
      </c>
      <c r="BQ29" s="33">
        <f t="shared" si="11"/>
        <v>3.6595664837811959</v>
      </c>
      <c r="BS29" s="70">
        <f t="shared" si="12"/>
        <v>0.84411589299681333</v>
      </c>
      <c r="BT29">
        <f t="shared" si="13"/>
        <v>0.79062603193661685</v>
      </c>
      <c r="BU29" s="33">
        <f t="shared" si="14"/>
        <v>5.3489861060196482</v>
      </c>
    </row>
    <row r="30" spans="1:73" x14ac:dyDescent="0.25">
      <c r="A30" s="11">
        <f>'[1]PB2 15'!$A24</f>
        <v>4</v>
      </c>
      <c r="B30" s="116">
        <f>'[1]PB2 15'!BX24</f>
        <v>3.9377499598910197</v>
      </c>
      <c r="C30" s="71">
        <f>'[1]PB2 15'!BY24</f>
        <v>0.79789173481162223</v>
      </c>
      <c r="D30" s="72">
        <f>'[1]PB2 15'!BZ24</f>
        <v>1.9423961837890828E-3</v>
      </c>
      <c r="E30" s="117">
        <f>'[1]PB2 15'!CC24</f>
        <v>4.067078997314562</v>
      </c>
      <c r="F30" s="71">
        <f>'[1]PB2 15'!CD24</f>
        <v>0.82576991642928965</v>
      </c>
      <c r="G30" s="72">
        <f>'[1]PB2 15'!CE24</f>
        <v>4.6867714070118454E-3</v>
      </c>
      <c r="H30" s="117">
        <f>'[1]PB2 15'!CH24</f>
        <v>3.9805718061233391</v>
      </c>
      <c r="I30" s="71">
        <f>'[1]PB2 15'!CI24</f>
        <v>0.84646422247674735</v>
      </c>
      <c r="J30" s="72">
        <f>'[1]PB2 15'!CJ24</f>
        <v>1.5854260786746788E-3</v>
      </c>
      <c r="K30" s="117">
        <f>'[1]PB2 15'!BS24</f>
        <v>3.9969538104829283</v>
      </c>
      <c r="L30" s="71">
        <f>'[1]PB2 15'!BT24</f>
        <v>0.82048917483452888</v>
      </c>
      <c r="M30" s="72">
        <f>'[1]PB2 15'!BU24</f>
        <v>1.9516791236460215E-2</v>
      </c>
      <c r="N30" s="70"/>
      <c r="O30" s="116">
        <f>'[1]PB2 30'!BX24</f>
        <v>4.0000993136978105</v>
      </c>
      <c r="P30" s="71">
        <f>'[1]PB2 30'!BY24</f>
        <v>0.80621831006560185</v>
      </c>
      <c r="Q30" s="72">
        <f>'[1]PB2 30'!BZ24</f>
        <v>2.6136134157899319E-3</v>
      </c>
      <c r="R30" s="117">
        <f>'[1]PB2 30'!CC24</f>
        <v>3.9138753612491253</v>
      </c>
      <c r="S30" s="71">
        <f>'[1]PB2 30'!CD24</f>
        <v>0.83490389820163147</v>
      </c>
      <c r="T30" s="72">
        <f>'[1]PB2 30'!CE24</f>
        <v>7.6702117150766105E-3</v>
      </c>
      <c r="U30" s="117">
        <f>'[1]PB2 30'!CH24</f>
        <v>4.064705877170856</v>
      </c>
      <c r="V30" s="71">
        <f>'[1]PB2 30'!CI24</f>
        <v>0.84213004509077616</v>
      </c>
      <c r="W30" s="72">
        <f>'[1]PB2 30'!CJ24</f>
        <v>4.3073493206505593E-3</v>
      </c>
      <c r="X30" s="117">
        <f>'[1]PB2 30'!BS24</f>
        <v>3.9928935173725972</v>
      </c>
      <c r="Y30" s="71">
        <f>'[1]PB2 30'!BT24</f>
        <v>0.82775075111933649</v>
      </c>
      <c r="Z30" s="72">
        <f>'[1]PB2 30'!BU24</f>
        <v>1.6388959770141889E-2</v>
      </c>
      <c r="AA30" s="70"/>
      <c r="AB30" s="116">
        <f>'[1]PB2 45'!BX24</f>
        <v>4.0533348232201156</v>
      </c>
      <c r="AC30" s="71">
        <f>'[1]PB2 45'!BY24</f>
        <v>0.81023613789558702</v>
      </c>
      <c r="AD30" s="72">
        <f>'[1]PB2 45'!BZ24</f>
        <v>3.610684975457982E-3</v>
      </c>
      <c r="AE30" s="117">
        <f>'[1]PB2 45'!CC24</f>
        <v>3.8935760757104916</v>
      </c>
      <c r="AF30" s="71">
        <f>'[1]PB2 45'!CD24</f>
        <v>0.83074874357968342</v>
      </c>
      <c r="AG30" s="72">
        <f>'[1]PB2 45'!CE24</f>
        <v>1.5729546320018583E-3</v>
      </c>
      <c r="AH30" s="117">
        <f>'[1]PB2 45'!CH24</f>
        <v>4.0877919068758137</v>
      </c>
      <c r="AI30" s="71">
        <f>'[1]PB2 45'!CI24</f>
        <v>0.86120679466685768</v>
      </c>
      <c r="AJ30" s="72">
        <f>'[1]PB2 45'!CJ24</f>
        <v>5.0068061770631618E-3</v>
      </c>
      <c r="AK30" s="117">
        <f>'[1]PB2 45'!BS24</f>
        <v>4.0115676019354742</v>
      </c>
      <c r="AL30" s="71">
        <f>'[1]PB2 45'!BT24</f>
        <v>0.83406389204737597</v>
      </c>
      <c r="AM30" s="72">
        <f>'[1]PB2 45'!BU24</f>
        <v>2.1260829242628478E-2</v>
      </c>
      <c r="AZ30" s="4"/>
      <c r="BA30" s="4">
        <f t="shared" si="15"/>
        <v>4</v>
      </c>
      <c r="BB30" s="70">
        <f t="shared" si="0"/>
        <v>0.81879999999999997</v>
      </c>
      <c r="BC30" s="33">
        <f t="shared" si="1"/>
        <v>-0.16891748345289059</v>
      </c>
      <c r="BD30" s="5"/>
      <c r="BE30" s="70">
        <f t="shared" si="2"/>
        <v>0.82529999999999992</v>
      </c>
      <c r="BF30" s="33">
        <f t="shared" si="3"/>
        <v>-0.24507511193365694</v>
      </c>
      <c r="BG30" s="5"/>
      <c r="BH30" s="70">
        <f t="shared" si="4"/>
        <v>0.83379999999999987</v>
      </c>
      <c r="BI30" s="33">
        <f t="shared" si="5"/>
        <v>-2.6389204737609084E-2</v>
      </c>
      <c r="BJ30" s="5"/>
      <c r="BK30" s="70">
        <f t="shared" si="6"/>
        <v>0.82048917483452888</v>
      </c>
      <c r="BL30">
        <f t="shared" si="7"/>
        <v>0.77475987195222729</v>
      </c>
      <c r="BM30" s="33">
        <f t="shared" si="8"/>
        <v>4.5729302882301592</v>
      </c>
      <c r="BO30" s="70">
        <f t="shared" si="9"/>
        <v>0.82775075111933649</v>
      </c>
      <c r="BP30">
        <f t="shared" si="10"/>
        <v>0.79650709824147425</v>
      </c>
      <c r="BQ30" s="33">
        <f t="shared" si="11"/>
        <v>3.1243652877862238</v>
      </c>
      <c r="BS30" s="70">
        <f t="shared" si="12"/>
        <v>0.83406389204737597</v>
      </c>
      <c r="BT30">
        <f t="shared" si="13"/>
        <v>0.78604701819682821</v>
      </c>
      <c r="BU30" s="33">
        <f t="shared" si="14"/>
        <v>4.8016873850547759</v>
      </c>
    </row>
    <row r="31" spans="1:73" x14ac:dyDescent="0.25">
      <c r="A31" s="11">
        <f>'[1]PB2 15'!$A25</f>
        <v>4.2497222222222222</v>
      </c>
      <c r="B31" s="116">
        <f>'[1]PB2 15'!BX25</f>
        <v>4.1696548369327742</v>
      </c>
      <c r="C31" s="71">
        <f>'[1]PB2 15'!BY25</f>
        <v>0.78624304419018098</v>
      </c>
      <c r="D31" s="72">
        <f>'[1]PB2 15'!BZ25</f>
        <v>1.3913340395111831E-3</v>
      </c>
      <c r="E31" s="117">
        <f>'[1]PB2 15'!CC25</f>
        <v>4.3066004154844046</v>
      </c>
      <c r="F31" s="71">
        <f>'[1]PB2 15'!CD25</f>
        <v>0.81505150448945407</v>
      </c>
      <c r="G31" s="72">
        <f>'[1]PB2 15'!CE25</f>
        <v>5.020793320923281E-3</v>
      </c>
      <c r="H31" s="117">
        <f>'[1]PB2 15'!CH25</f>
        <v>4.2290811154084</v>
      </c>
      <c r="I31" s="71">
        <f>'[1]PB2 15'!CI25</f>
        <v>0.83687589199235268</v>
      </c>
      <c r="J31" s="72">
        <f>'[1]PB2 15'!CJ25</f>
        <v>1.2360447688885556E-3</v>
      </c>
      <c r="K31" s="117">
        <f>'[1]PB2 15'!BS25</f>
        <v>4.235865998508543</v>
      </c>
      <c r="L31" s="71">
        <f>'[1]PB2 15'!BT25</f>
        <v>0.80970442875295134</v>
      </c>
      <c r="M31" s="72">
        <f>'[1]PB2 15'!BU25</f>
        <v>2.0304397073130368E-2</v>
      </c>
      <c r="N31" s="70"/>
      <c r="O31" s="116">
        <f>'[1]PB2 30'!BX25</f>
        <v>4.2356761149032307</v>
      </c>
      <c r="P31" s="71">
        <f>'[1]PB2 30'!BY25</f>
        <v>0.7982024258838325</v>
      </c>
      <c r="Q31" s="72">
        <f>'[1]PB2 30'!BZ25</f>
        <v>2.6975610272254166E-3</v>
      </c>
      <c r="R31" s="117">
        <f>'[1]PB2 30'!CC25</f>
        <v>4.1582207744271082</v>
      </c>
      <c r="S31" s="71">
        <f>'[1]PB2 30'!CD25</f>
        <v>0.82428634240625154</v>
      </c>
      <c r="T31" s="72">
        <f>'[1]PB2 30'!CE25</f>
        <v>7.6462170534344759E-3</v>
      </c>
      <c r="U31" s="117">
        <f>'[1]PB2 30'!CH25</f>
        <v>4.3184677232525637</v>
      </c>
      <c r="V31" s="71">
        <f>'[1]PB2 30'!CI25</f>
        <v>0.83201358303346973</v>
      </c>
      <c r="W31" s="72">
        <f>'[1]PB2 30'!CJ25</f>
        <v>4.9183913116762614E-3</v>
      </c>
      <c r="X31" s="117">
        <f>'[1]PB2 30'!BS25</f>
        <v>4.2374548708609678</v>
      </c>
      <c r="Y31" s="71">
        <f>'[1]PB2 30'!BT25</f>
        <v>0.81816745044118455</v>
      </c>
      <c r="Z31" s="72">
        <f>'[1]PB2 30'!BU25</f>
        <v>1.5467066906145901E-2</v>
      </c>
      <c r="AA31" s="70"/>
      <c r="AB31" s="116">
        <f>'[1]PB2 45'!BX25</f>
        <v>4.292046809344785</v>
      </c>
      <c r="AC31" s="71">
        <f>'[1]PB2 45'!BY25</f>
        <v>0.79986641259159041</v>
      </c>
      <c r="AD31" s="72">
        <f>'[1]PB2 45'!BZ25</f>
        <v>4.4237632979217288E-3</v>
      </c>
      <c r="AE31" s="117">
        <f>'[1]PB2 45'!CC25</f>
        <v>4.2176547684676331</v>
      </c>
      <c r="AF31" s="71">
        <f>'[1]PB2 45'!CD25</f>
        <v>0.81679048555693357</v>
      </c>
      <c r="AG31" s="72">
        <f>'[1]PB2 45'!CE25</f>
        <v>5.5304581215717876E-3</v>
      </c>
      <c r="AH31" s="117">
        <f>'[1]PB2 45'!CH25</f>
        <v>4.3429950266175741</v>
      </c>
      <c r="AI31" s="71">
        <f>'[1]PB2 45'!CI25</f>
        <v>0.85279384175078865</v>
      </c>
      <c r="AJ31" s="72">
        <f>'[1]PB2 45'!CJ25</f>
        <v>5.0901856092962555E-3</v>
      </c>
      <c r="AK31" s="117">
        <f>'[1]PB2 45'!BS25</f>
        <v>4.2842322014766649</v>
      </c>
      <c r="AL31" s="71">
        <f>'[1]PB2 45'!BT25</f>
        <v>0.82315024663310421</v>
      </c>
      <c r="AM31" s="72">
        <f>'[1]PB2 45'!BU25</f>
        <v>2.2637666681937625E-2</v>
      </c>
      <c r="AZ31" s="4"/>
      <c r="BA31" s="4">
        <f t="shared" si="15"/>
        <v>4.2497222222222222</v>
      </c>
      <c r="BB31" s="70">
        <f t="shared" si="0"/>
        <v>0.80683830555555547</v>
      </c>
      <c r="BC31" s="33">
        <f t="shared" si="1"/>
        <v>-0.28661231973958756</v>
      </c>
      <c r="BD31" s="5"/>
      <c r="BE31" s="70">
        <f t="shared" si="2"/>
        <v>0.81371288888888882</v>
      </c>
      <c r="BF31" s="33">
        <f t="shared" si="3"/>
        <v>-0.44545615522957327</v>
      </c>
      <c r="BG31" s="5"/>
      <c r="BH31" s="73">
        <f t="shared" si="4"/>
        <v>0.82288713888888876</v>
      </c>
      <c r="BI31" s="33">
        <f t="shared" si="5"/>
        <v>-2.6310774421545169E-2</v>
      </c>
      <c r="BJ31" s="5"/>
      <c r="BK31" s="70">
        <f t="shared" si="6"/>
        <v>0.80970442875295134</v>
      </c>
      <c r="BL31">
        <f t="shared" si="7"/>
        <v>0.77003552751975801</v>
      </c>
      <c r="BM31" s="33">
        <f t="shared" si="8"/>
        <v>3.9668901233193332</v>
      </c>
      <c r="BO31" s="70">
        <f t="shared" si="9"/>
        <v>0.81816745044118455</v>
      </c>
      <c r="BP31">
        <f t="shared" si="10"/>
        <v>0.79222565324198413</v>
      </c>
      <c r="BQ31" s="33">
        <f t="shared" si="11"/>
        <v>2.5941797199200423</v>
      </c>
      <c r="BS31" s="70">
        <f t="shared" si="12"/>
        <v>0.82315024663310421</v>
      </c>
      <c r="BT31">
        <f t="shared" si="13"/>
        <v>0.78177445389197997</v>
      </c>
      <c r="BU31" s="33">
        <f t="shared" si="14"/>
        <v>4.137579274112424</v>
      </c>
    </row>
    <row r="32" spans="1:73" x14ac:dyDescent="0.25">
      <c r="A32" s="11">
        <f>'[1]PB2 15'!$A26</f>
        <v>4.5</v>
      </c>
      <c r="B32" s="116">
        <f>'[1]PB2 15'!BX26</f>
        <v>4.4780607848495739</v>
      </c>
      <c r="C32" s="71">
        <f>'[1]PB2 15'!BY26</f>
        <v>0.7724375085495172</v>
      </c>
      <c r="D32" s="72">
        <f>'[1]PB2 15'!BZ26</f>
        <v>4.3895471846173472E-3</v>
      </c>
      <c r="E32" s="117">
        <f>'[1]PB2 15'!CC26</f>
        <v>4.5458559941224275</v>
      </c>
      <c r="F32" s="71">
        <f>'[1]PB2 15'!CD26</f>
        <v>0.80447911788411819</v>
      </c>
      <c r="G32" s="72">
        <f>'[1]PB2 15'!CE26</f>
        <v>5.4877338588449178E-3</v>
      </c>
      <c r="H32" s="117">
        <f>'[1]PB2 15'!CH26</f>
        <v>4.478143281888757</v>
      </c>
      <c r="I32" s="71">
        <f>'[1]PB2 15'!CI26</f>
        <v>0.82710146875749502</v>
      </c>
      <c r="J32" s="72">
        <f>'[1]PB2 15'!CJ26</f>
        <v>6.181891494074776E-4</v>
      </c>
      <c r="K32" s="117">
        <f>'[1]PB2 15'!BS26</f>
        <v>4.5035046125866893</v>
      </c>
      <c r="L32" s="71">
        <f>'[1]PB2 15'!BT26</f>
        <v>0.79811910210198711</v>
      </c>
      <c r="M32" s="72">
        <f>'[1]PB2 15'!BU26</f>
        <v>2.216092184500016E-2</v>
      </c>
      <c r="N32" s="70"/>
      <c r="O32" s="116">
        <f>'[1]PB2 30'!BX26</f>
        <v>4.4709914546200764</v>
      </c>
      <c r="P32" s="71">
        <f>'[1]PB2 30'!BY26</f>
        <v>0.791676139849669</v>
      </c>
      <c r="Q32" s="72">
        <f>'[1]PB2 30'!BZ26</f>
        <v>2.724852861219615E-3</v>
      </c>
      <c r="R32" s="117">
        <f>'[1]PB2 30'!CC26</f>
        <v>4.4031097814052655</v>
      </c>
      <c r="S32" s="71">
        <f>'[1]PB2 30'!CD26</f>
        <v>0.81356531568871027</v>
      </c>
      <c r="T32" s="72">
        <f>'[1]PB2 30'!CE26</f>
        <v>7.5831317805373031E-3</v>
      </c>
      <c r="U32" s="117">
        <f>'[1]PB2 30'!CH26</f>
        <v>4.5727941118172124</v>
      </c>
      <c r="V32" s="71">
        <f>'[1]PB2 30'!CI26</f>
        <v>0.82154489074854464</v>
      </c>
      <c r="W32" s="72">
        <f>'[1]PB2 30'!CJ26</f>
        <v>5.1969594339329097E-3</v>
      </c>
      <c r="X32" s="117">
        <f>'[1]PB2 30'!BS26</f>
        <v>4.4822984492808509</v>
      </c>
      <c r="Y32" s="71">
        <f>'[1]PB2 30'!BT26</f>
        <v>0.80892878209564134</v>
      </c>
      <c r="Z32" s="72">
        <f>'[1]PB2 30'!BU26</f>
        <v>1.3787124474707816E-2</v>
      </c>
      <c r="AA32" s="70"/>
      <c r="AB32" s="116">
        <f>'[1]PB2 45'!BX26</f>
        <v>4.530493854308383</v>
      </c>
      <c r="AC32" s="71">
        <f>'[1]PB2 45'!BY26</f>
        <v>0.78993955103303337</v>
      </c>
      <c r="AD32" s="72">
        <f>'[1]PB2 45'!BZ26</f>
        <v>6.2806753169135539E-3</v>
      </c>
      <c r="AE32" s="117">
        <f>'[1]PB2 45'!CC26</f>
        <v>4.4611837596775707</v>
      </c>
      <c r="AF32" s="71">
        <f>'[1]PB2 45'!CD26</f>
        <v>0.806501482272724</v>
      </c>
      <c r="AG32" s="72">
        <f>'[1]PB2 45'!CE26</f>
        <v>5.3663807480850857E-3</v>
      </c>
      <c r="AH32" s="117">
        <f>'[1]PB2 45'!CH26</f>
        <v>4.5987658952352897</v>
      </c>
      <c r="AI32" s="71">
        <f>'[1]PB2 45'!CI26</f>
        <v>0.84436835137779165</v>
      </c>
      <c r="AJ32" s="72">
        <f>'[1]PB2 45'!CJ26</f>
        <v>5.1979506899274873E-3</v>
      </c>
      <c r="AK32" s="117">
        <f>'[1]PB2 45'!BS26</f>
        <v>4.5301478364070809</v>
      </c>
      <c r="AL32" s="71">
        <f>'[1]PB2 45'!BT26</f>
        <v>0.81360312822784975</v>
      </c>
      <c r="AM32" s="72">
        <f>'[1]PB2 45'!BU26</f>
        <v>2.3467430142913207E-2</v>
      </c>
      <c r="AZ32" s="4"/>
      <c r="BA32" s="4">
        <f t="shared" si="15"/>
        <v>4.5</v>
      </c>
      <c r="BB32" s="70">
        <f t="shared" si="0"/>
        <v>0.79484999999999995</v>
      </c>
      <c r="BC32" s="33">
        <f t="shared" si="1"/>
        <v>-0.32691021019871647</v>
      </c>
      <c r="BD32" s="5"/>
      <c r="BE32" s="70">
        <f t="shared" si="2"/>
        <v>0.80209999999999992</v>
      </c>
      <c r="BF32" s="33">
        <f t="shared" si="3"/>
        <v>-0.68287820956414169</v>
      </c>
      <c r="BG32" s="5"/>
      <c r="BH32" s="70">
        <f t="shared" si="4"/>
        <v>0.81194999999999995</v>
      </c>
      <c r="BI32" s="33">
        <f t="shared" si="5"/>
        <v>-0.16531282278497983</v>
      </c>
      <c r="BJ32" s="5"/>
      <c r="BK32" s="70">
        <f t="shared" si="6"/>
        <v>0.79811910210198711</v>
      </c>
      <c r="BL32">
        <f t="shared" si="7"/>
        <v>0.76559786547945308</v>
      </c>
      <c r="BM32" s="33">
        <f t="shared" si="8"/>
        <v>3.2521236622534033</v>
      </c>
      <c r="BO32" s="70">
        <f t="shared" si="9"/>
        <v>0.80892878209564134</v>
      </c>
      <c r="BP32">
        <f t="shared" si="10"/>
        <v>0.78820117139769974</v>
      </c>
      <c r="BQ32" s="33">
        <f t="shared" si="11"/>
        <v>2.0727610697941601</v>
      </c>
      <c r="BS32" s="70">
        <f t="shared" si="12"/>
        <v>0.81360312822784975</v>
      </c>
      <c r="BT32">
        <f t="shared" si="13"/>
        <v>0.77775855626311197</v>
      </c>
      <c r="BU32" s="33">
        <f t="shared" si="14"/>
        <v>3.5844571964737781</v>
      </c>
    </row>
    <row r="33" spans="1:83" x14ac:dyDescent="0.25">
      <c r="A33" s="11">
        <f>'[1]PB2 15'!$A27</f>
        <v>4.75</v>
      </c>
      <c r="B33" s="116">
        <f>'[1]PB2 15'!BX27</f>
        <v>4.7868686902217608</v>
      </c>
      <c r="C33" s="71">
        <f>'[1]PB2 15'!BY27</f>
        <v>0.76178421842417554</v>
      </c>
      <c r="D33" s="72">
        <f>'[1]PB2 15'!BZ27</f>
        <v>3.1083965968407672E-3</v>
      </c>
      <c r="E33" s="117">
        <f>'[1]PB2 15'!CC27</f>
        <v>4.7848457332286296</v>
      </c>
      <c r="F33" s="71">
        <f>'[1]PB2 15'!CD27</f>
        <v>0.79360808645973957</v>
      </c>
      <c r="G33" s="72">
        <f>'[1]PB2 15'!CE27</f>
        <v>5.5454389593672547E-3</v>
      </c>
      <c r="H33" s="117">
        <f>'[1]PB2 15'!CH27</f>
        <v>4.7269290197714646</v>
      </c>
      <c r="I33" s="71">
        <f>'[1]PB2 15'!CI27</f>
        <v>0.81758773346031877</v>
      </c>
      <c r="J33" s="72">
        <f>'[1]PB2 15'!CJ27</f>
        <v>6.3045357385771439E-6</v>
      </c>
      <c r="K33" s="117">
        <f>'[1]PB2 15'!BS27</f>
        <v>4.7711251637367633</v>
      </c>
      <c r="L33" s="71">
        <f>'[1]PB2 15'!BT27</f>
        <v>0.78766904769654777</v>
      </c>
      <c r="M33" s="72">
        <f>'[1]PB2 15'!BU27</f>
        <v>2.2437099207547183E-2</v>
      </c>
      <c r="N33" s="70"/>
      <c r="O33" s="116">
        <f>'[1]PB2 30'!BX27</f>
        <v>4.7060453328483485</v>
      </c>
      <c r="P33" s="71">
        <f>'[1]PB2 30'!BY27</f>
        <v>0.78599892063084109</v>
      </c>
      <c r="Q33" s="72">
        <f>'[1]PB2 30'!BZ27</f>
        <v>3.2967797487671782E-3</v>
      </c>
      <c r="R33" s="117">
        <f>'[1]PB2 30'!CC27</f>
        <v>4.6477269914833359</v>
      </c>
      <c r="S33" s="71">
        <f>'[1]PB2 30'!CD27</f>
        <v>0.80285701446080882</v>
      </c>
      <c r="T33" s="72">
        <f>'[1]PB2 30'!CE27</f>
        <v>7.2999836311769938E-3</v>
      </c>
      <c r="U33" s="117">
        <f>'[1]PB2 30'!CH27</f>
        <v>4.8268382291403915</v>
      </c>
      <c r="V33" s="71">
        <f>'[1]PB2 30'!CI27</f>
        <v>0.81133559934379884</v>
      </c>
      <c r="W33" s="72">
        <f>'[1]PB2 30'!CJ27</f>
        <v>4.5572852891120419E-3</v>
      </c>
      <c r="X33" s="117">
        <f>'[1]PB2 30'!BS27</f>
        <v>4.726870184490692</v>
      </c>
      <c r="Y33" s="71">
        <f>'[1]PB2 30'!BT27</f>
        <v>0.80006384481181625</v>
      </c>
      <c r="Z33" s="72">
        <f>'[1]PB2 30'!BU27</f>
        <v>1.1798357315993862E-2</v>
      </c>
      <c r="AA33" s="70"/>
      <c r="AB33" s="116">
        <f>'[1]PB2 45'!BX27</f>
        <v>4.7686759581109124</v>
      </c>
      <c r="AC33" s="71">
        <f>'[1]PB2 45'!BY27</f>
        <v>0.78162210934418264</v>
      </c>
      <c r="AD33" s="72">
        <f>'[1]PB2 45'!BZ27</f>
        <v>7.9998746455542738E-3</v>
      </c>
      <c r="AE33" s="117">
        <f>'[1]PB2 45'!CC27</f>
        <v>4.7855034276404815</v>
      </c>
      <c r="AF33" s="71">
        <f>'[1]PB2 45'!CD27</f>
        <v>0.79294603404810193</v>
      </c>
      <c r="AG33" s="72">
        <f>'[1]PB2 45'!CE27</f>
        <v>6.3562358694238732E-3</v>
      </c>
      <c r="AH33" s="117">
        <f>'[1]PB2 45'!CH27</f>
        <v>4.7685933695522422</v>
      </c>
      <c r="AI33" s="71">
        <f>'[1]PB2 45'!CI27</f>
        <v>0.83871725444064127</v>
      </c>
      <c r="AJ33" s="72">
        <f>'[1]PB2 45'!CJ27</f>
        <v>8.0635946744028724E-3</v>
      </c>
      <c r="AK33" s="117">
        <f>'[1]PB2 45'!BS27</f>
        <v>4.7742575851012123</v>
      </c>
      <c r="AL33" s="71">
        <f>'[1]PB2 45'!BT27</f>
        <v>0.80442846594430872</v>
      </c>
      <c r="AM33" s="72">
        <f>'[1]PB2 45'!BU27</f>
        <v>2.5801281932071724E-2</v>
      </c>
      <c r="AZ33" s="4"/>
      <c r="BB33" s="70">
        <f t="shared" si="0"/>
        <v>0.78287499999999999</v>
      </c>
      <c r="BC33" s="33">
        <f t="shared" si="1"/>
        <v>-0.47940476965477874</v>
      </c>
      <c r="BD33" s="5"/>
      <c r="BE33" s="70">
        <f t="shared" si="2"/>
        <v>0.79049999999999998</v>
      </c>
      <c r="BF33" s="33">
        <f t="shared" si="3"/>
        <v>-0.95638448118162689</v>
      </c>
      <c r="BG33" s="5"/>
      <c r="BH33" s="70">
        <f t="shared" si="4"/>
        <v>0.80102499999999988</v>
      </c>
      <c r="BI33" s="33">
        <f t="shared" si="5"/>
        <v>-0.34034659443088477</v>
      </c>
      <c r="BJ33" s="5"/>
      <c r="BK33" s="70">
        <f t="shared" si="6"/>
        <v>0.78766904769654777</v>
      </c>
      <c r="BL33">
        <f t="shared" si="7"/>
        <v>0.76142849120883294</v>
      </c>
      <c r="BM33" s="33">
        <f t="shared" si="8"/>
        <v>2.6240556487714839</v>
      </c>
      <c r="BO33" s="70">
        <f t="shared" si="9"/>
        <v>0.80006384481181625</v>
      </c>
      <c r="BP33">
        <f t="shared" si="10"/>
        <v>0.7844174718516711</v>
      </c>
      <c r="BQ33" s="33">
        <f t="shared" si="11"/>
        <v>1.564637296014515</v>
      </c>
      <c r="BS33" s="70">
        <f t="shared" si="12"/>
        <v>0.80442846594430872</v>
      </c>
      <c r="BT33">
        <f t="shared" si="13"/>
        <v>0.77398313744491753</v>
      </c>
      <c r="BU33" s="33">
        <f t="shared" si="14"/>
        <v>3.0445328499391189</v>
      </c>
    </row>
    <row r="34" spans="1:83" x14ac:dyDescent="0.25">
      <c r="A34" s="11">
        <f>'[1]PB2 15'!$A28</f>
        <v>4.9997222222222222</v>
      </c>
      <c r="B34" s="116">
        <f>'[1]PB2 15'!BX28</f>
        <v>5.0186024504405324</v>
      </c>
      <c r="C34" s="71">
        <f>'[1]PB2 15'!BY28</f>
        <v>0.75553576632988939</v>
      </c>
      <c r="D34" s="72">
        <f>'[1]PB2 15'!BZ28</f>
        <v>2.3560839288251489E-3</v>
      </c>
      <c r="E34" s="117">
        <f>'[1]PB2 15'!CC28</f>
        <v>5.0243671513984722</v>
      </c>
      <c r="F34" s="71">
        <f>'[1]PB2 15'!CD28</f>
        <v>0.78251669558365478</v>
      </c>
      <c r="G34" s="72">
        <f>'[1]PB2 15'!CE28</f>
        <v>5.5012749703423174E-3</v>
      </c>
      <c r="H34" s="117">
        <f>'[1]PB2 15'!CH28</f>
        <v>4.9754383290565265</v>
      </c>
      <c r="I34" s="71">
        <f>'[1]PB2 15'!CI28</f>
        <v>0.8080083823679769</v>
      </c>
      <c r="J34" s="72">
        <f>'[1]PB2 15'!CJ28</f>
        <v>4.6396724881148099E-4</v>
      </c>
      <c r="K34" s="117">
        <f>'[1]PB2 15'!BS28</f>
        <v>5.0099731829537584</v>
      </c>
      <c r="L34" s="71">
        <f>'[1]PB2 15'!BT28</f>
        <v>0.77877176880957322</v>
      </c>
      <c r="M34" s="72">
        <f>'[1]PB2 15'!BU28</f>
        <v>2.0854388065276178E-2</v>
      </c>
      <c r="N34" s="70"/>
      <c r="O34" s="116">
        <f>'[1]PB2 30'!BX28</f>
        <v>4.9416221340537687</v>
      </c>
      <c r="P34" s="71">
        <f>'[1]PB2 30'!BY28</f>
        <v>0.78119567272404311</v>
      </c>
      <c r="Q34" s="72">
        <f>'[1]PB2 30'!BZ28</f>
        <v>4.1077407075750475E-3</v>
      </c>
      <c r="R34" s="117">
        <f>'[1]PB2 30'!CC28</f>
        <v>4.8920724046613202</v>
      </c>
      <c r="S34" s="71">
        <f>'[1]PB2 30'!CD28</f>
        <v>0.7923453102146728</v>
      </c>
      <c r="T34" s="72">
        <f>'[1]PB2 30'!CE28</f>
        <v>6.763056540703645E-3</v>
      </c>
      <c r="U34" s="117">
        <f>'[1]PB2 30'!CH28</f>
        <v>5.0806000752221001</v>
      </c>
      <c r="V34" s="71">
        <f>'[1]PB2 30'!CI28</f>
        <v>0.80216790449032283</v>
      </c>
      <c r="W34" s="72">
        <f>'[1]PB2 30'!CJ28</f>
        <v>3.7675802157826456E-3</v>
      </c>
      <c r="X34" s="117">
        <f>'[1]PB2 30'!BS28</f>
        <v>4.971431537979063</v>
      </c>
      <c r="Y34" s="71">
        <f>'[1]PB2 30'!BT28</f>
        <v>0.79190296247634628</v>
      </c>
      <c r="Z34" s="72">
        <f>'[1]PB2 30'!BU28</f>
        <v>9.9501740032935868E-3</v>
      </c>
      <c r="AA34" s="70"/>
      <c r="AB34" s="116">
        <f>'[1]PB2 45'!BX28</f>
        <v>5.0073879442355826</v>
      </c>
      <c r="AC34" s="71">
        <f>'[1]PB2 45'!BY28</f>
        <v>0.77500227521339016</v>
      </c>
      <c r="AD34" s="72">
        <f>'[1]PB2 45'!BZ28</f>
        <v>8.8594212495301493E-3</v>
      </c>
      <c r="AE34" s="117">
        <f>'[1]PB2 45'!CC28</f>
        <v>5.1103185993700206</v>
      </c>
      <c r="AF34" s="71">
        <f>'[1]PB2 45'!CD28</f>
        <v>0.7794155055020574</v>
      </c>
      <c r="AG34" s="72">
        <f>'[1]PB2 45'!CE28</f>
        <v>1.0357512634254437E-3</v>
      </c>
      <c r="AH34" s="117">
        <f>'[1]PB2 45'!CH28</f>
        <v>5.0238916665382947</v>
      </c>
      <c r="AI34" s="71">
        <f>'[1]PB2 45'!CI28</f>
        <v>0.82987937919712873</v>
      </c>
      <c r="AJ34" s="72">
        <f>'[1]PB2 45'!CJ28</f>
        <v>8.2414366410176812E-3</v>
      </c>
      <c r="AK34" s="117">
        <f>'[1]PB2 45'!BS28</f>
        <v>5.0471994033812999</v>
      </c>
      <c r="AL34" s="71">
        <f>'[1]PB2 45'!BT28</f>
        <v>0.79476571997085876</v>
      </c>
      <c r="AM34" s="72">
        <f>'[1]PB2 45'!BU28</f>
        <v>2.5862941961054018E-2</v>
      </c>
      <c r="AZ34" s="4"/>
      <c r="BB34" s="70">
        <f t="shared" si="0"/>
        <v>0.77091330555555548</v>
      </c>
      <c r="BC34" s="33">
        <f t="shared" si="1"/>
        <v>-0.78584632540177335</v>
      </c>
      <c r="BD34" s="5"/>
      <c r="BE34" s="70">
        <f t="shared" si="2"/>
        <v>0.77891288888888877</v>
      </c>
      <c r="BF34" s="33">
        <f t="shared" si="3"/>
        <v>-1.2990073587457518</v>
      </c>
      <c r="BG34" s="5"/>
      <c r="BH34" s="70">
        <f t="shared" si="4"/>
        <v>0.79011213888888876</v>
      </c>
      <c r="BI34" s="33">
        <f t="shared" si="5"/>
        <v>-0.46535810819700041</v>
      </c>
      <c r="BJ34" s="5"/>
      <c r="BK34" s="70">
        <f t="shared" si="6"/>
        <v>0.77877176880957322</v>
      </c>
      <c r="BL34">
        <f t="shared" si="7"/>
        <v>0.7574982682817083</v>
      </c>
      <c r="BM34" s="33">
        <f t="shared" si="8"/>
        <v>2.1273500527864919</v>
      </c>
      <c r="BO34" s="70">
        <f t="shared" si="9"/>
        <v>0.79190296247634628</v>
      </c>
      <c r="BP34">
        <f t="shared" si="10"/>
        <v>0.78084854737227294</v>
      </c>
      <c r="BQ34" s="33">
        <f t="shared" si="11"/>
        <v>1.1054415104073345</v>
      </c>
      <c r="BS34" s="70">
        <f t="shared" si="12"/>
        <v>0.79476571997085876</v>
      </c>
      <c r="BT34">
        <f t="shared" si="13"/>
        <v>0.77042221115681309</v>
      </c>
      <c r="BU34" s="33">
        <f t="shared" si="14"/>
        <v>2.4343508814045678</v>
      </c>
    </row>
    <row r="35" spans="1:83" x14ac:dyDescent="0.25">
      <c r="A35" s="11">
        <f>'[1]PB2 15'!$A29</f>
        <v>5.25</v>
      </c>
      <c r="B35" s="116">
        <f>'[1]PB2 15'!BX29</f>
        <v>5.3278922916363234</v>
      </c>
      <c r="C35" s="71">
        <f>'[1]PB2 15'!BY29</f>
        <v>0.74714169279447118</v>
      </c>
      <c r="D35" s="72">
        <f>'[1]PB2 15'!BZ29</f>
        <v>1.1758805419720387E-3</v>
      </c>
      <c r="E35" s="117">
        <f>'[1]PB2 15'!CC29</f>
        <v>5.2636227300364951</v>
      </c>
      <c r="F35" s="71">
        <f>'[1]PB2 15'!CD29</f>
        <v>0.77257231559733797</v>
      </c>
      <c r="G35" s="72">
        <f>'[1]PB2 15'!CE29</f>
        <v>5.2347501895760153E-3</v>
      </c>
      <c r="H35" s="117">
        <f>'[1]PB2 15'!CH29</f>
        <v>5.2245004955368826</v>
      </c>
      <c r="I35" s="71">
        <f>'[1]PB2 15'!CI29</f>
        <v>0.79803195885329059</v>
      </c>
      <c r="J35" s="72">
        <f>'[1]PB2 15'!CJ29</f>
        <v>5.7621692388376555E-4</v>
      </c>
      <c r="K35" s="117">
        <f>'[1]PB2 15'!BS29</f>
        <v>5.2779432570115272</v>
      </c>
      <c r="L35" s="71">
        <f>'[1]PB2 15'!BT29</f>
        <v>0.76940074286025106</v>
      </c>
      <c r="M35" s="72">
        <f>'[1]PB2 15'!BU29</f>
        <v>2.0134192231525745E-2</v>
      </c>
      <c r="N35" s="70"/>
      <c r="O35" s="116">
        <f>'[1]PB2 30'!BX29</f>
        <v>5.2546286106508608</v>
      </c>
      <c r="P35" s="71">
        <f>'[1]PB2 30'!BY29</f>
        <v>0.77589744614847689</v>
      </c>
      <c r="Q35" s="72">
        <f>'[1]PB2 30'!BZ29</f>
        <v>6.7683840406134923E-3</v>
      </c>
      <c r="R35" s="117">
        <f>'[1]PB2 30'!CC29</f>
        <v>5.2183560104882254</v>
      </c>
      <c r="S35" s="71">
        <f>'[1]PB2 30'!CD29</f>
        <v>0.78038529329012485</v>
      </c>
      <c r="T35" s="72">
        <f>'[1]PB2 30'!CE29</f>
        <v>1.9693615752826312E-3</v>
      </c>
      <c r="U35" s="117">
        <f>'[1]PB2 30'!CH29</f>
        <v>5.334926463786748</v>
      </c>
      <c r="V35" s="71">
        <f>'[1]PB2 30'!CI29</f>
        <v>0.7937407514058431</v>
      </c>
      <c r="W35" s="72">
        <f>'[1]PB2 30'!CJ29</f>
        <v>2.7562359037444327E-3</v>
      </c>
      <c r="X35" s="117">
        <f>'[1]PB2 30'!BS29</f>
        <v>5.2693036949752781</v>
      </c>
      <c r="Y35" s="71">
        <f>'[1]PB2 30'!BT29</f>
        <v>0.78334116361481498</v>
      </c>
      <c r="Z35" s="72">
        <f>'[1]PB2 30'!BU29</f>
        <v>8.7480239523157859E-3</v>
      </c>
      <c r="AA35" s="70"/>
      <c r="AB35" s="116">
        <f>'[1]PB2 45'!BX29</f>
        <v>5.2458349891991816</v>
      </c>
      <c r="AC35" s="71">
        <f>'[1]PB2 45'!BY29</f>
        <v>0.76922194535923083</v>
      </c>
      <c r="AD35" s="72">
        <f>'[1]PB2 45'!BZ29</f>
        <v>9.2296435972124662E-3</v>
      </c>
      <c r="AE35" s="117">
        <f>'[1]PB2 45'!CC29</f>
        <v>5.3536671041019259</v>
      </c>
      <c r="AF35" s="71">
        <f>'[1]PB2 45'!CD29</f>
        <v>0.7701287439335931</v>
      </c>
      <c r="AG35" s="72">
        <f>'[1]PB2 45'!CE29</f>
        <v>4.5394606265729926E-4</v>
      </c>
      <c r="AH35" s="117">
        <f>'[1]PB2 45'!CH29</f>
        <v>5.279472180667427</v>
      </c>
      <c r="AI35" s="71">
        <f>'[1]PB2 45'!CI29</f>
        <v>0.82056690444801739</v>
      </c>
      <c r="AJ35" s="72">
        <f>'[1]PB2 45'!CJ29</f>
        <v>8.468541022573663E-3</v>
      </c>
      <c r="AK35" s="117">
        <f>'[1]PB2 45'!BS29</f>
        <v>5.2929914246561776</v>
      </c>
      <c r="AL35" s="71">
        <f>'[1]PB2 45'!BT29</f>
        <v>0.7866391979136137</v>
      </c>
      <c r="AM35" s="72">
        <f>'[1]PB2 45'!BU29</f>
        <v>2.5060949854734362E-2</v>
      </c>
      <c r="AZ35" s="4"/>
      <c r="BB35" s="70">
        <f t="shared" si="0"/>
        <v>0.75892499999999996</v>
      </c>
      <c r="BC35" s="33">
        <f t="shared" si="1"/>
        <v>-1.0475742860251103</v>
      </c>
      <c r="BD35" s="5"/>
      <c r="BE35" s="70">
        <f t="shared" si="2"/>
        <v>0.76729999999999987</v>
      </c>
      <c r="BF35" s="33">
        <f t="shared" si="3"/>
        <v>-1.6041163614815113</v>
      </c>
      <c r="BG35" s="5"/>
      <c r="BH35" s="70">
        <f t="shared" si="4"/>
        <v>0.77917499999999995</v>
      </c>
      <c r="BI35" s="33">
        <f t="shared" si="5"/>
        <v>-0.7464197913613746</v>
      </c>
      <c r="BJ35" s="5"/>
      <c r="BK35" s="70">
        <f t="shared" si="6"/>
        <v>0.76940074286025106</v>
      </c>
      <c r="BL35">
        <f t="shared" si="7"/>
        <v>0.75377041589271576</v>
      </c>
      <c r="BM35" s="33">
        <f t="shared" si="8"/>
        <v>1.5630326967535302</v>
      </c>
      <c r="BO35" s="70">
        <f t="shared" si="9"/>
        <v>0.78334116361481498</v>
      </c>
      <c r="BP35">
        <f t="shared" si="10"/>
        <v>0.77746135638795977</v>
      </c>
      <c r="BQ35" s="33">
        <f t="shared" si="11"/>
        <v>0.5879807226855216</v>
      </c>
      <c r="BS35" s="70">
        <f t="shared" si="12"/>
        <v>0.7866391979136137</v>
      </c>
      <c r="BT35">
        <f t="shared" si="13"/>
        <v>0.76704278021007566</v>
      </c>
      <c r="BU35" s="33">
        <f t="shared" si="14"/>
        <v>1.9596417703538038</v>
      </c>
    </row>
    <row r="36" spans="1:83" x14ac:dyDescent="0.25">
      <c r="A36" s="11">
        <f>'[1]PB2 15'!$A30</f>
        <v>5.5</v>
      </c>
      <c r="B36" s="116">
        <f>'[1]PB2 15'!BX30</f>
        <v>5.5592823964759868</v>
      </c>
      <c r="C36" s="71">
        <f>'[1]PB2 15'!BY30</f>
        <v>0.74206603245419478</v>
      </c>
      <c r="D36" s="72">
        <f>'[1]PB2 15'!BZ30</f>
        <v>1.9003019337166362E-3</v>
      </c>
      <c r="E36" s="117">
        <f>'[1]PB2 15'!CC30</f>
        <v>5.5028783086745179</v>
      </c>
      <c r="F36" s="71">
        <f>'[1]PB2 15'!CD30</f>
        <v>0.76466641984451211</v>
      </c>
      <c r="G36" s="72">
        <f>'[1]PB2 15'!CE30</f>
        <v>4.6299132866558079E-3</v>
      </c>
      <c r="H36" s="117">
        <f>'[1]PB2 15'!CH30</f>
        <v>5.4732862334195911</v>
      </c>
      <c r="I36" s="71">
        <f>'[1]PB2 15'!CI30</f>
        <v>0.78755625748203772</v>
      </c>
      <c r="J36" s="72">
        <f>'[1]PB2 15'!CJ30</f>
        <v>6.51978934052444E-4</v>
      </c>
      <c r="K36" s="117">
        <f>'[1]PB2 15'!BS30</f>
        <v>5.5166318227863362</v>
      </c>
      <c r="L36" s="71">
        <f>'[1]PB2 15'!BT30</f>
        <v>0.7619137339825246</v>
      </c>
      <c r="M36" s="72">
        <f>'[1]PB2 15'!BU30</f>
        <v>1.8012480102654306E-2</v>
      </c>
      <c r="N36" s="70"/>
      <c r="O36" s="116">
        <f>'[1]PB2 30'!BX30</f>
        <v>5.4898576268822836</v>
      </c>
      <c r="P36" s="71">
        <f>'[1]PB2 30'!BY30</f>
        <v>0.77267398977814228</v>
      </c>
      <c r="Q36" s="72">
        <f>'[1]PB2 30'!BZ30</f>
        <v>6.909667484696097E-3</v>
      </c>
      <c r="R36" s="117">
        <f>'[1]PB2 30'!CC30</f>
        <v>5.4629732205662949</v>
      </c>
      <c r="S36" s="71">
        <f>'[1]PB2 30'!CD30</f>
        <v>0.77332748822839392</v>
      </c>
      <c r="T36" s="72">
        <f>'[1]PB2 30'!CE30</f>
        <v>2.507990359804581E-3</v>
      </c>
      <c r="U36" s="117">
        <f>'[1]PB2 30'!CH30</f>
        <v>5.5889705811099262</v>
      </c>
      <c r="V36" s="71">
        <f>'[1]PB2 30'!CI30</f>
        <v>0.78653208472197766</v>
      </c>
      <c r="W36" s="72">
        <f>'[1]PB2 30'!CJ30</f>
        <v>3.5536477352190255E-3</v>
      </c>
      <c r="X36" s="117">
        <f>'[1]PB2 30'!BS30</f>
        <v>5.5139338095195027</v>
      </c>
      <c r="Y36" s="71">
        <f>'[1]PB2 30'!BT30</f>
        <v>0.77751118757617133</v>
      </c>
      <c r="Z36" s="72">
        <f>'[1]PB2 30'!BU30</f>
        <v>7.9360011068764537E-3</v>
      </c>
      <c r="AA36" s="70"/>
      <c r="AB36" s="116">
        <f>'[1]PB2 45'!BX30</f>
        <v>5.4842820341627814</v>
      </c>
      <c r="AC36" s="71">
        <f>'[1]PB2 45'!BY30</f>
        <v>0.76426989872294371</v>
      </c>
      <c r="AD36" s="72">
        <f>'[1]PB2 45'!BZ30</f>
        <v>9.0995412125120679E-3</v>
      </c>
      <c r="AE36" s="117">
        <f>'[1]PB2 45'!CC30</f>
        <v>5.5970156088338312</v>
      </c>
      <c r="AF36" s="71">
        <f>'[1]PB2 45'!CD30</f>
        <v>0.76227638784906926</v>
      </c>
      <c r="AG36" s="72">
        <f>'[1]PB2 45'!CE30</f>
        <v>8.7910864823558335E-4</v>
      </c>
      <c r="AH36" s="117">
        <f>'[1]PB2 45'!CH30</f>
        <v>5.535054352091457</v>
      </c>
      <c r="AI36" s="71">
        <f>'[1]PB2 45'!CI30</f>
        <v>0.81099532844516109</v>
      </c>
      <c r="AJ36" s="72">
        <f>'[1]PB2 45'!CJ30</f>
        <v>8.5152942628977015E-3</v>
      </c>
      <c r="AK36" s="117">
        <f>'[1]PB2 45'!BS30</f>
        <v>5.5387839983626899</v>
      </c>
      <c r="AL36" s="71">
        <f>'[1]PB2 45'!BT30</f>
        <v>0.77918053833905798</v>
      </c>
      <c r="AM36" s="72">
        <f>'[1]PB2 45'!BU30</f>
        <v>2.3638549488230558E-2</v>
      </c>
      <c r="AZ36" s="4"/>
      <c r="BB36" s="70">
        <f t="shared" si="0"/>
        <v>0.74695</v>
      </c>
      <c r="BC36" s="33">
        <f t="shared" si="1"/>
        <v>-1.4963733982524596</v>
      </c>
      <c r="BD36" s="5"/>
      <c r="BE36" s="70">
        <f t="shared" si="2"/>
        <v>0.75569999999999993</v>
      </c>
      <c r="BF36" s="33">
        <f t="shared" si="3"/>
        <v>-2.1811187576171398</v>
      </c>
      <c r="BG36" s="5"/>
      <c r="BH36" s="70">
        <f t="shared" si="4"/>
        <v>0.76824999999999988</v>
      </c>
      <c r="BI36" s="33">
        <f t="shared" si="5"/>
        <v>-1.0930538339058105</v>
      </c>
      <c r="BJ36" s="5"/>
      <c r="BK36" s="70">
        <f t="shared" si="6"/>
        <v>0.7619137339825246</v>
      </c>
      <c r="BL36">
        <f t="shared" si="7"/>
        <v>0.75023711646985203</v>
      </c>
      <c r="BM36" s="33">
        <f t="shared" si="8"/>
        <v>1.1676617512672571</v>
      </c>
      <c r="BO36" s="70">
        <f t="shared" si="9"/>
        <v>0.77751118757617133</v>
      </c>
      <c r="BP36">
        <f t="shared" si="10"/>
        <v>0.77424910200869301</v>
      </c>
      <c r="BQ36" s="33">
        <f t="shared" si="11"/>
        <v>0.32620855674783122</v>
      </c>
      <c r="BS36" s="70">
        <f t="shared" si="12"/>
        <v>0.77918053833905798</v>
      </c>
      <c r="BT36">
        <f t="shared" si="13"/>
        <v>0.76383803790974936</v>
      </c>
      <c r="BU36" s="33">
        <f t="shared" si="14"/>
        <v>1.5342500429308625</v>
      </c>
    </row>
    <row r="37" spans="1:83" x14ac:dyDescent="0.25">
      <c r="A37" s="11">
        <f>'[1]PB2 15'!$A31</f>
        <v>5.75</v>
      </c>
      <c r="B37" s="116">
        <f>'[1]PB2 15'!BX31</f>
        <v>5.7911872735177425</v>
      </c>
      <c r="C37" s="71">
        <f>'[1]PB2 15'!BY31</f>
        <v>0.7371033475395028</v>
      </c>
      <c r="D37" s="72">
        <f>'[1]PB2 15'!BZ31</f>
        <v>2.1003810533406554E-3</v>
      </c>
      <c r="E37" s="117">
        <f>'[1]PB2 15'!CC31</f>
        <v>5.74186804778072</v>
      </c>
      <c r="F37" s="71">
        <f>'[1]PB2 15'!CD31</f>
        <v>0.75799760799456051</v>
      </c>
      <c r="G37" s="72">
        <f>'[1]PB2 15'!CE31</f>
        <v>4.6290599054167785E-3</v>
      </c>
      <c r="H37" s="117">
        <f>'[1]PB2 15'!CH31</f>
        <v>5.7220719713023005</v>
      </c>
      <c r="I37" s="71">
        <f>'[1]PB2 15'!CI31</f>
        <v>0.77810641929085289</v>
      </c>
      <c r="J37" s="72">
        <f>'[1]PB2 15'!CJ31</f>
        <v>7.436417677181284E-5</v>
      </c>
      <c r="K37" s="117">
        <f>'[1]PB2 15'!BS31</f>
        <v>5.755413738312499</v>
      </c>
      <c r="L37" s="71">
        <f>'[1]PB2 15'!BT31</f>
        <v>0.75518946314798696</v>
      </c>
      <c r="M37" s="72">
        <f>'[1]PB2 15'!BU31</f>
        <v>1.632821167546197E-2</v>
      </c>
      <c r="N37" s="70"/>
      <c r="O37" s="116">
        <f>'[1]PB2 30'!BX31</f>
        <v>5.803217902535585</v>
      </c>
      <c r="P37" s="71">
        <f>'[1]PB2 30'!BY31</f>
        <v>0.76871186779267175</v>
      </c>
      <c r="Q37" s="72">
        <f>'[1]PB2 30'!BZ31</f>
        <v>6.5220135746913085E-3</v>
      </c>
      <c r="R37" s="117">
        <f>'[1]PB2 30'!CC31</f>
        <v>5.7889206825274426</v>
      </c>
      <c r="S37" s="71">
        <f>'[1]PB2 30'!CD31</f>
        <v>0.76616539034992914</v>
      </c>
      <c r="T37" s="72">
        <f>'[1]PB2 30'!CE31</f>
        <v>4.1955986028326337E-3</v>
      </c>
      <c r="U37" s="117">
        <f>'[1]PB2 30'!CH31</f>
        <v>5.8430146984331053</v>
      </c>
      <c r="V37" s="71">
        <f>'[1]PB2 30'!CI31</f>
        <v>0.78076607237526574</v>
      </c>
      <c r="W37" s="72">
        <f>'[1]PB2 30'!CJ31</f>
        <v>5.2390350279609465E-3</v>
      </c>
      <c r="X37" s="117">
        <f>'[1]PB2 30'!BS31</f>
        <v>5.8117177611653776</v>
      </c>
      <c r="Y37" s="71">
        <f>'[1]PB2 30'!BT31</f>
        <v>0.77188111017262218</v>
      </c>
      <c r="Z37" s="72">
        <f>'[1]PB2 30'!BU31</f>
        <v>8.351512845498071E-3</v>
      </c>
      <c r="AA37" s="70"/>
      <c r="AB37" s="116">
        <f>'[1]PB2 45'!BX31</f>
        <v>5.7224641379653081</v>
      </c>
      <c r="AC37" s="71">
        <f>'[1]PB2 45'!BY31</f>
        <v>0.75950335135691327</v>
      </c>
      <c r="AD37" s="72">
        <f>'[1]PB2 45'!BZ31</f>
        <v>9.3131856725408996E-3</v>
      </c>
      <c r="AE37" s="117">
        <f>'[1]PB2 45'!CC31</f>
        <v>5.8400937263382575</v>
      </c>
      <c r="AF37" s="71">
        <f>'[1]PB2 45'!CD31</f>
        <v>0.75597485614566695</v>
      </c>
      <c r="AG37" s="72">
        <f>'[1]PB2 45'!CE31</f>
        <v>1.1408684485365499E-3</v>
      </c>
      <c r="AH37" s="117">
        <f>'[1]PB2 45'!CH31</f>
        <v>5.7905413462711968</v>
      </c>
      <c r="AI37" s="71">
        <f>'[1]PB2 45'!CI31</f>
        <v>0.80147223147108415</v>
      </c>
      <c r="AJ37" s="72">
        <f>'[1]PB2 45'!CJ31</f>
        <v>8.2662809300934267E-3</v>
      </c>
      <c r="AK37" s="117">
        <f>'[1]PB2 45'!BS31</f>
        <v>5.7843664035249205</v>
      </c>
      <c r="AL37" s="71">
        <f>'[1]PB2 45'!BT31</f>
        <v>0.77231681299122146</v>
      </c>
      <c r="AM37" s="72">
        <f>'[1]PB2 45'!BU31</f>
        <v>2.1891026989271888E-2</v>
      </c>
      <c r="AZ37" s="4"/>
      <c r="BB37" s="70">
        <f t="shared" si="0"/>
        <v>0.73497499999999993</v>
      </c>
      <c r="BC37" s="33">
        <f t="shared" si="1"/>
        <v>-2.0214463147987027</v>
      </c>
      <c r="BD37" s="5"/>
      <c r="BE37" s="70">
        <f t="shared" si="2"/>
        <v>0.74409999999999998</v>
      </c>
      <c r="BF37" s="33">
        <f t="shared" si="3"/>
        <v>-2.7781110172622192</v>
      </c>
      <c r="BG37" s="5"/>
      <c r="BH37" s="70">
        <f t="shared" si="4"/>
        <v>0.75732499999999991</v>
      </c>
      <c r="BI37" s="33">
        <f t="shared" si="5"/>
        <v>-1.4991812991221543</v>
      </c>
      <c r="BJ37" s="5"/>
      <c r="BK37" s="70">
        <f t="shared" si="6"/>
        <v>0.75518946314798696</v>
      </c>
      <c r="BL37">
        <f t="shared" si="7"/>
        <v>0.74687638076209106</v>
      </c>
      <c r="BM37" s="33">
        <f t="shared" si="8"/>
        <v>0.8313082385895898</v>
      </c>
      <c r="BO37" s="70">
        <f t="shared" si="9"/>
        <v>0.77188111017262218</v>
      </c>
      <c r="BP37">
        <f t="shared" si="10"/>
        <v>0.77119206351878422</v>
      </c>
      <c r="BQ37" s="33">
        <f t="shared" si="11"/>
        <v>6.8904665383795471E-2</v>
      </c>
      <c r="BS37" s="70">
        <f t="shared" si="12"/>
        <v>0.77231681299122146</v>
      </c>
      <c r="BT37">
        <f t="shared" si="13"/>
        <v>0.76078828724374814</v>
      </c>
      <c r="BU37" s="33">
        <f t="shared" si="14"/>
        <v>1.1528525747473317</v>
      </c>
    </row>
    <row r="38" spans="1:83" x14ac:dyDescent="0.25">
      <c r="A38" s="11">
        <f>'[1]PB2 15'!$A32</f>
        <v>5.9997222222222222</v>
      </c>
      <c r="B38" s="116">
        <f>'[1]PB2 15'!BX32</f>
        <v>6.0228347644584517</v>
      </c>
      <c r="C38" s="71">
        <f>'[1]PB2 15'!BY32</f>
        <v>0.7328771198826286</v>
      </c>
      <c r="D38" s="72">
        <f>'[1]PB2 15'!BZ32</f>
        <v>2.095684255703559E-3</v>
      </c>
      <c r="E38" s="117">
        <f>'[1]PB2 15'!CC32</f>
        <v>5.9813894659505626</v>
      </c>
      <c r="F38" s="71">
        <f>'[1]PB2 15'!CD32</f>
        <v>0.75256334677820735</v>
      </c>
      <c r="G38" s="72">
        <f>'[1]PB2 15'!CE32</f>
        <v>4.9935323246677555E-3</v>
      </c>
      <c r="H38" s="117">
        <f>'[1]PB2 15'!CH32</f>
        <v>5.9705812805873624</v>
      </c>
      <c r="I38" s="71">
        <f>'[1]PB2 15'!CI32</f>
        <v>0.77059663451406268</v>
      </c>
      <c r="J38" s="72">
        <f>'[1]PB2 15'!CJ32</f>
        <v>3.8913763305681304E-4</v>
      </c>
      <c r="K38" s="117">
        <f>'[1]PB2 15'!BS32</f>
        <v>5.9942294065502217</v>
      </c>
      <c r="L38" s="71">
        <f>'[1]PB2 15'!BT32</f>
        <v>0.74968933362632906</v>
      </c>
      <c r="M38" s="72">
        <f>'[1]PB2 15'!BU32</f>
        <v>1.5146148592256915E-2</v>
      </c>
      <c r="N38" s="70"/>
      <c r="O38" s="116">
        <f>'[1]PB2 30'!BX32</f>
        <v>6.0386216613316597</v>
      </c>
      <c r="P38" s="71">
        <f>'[1]PB2 30'!BY32</f>
        <v>0.76611747219245296</v>
      </c>
      <c r="Q38" s="72">
        <f>'[1]PB2 30'!BZ32</f>
        <v>6.6456186911639376E-3</v>
      </c>
      <c r="R38" s="117">
        <f>'[1]PB2 30'!CC32</f>
        <v>6.0336281087215156</v>
      </c>
      <c r="S38" s="71">
        <f>'[1]PB2 30'!CD32</f>
        <v>0.76170434793510866</v>
      </c>
      <c r="T38" s="72">
        <f>'[1]PB2 30'!CE32</f>
        <v>3.8903417994465548E-3</v>
      </c>
      <c r="U38" s="117">
        <f>'[1]PB2 30'!CH32</f>
        <v>6.0967765445148139</v>
      </c>
      <c r="V38" s="71">
        <f>'[1]PB2 30'!CI32</f>
        <v>0.77623786074610146</v>
      </c>
      <c r="W38" s="72">
        <f>'[1]PB2 30'!CJ32</f>
        <v>6.6446517058405576E-3</v>
      </c>
      <c r="X38" s="117">
        <f>'[1]PB2 30'!BS32</f>
        <v>6.0563421048559967</v>
      </c>
      <c r="Y38" s="71">
        <f>'[1]PB2 30'!BT32</f>
        <v>0.76801989362455425</v>
      </c>
      <c r="Z38" s="72">
        <f>'[1]PB2 30'!BU32</f>
        <v>8.4555841838085625E-3</v>
      </c>
      <c r="AA38" s="70"/>
      <c r="AB38" s="116">
        <f>'[1]PB2 45'!BX32</f>
        <v>5.9611761240899783</v>
      </c>
      <c r="AC38" s="71">
        <f>'[1]PB2 45'!BY32</f>
        <v>0.75598382979306356</v>
      </c>
      <c r="AD38" s="72">
        <f>'[1]PB2 45'!BZ32</f>
        <v>9.7528960868756998E-3</v>
      </c>
      <c r="AE38" s="117">
        <f>'[1]PB2 45'!CC32</f>
        <v>6.0837126182976426</v>
      </c>
      <c r="AF38" s="71">
        <f>'[1]PB2 45'!CD32</f>
        <v>0.75079528115034089</v>
      </c>
      <c r="AG38" s="72">
        <f>'[1]PB2 45'!CE32</f>
        <v>1.3030772076109516E-3</v>
      </c>
      <c r="AH38" s="117">
        <f>'[1]PB2 45'!CH32</f>
        <v>5.9608199085556839</v>
      </c>
      <c r="AI38" s="71">
        <f>'[1]PB2 45'!CI32</f>
        <v>0.79466890201216067</v>
      </c>
      <c r="AJ38" s="72">
        <f>'[1]PB2 45'!CJ32</f>
        <v>1.0556964192626717E-2</v>
      </c>
      <c r="AK38" s="117">
        <f>'[1]PB2 45'!BS32</f>
        <v>6.0019028836477677</v>
      </c>
      <c r="AL38" s="71">
        <f>'[1]PB2 45'!BT32</f>
        <v>0.767149337651855</v>
      </c>
      <c r="AM38" s="72">
        <f>'[1]PB2 45'!BU32</f>
        <v>2.1273744676127984E-2</v>
      </c>
      <c r="BB38" s="70">
        <f t="shared" si="0"/>
        <v>0.72301330555555554</v>
      </c>
      <c r="BC38" s="33">
        <f t="shared" si="1"/>
        <v>-2.6676028070773516</v>
      </c>
      <c r="BD38" s="5"/>
      <c r="BE38" s="70">
        <f t="shared" si="2"/>
        <v>0.73251288888888877</v>
      </c>
      <c r="BF38" s="33">
        <f t="shared" si="3"/>
        <v>-3.5507004735665482</v>
      </c>
      <c r="BG38" s="5"/>
      <c r="BH38" s="70">
        <f t="shared" si="4"/>
        <v>0.7464121388888888</v>
      </c>
      <c r="BI38" s="33">
        <f t="shared" si="5"/>
        <v>-2.0737198762966202</v>
      </c>
      <c r="BJ38" s="5"/>
      <c r="BK38" s="70">
        <f t="shared" si="6"/>
        <v>0.74968933362632906</v>
      </c>
      <c r="BL38">
        <f t="shared" si="7"/>
        <v>0.7436762846075885</v>
      </c>
      <c r="BM38" s="33">
        <f t="shared" si="8"/>
        <v>0.60130490187405572</v>
      </c>
      <c r="BO38" s="70">
        <f t="shared" si="9"/>
        <v>0.76801989362455425</v>
      </c>
      <c r="BP38">
        <f t="shared" si="10"/>
        <v>0.76827962885077927</v>
      </c>
      <c r="BQ38" s="33">
        <f t="shared" si="11"/>
        <v>-2.5973522622502188E-2</v>
      </c>
      <c r="BS38" s="70">
        <f t="shared" si="12"/>
        <v>0.767149337651855</v>
      </c>
      <c r="BT38">
        <f t="shared" si="13"/>
        <v>0.75788292201057095</v>
      </c>
      <c r="BU38" s="33">
        <f t="shared" si="14"/>
        <v>0.92664156412840537</v>
      </c>
    </row>
    <row r="39" spans="1:83" x14ac:dyDescent="0.25">
      <c r="A39" s="11">
        <f>'[1]PB2 15'!$A33</f>
        <v>6.25</v>
      </c>
      <c r="B39" s="116">
        <f>'[1]PB2 15'!BX33</f>
        <v>6.2544822553991617</v>
      </c>
      <c r="C39" s="71">
        <f>'[1]PB2 15'!BY33</f>
        <v>0.72905633895290023</v>
      </c>
      <c r="D39" s="72">
        <f>'[1]PB2 15'!BZ33</f>
        <v>2.1446289096747105E-3</v>
      </c>
      <c r="E39" s="117">
        <f>'[1]PB2 15'!CC33</f>
        <v>6.2206450445885855</v>
      </c>
      <c r="F39" s="71">
        <f>'[1]PB2 15'!CD33</f>
        <v>0.74774500593466653</v>
      </c>
      <c r="G39" s="72">
        <f>'[1]PB2 15'!CE33</f>
        <v>4.731855094009179E-3</v>
      </c>
      <c r="H39" s="117">
        <f>'[1]PB2 15'!CH33</f>
        <v>6.2196434470677175</v>
      </c>
      <c r="I39" s="71">
        <f>'[1]PB2 15'!CI33</f>
        <v>0.76480577698100893</v>
      </c>
      <c r="J39" s="72">
        <f>'[1]PB2 15'!CJ33</f>
        <v>6.1963945901699624E-4</v>
      </c>
      <c r="K39" s="117">
        <f>'[1]PB2 15'!BS33</f>
        <v>6.2330835992623346</v>
      </c>
      <c r="L39" s="71">
        <f>'[1]PB2 15'!BT33</f>
        <v>0.74500194857808966</v>
      </c>
      <c r="M39" s="72">
        <f>'[1]PB2 15'!BU33</f>
        <v>1.4367851667250228E-2</v>
      </c>
      <c r="N39" s="70"/>
      <c r="O39" s="116">
        <f>'[1]PB2 30'!BX33</f>
        <v>6.2739370010485054</v>
      </c>
      <c r="P39" s="71">
        <f>'[1]PB2 30'!BY33</f>
        <v>0.76359220062285127</v>
      </c>
      <c r="Q39" s="72">
        <f>'[1]PB2 30'!BZ33</f>
        <v>6.6831040104713057E-3</v>
      </c>
      <c r="R39" s="117">
        <f>'[1]PB2 30'!CC33</f>
        <v>6.2783361091916277</v>
      </c>
      <c r="S39" s="71">
        <f>'[1]PB2 30'!CD33</f>
        <v>0.75781189744510868</v>
      </c>
      <c r="T39" s="72">
        <f>'[1]PB2 30'!CE33</f>
        <v>4.1576870941406243E-3</v>
      </c>
      <c r="U39" s="117">
        <f>'[1]PB2 30'!CH33</f>
        <v>6.3511029330794626</v>
      </c>
      <c r="V39" s="71">
        <f>'[1]PB2 30'!CI33</f>
        <v>0.77247001766837398</v>
      </c>
      <c r="W39" s="72">
        <f>'[1]PB2 30'!CJ33</f>
        <v>7.6875520284469022E-3</v>
      </c>
      <c r="X39" s="117">
        <f>'[1]PB2 30'!BS33</f>
        <v>6.3011253477731977</v>
      </c>
      <c r="Y39" s="71">
        <f>'[1]PB2 30'!BT33</f>
        <v>0.76462470524544468</v>
      </c>
      <c r="Z39" s="72">
        <f>'[1]PB2 30'!BU33</f>
        <v>8.7574357036559018E-3</v>
      </c>
      <c r="AA39" s="70"/>
      <c r="AB39" s="116">
        <f>'[1]PB2 45'!BX33</f>
        <v>6.1996231690535781</v>
      </c>
      <c r="AC39" s="71">
        <f>'[1]PB2 45'!BY33</f>
        <v>0.75259371531640562</v>
      </c>
      <c r="AD39" s="72">
        <f>'[1]PB2 45'!BZ33</f>
        <v>9.7332441863041477E-3</v>
      </c>
      <c r="AE39" s="117">
        <f>'[1]PB2 45'!CC33</f>
        <v>6.3270611230295479</v>
      </c>
      <c r="AF39" s="71">
        <f>'[1]PB2 45'!CD33</f>
        <v>0.74677100163378618</v>
      </c>
      <c r="AG39" s="72">
        <f>'[1]PB2 45'!CE33</f>
        <v>1.1952293179130075E-3</v>
      </c>
      <c r="AH39" s="117">
        <f>'[1]PB2 45'!CH33</f>
        <v>6.2162112797822537</v>
      </c>
      <c r="AI39" s="71">
        <f>'[1]PB2 45'!CI33</f>
        <v>0.78625923193670388</v>
      </c>
      <c r="AJ39" s="72">
        <f>'[1]PB2 45'!CJ33</f>
        <v>9.7358905451819539E-3</v>
      </c>
      <c r="AK39" s="117">
        <f>'[1]PB2 45'!BS33</f>
        <v>6.247631857288459</v>
      </c>
      <c r="AL39" s="71">
        <f>'[1]PB2 45'!BT33</f>
        <v>0.76187464962896523</v>
      </c>
      <c r="AM39" s="72">
        <f>'[1]PB2 45'!BU33</f>
        <v>1.9146940216995433E-2</v>
      </c>
      <c r="BB39" s="70">
        <f t="shared" si="0"/>
        <v>0.71102500000000002</v>
      </c>
      <c r="BC39" s="33">
        <f t="shared" si="1"/>
        <v>-3.3976948578089639</v>
      </c>
      <c r="BD39" s="5"/>
      <c r="BE39" s="70">
        <f t="shared" si="2"/>
        <v>0.72089999999999987</v>
      </c>
      <c r="BF39" s="33">
        <f t="shared" si="3"/>
        <v>-4.3724705245444806</v>
      </c>
      <c r="BG39" s="5"/>
      <c r="BH39" s="70">
        <f t="shared" si="4"/>
        <v>0.73547499999999988</v>
      </c>
      <c r="BI39" s="33">
        <f t="shared" si="5"/>
        <v>-2.6399649628965349</v>
      </c>
      <c r="BJ39" s="33">
        <f>A39</f>
        <v>6.25</v>
      </c>
      <c r="BK39" s="70">
        <f t="shared" si="6"/>
        <v>0.74500194857808966</v>
      </c>
      <c r="BL39">
        <f t="shared" si="7"/>
        <v>0.74061294050941306</v>
      </c>
      <c r="BM39" s="33">
        <f t="shared" si="8"/>
        <v>0.4389008068676592</v>
      </c>
      <c r="BO39" s="70">
        <f t="shared" si="9"/>
        <v>0.76462470524544468</v>
      </c>
      <c r="BP39">
        <f t="shared" si="10"/>
        <v>0.76549025820920757</v>
      </c>
      <c r="BQ39" s="33">
        <f t="shared" si="11"/>
        <v>-8.6555296376289448E-2</v>
      </c>
      <c r="BS39" s="70">
        <f t="shared" si="12"/>
        <v>0.76187464962896523</v>
      </c>
      <c r="BT39">
        <f t="shared" si="13"/>
        <v>0.75510043809630178</v>
      </c>
      <c r="BU39" s="33">
        <f t="shared" si="14"/>
        <v>0.67742115326634433</v>
      </c>
    </row>
    <row r="40" spans="1:83" x14ac:dyDescent="0.25">
      <c r="A40" s="11">
        <f>'[1]PB2 15'!$A34</f>
        <v>6.5</v>
      </c>
      <c r="B40" s="116">
        <f>'[1]PB2 15'!BX34</f>
        <v>6.4861297463398726</v>
      </c>
      <c r="C40" s="71">
        <f>'[1]PB2 15'!BY34</f>
        <v>0.7255655787289722</v>
      </c>
      <c r="D40" s="72">
        <f>'[1]PB2 15'!BZ34</f>
        <v>2.2163714256962252E-3</v>
      </c>
      <c r="E40" s="117">
        <f>'[1]PB2 15'!CC34</f>
        <v>6.4599006232266083</v>
      </c>
      <c r="F40" s="71">
        <f>'[1]PB2 15'!CD34</f>
        <v>0.74345065225447993</v>
      </c>
      <c r="G40" s="72">
        <f>'[1]PB2 15'!CE34</f>
        <v>5.4628208047779988E-3</v>
      </c>
      <c r="H40" s="117">
        <f>'[1]PB2 15'!CH34</f>
        <v>6.468429184950427</v>
      </c>
      <c r="I40" s="71">
        <f>'[1]PB2 15'!CI34</f>
        <v>0.76061011212131602</v>
      </c>
      <c r="J40" s="72">
        <f>'[1]PB2 15'!CJ34</f>
        <v>5.5676750512057005E-4</v>
      </c>
      <c r="K40" s="117">
        <f>'[1]PB2 15'!BS34</f>
        <v>6.4718686848250373</v>
      </c>
      <c r="L40" s="71">
        <f>'[1]PB2 15'!BT34</f>
        <v>0.74103361464912343</v>
      </c>
      <c r="M40" s="72">
        <f>'[1]PB2 15'!BU34</f>
        <v>1.4171579150851156E-2</v>
      </c>
      <c r="N40" s="70"/>
      <c r="O40" s="116">
        <f>'[1]PB2 30'!BX34</f>
        <v>6.5092523407653511</v>
      </c>
      <c r="P40" s="71">
        <f>'[1]PB2 30'!BY34</f>
        <v>0.76131569139559474</v>
      </c>
      <c r="Q40" s="72">
        <f>'[1]PB2 30'!BZ34</f>
        <v>6.8126461971855234E-3</v>
      </c>
      <c r="R40" s="117">
        <f>'[1]PB2 30'!CC34</f>
        <v>6.6046646721078988</v>
      </c>
      <c r="S40" s="71">
        <f>'[1]PB2 30'!CD34</f>
        <v>0.75344220194108436</v>
      </c>
      <c r="T40" s="72">
        <f>'[1]PB2 30'!CE34</f>
        <v>5.2783232809803992E-3</v>
      </c>
      <c r="U40" s="117">
        <f>'[1]PB2 30'!CH34</f>
        <v>6.6051470504026399</v>
      </c>
      <c r="V40" s="71">
        <f>'[1]PB2 30'!CI34</f>
        <v>0.76911017308868035</v>
      </c>
      <c r="W40" s="72">
        <f>'[1]PB2 30'!CJ34</f>
        <v>8.5527275653037443E-3</v>
      </c>
      <c r="X40" s="117">
        <f>'[1]PB2 30'!BS34</f>
        <v>6.5730213544252969</v>
      </c>
      <c r="Y40" s="71">
        <f>'[1]PB2 30'!BT34</f>
        <v>0.76128935547511978</v>
      </c>
      <c r="Z40" s="72">
        <f>'[1]PB2 30'!BU34</f>
        <v>9.4897434806370824E-3</v>
      </c>
      <c r="AA40" s="70"/>
      <c r="AB40" s="116">
        <f>'[1]PB2 45'!BX34</f>
        <v>6.5168407055471773</v>
      </c>
      <c r="AC40" s="71">
        <f>'[1]PB2 45'!BY34</f>
        <v>0.74831138139160636</v>
      </c>
      <c r="AD40" s="72">
        <f>'[1]PB2 45'!BZ34</f>
        <v>1.1203690896830213E-2</v>
      </c>
      <c r="AE40" s="117">
        <f>'[1]PB2 45'!CC34</f>
        <v>6.5704096277614541</v>
      </c>
      <c r="AF40" s="71">
        <f>'[1]PB2 45'!CD34</f>
        <v>0.74362484542436691</v>
      </c>
      <c r="AG40" s="72">
        <f>'[1]PB2 45'!CE34</f>
        <v>1.3104992189793107E-3</v>
      </c>
      <c r="AH40" s="117">
        <f>'[1]PB2 45'!CH34</f>
        <v>6.4718880226575637</v>
      </c>
      <c r="AI40" s="71">
        <f>'[1]PB2 45'!CI34</f>
        <v>0.77866783286055485</v>
      </c>
      <c r="AJ40" s="72">
        <f>'[1]PB2 45'!CJ34</f>
        <v>8.9642612192335509E-3</v>
      </c>
      <c r="AK40" s="117">
        <f>'[1]PB2 45'!BS34</f>
        <v>6.5197127853220653</v>
      </c>
      <c r="AL40" s="71">
        <f>'[1]PB2 45'!BT34</f>
        <v>0.756868019892176</v>
      </c>
      <c r="AM40" s="72">
        <f>'[1]PB2 45'!BU34</f>
        <v>1.7620325904968148E-2</v>
      </c>
      <c r="BB40" s="70">
        <f t="shared" si="0"/>
        <v>0.69904999999999995</v>
      </c>
      <c r="BC40" s="33">
        <f t="shared" si="1"/>
        <v>-4.198361464912348</v>
      </c>
      <c r="BD40" s="5"/>
      <c r="BE40" s="70">
        <f t="shared" si="2"/>
        <v>0.70929999999999993</v>
      </c>
      <c r="BF40" s="33">
        <f t="shared" si="3"/>
        <v>-5.1989355475119847</v>
      </c>
      <c r="BG40" s="5"/>
      <c r="BH40" s="70">
        <f t="shared" si="4"/>
        <v>0.72454999999999992</v>
      </c>
      <c r="BI40" s="33">
        <f t="shared" si="5"/>
        <v>-3.2318019892176086</v>
      </c>
      <c r="BJ40" s="33">
        <f t="shared" ref="BJ40:BJ49" si="16">A40</f>
        <v>6.5</v>
      </c>
      <c r="BK40" s="70">
        <f t="shared" si="6"/>
        <v>0.74103361464912343</v>
      </c>
      <c r="BL40">
        <f t="shared" si="7"/>
        <v>0.73768495949469137</v>
      </c>
      <c r="BM40" s="33">
        <f t="shared" si="8"/>
        <v>0.33486551544320564</v>
      </c>
      <c r="BO40" s="70">
        <f t="shared" si="9"/>
        <v>0.76128935547511978</v>
      </c>
      <c r="BP40">
        <f t="shared" si="10"/>
        <v>0.76282286280914435</v>
      </c>
      <c r="BQ40" s="33">
        <f t="shared" si="11"/>
        <v>-0.15335073340245753</v>
      </c>
      <c r="BS40" s="70">
        <f t="shared" si="12"/>
        <v>0.756868019892176</v>
      </c>
      <c r="BT40">
        <f t="shared" si="13"/>
        <v>0.752439734827966</v>
      </c>
      <c r="BU40" s="33">
        <f t="shared" si="14"/>
        <v>0.44282850642100025</v>
      </c>
    </row>
    <row r="41" spans="1:83" x14ac:dyDescent="0.25">
      <c r="A41" s="11">
        <f>'[1]PB2 15'!$A35</f>
        <v>6.75</v>
      </c>
      <c r="B41" s="116">
        <f>'[1]PB2 15'!BX35</f>
        <v>6.7177772372805817</v>
      </c>
      <c r="C41" s="71">
        <f>'[1]PB2 15'!BY35</f>
        <v>0.72223128336559272</v>
      </c>
      <c r="D41" s="72">
        <f>'[1]PB2 15'!BZ35</f>
        <v>2.4087378676043662E-3</v>
      </c>
      <c r="E41" s="117">
        <f>'[1]PB2 15'!CC35</f>
        <v>6.6991562018646293</v>
      </c>
      <c r="F41" s="71">
        <f>'[1]PB2 15'!CD35</f>
        <v>0.7392937279329086</v>
      </c>
      <c r="G41" s="72">
        <f>'[1]PB2 15'!CE35</f>
        <v>5.7342811895297338E-3</v>
      </c>
      <c r="H41" s="117">
        <f>'[1]PB2 15'!CH35</f>
        <v>6.7172149228331346</v>
      </c>
      <c r="I41" s="71">
        <f>'[1]PB2 15'!CI35</f>
        <v>0.75643190066947974</v>
      </c>
      <c r="J41" s="72">
        <f>'[1]PB2 15'!CJ35</f>
        <v>3.0779776899558797E-4</v>
      </c>
      <c r="K41" s="117">
        <f>'[1]PB2 15'!BS35</f>
        <v>6.7106537703877374</v>
      </c>
      <c r="L41" s="71">
        <f>'[1]PB2 15'!BT35</f>
        <v>0.737179854404308</v>
      </c>
      <c r="M41" s="72">
        <f>'[1]PB2 15'!BU35</f>
        <v>1.3880331221441599E-2</v>
      </c>
      <c r="N41" s="70"/>
      <c r="O41" s="116">
        <f>'[1]PB2 30'!BX35</f>
        <v>6.7445676804821986</v>
      </c>
      <c r="P41" s="71">
        <f>'[1]PB2 30'!BY35</f>
        <v>0.75910994538651122</v>
      </c>
      <c r="Q41" s="72">
        <f>'[1]PB2 30'!BZ35</f>
        <v>6.9021106942109877E-3</v>
      </c>
      <c r="R41" s="117">
        <f>'[1]PB2 30'!CC35</f>
        <v>6.8492818821859691</v>
      </c>
      <c r="S41" s="71">
        <f>'[1]PB2 30'!CD35</f>
        <v>0.74945271745300224</v>
      </c>
      <c r="T41" s="72">
        <f>'[1]PB2 30'!CE35</f>
        <v>4.7324888230026816E-3</v>
      </c>
      <c r="U41" s="117">
        <f>'[1]PB2 30'!CH35</f>
        <v>6.859191167725819</v>
      </c>
      <c r="V41" s="71">
        <f>'[1]PB2 30'!CI35</f>
        <v>0.76615869251905533</v>
      </c>
      <c r="W41" s="72">
        <f>'[1]PB2 30'!CJ35</f>
        <v>9.2327906563589527E-3</v>
      </c>
      <c r="X41" s="117">
        <f>'[1]PB2 30'!BS35</f>
        <v>6.8176802434646619</v>
      </c>
      <c r="Y41" s="71">
        <f>'[1]PB2 30'!BT35</f>
        <v>0.7582404517861896</v>
      </c>
      <c r="Z41" s="72">
        <f>'[1]PB2 30'!BU35</f>
        <v>9.9324189053561773E-3</v>
      </c>
      <c r="AA41" s="70"/>
      <c r="AB41" s="116">
        <f>'[1]PB2 45'!BX35</f>
        <v>6.7552877505107753</v>
      </c>
      <c r="AC41" s="71">
        <f>'[1]PB2 45'!BY35</f>
        <v>0.74536434857932532</v>
      </c>
      <c r="AD41" s="72">
        <f>'[1]PB2 45'!BZ35</f>
        <v>1.1428710806250322E-2</v>
      </c>
      <c r="AE41" s="117">
        <f>'[1]PB2 45'!CC35</f>
        <v>6.8137581324933594</v>
      </c>
      <c r="AF41" s="71">
        <f>'[1]PB2 45'!CD35</f>
        <v>0.74005322640851379</v>
      </c>
      <c r="AG41" s="72">
        <f>'[1]PB2 45'!CE35</f>
        <v>8.1965851360579019E-4</v>
      </c>
      <c r="AH41" s="117">
        <f>'[1]PB2 45'!CH35</f>
        <v>6.7273750168373025</v>
      </c>
      <c r="AI41" s="71">
        <f>'[1]PB2 45'!CI35</f>
        <v>0.77279096835833372</v>
      </c>
      <c r="AJ41" s="72">
        <f>'[1]PB2 45'!CJ35</f>
        <v>7.6185290381049885E-3</v>
      </c>
      <c r="AK41" s="117">
        <f>'[1]PB2 45'!BS35</f>
        <v>6.7654736332804806</v>
      </c>
      <c r="AL41" s="71">
        <f>'[1]PB2 45'!BT35</f>
        <v>0.75273618111539098</v>
      </c>
      <c r="AM41" s="72">
        <f>'[1]PB2 45'!BU35</f>
        <v>1.6398424740123357E-2</v>
      </c>
      <c r="BB41" s="70">
        <f t="shared" si="0"/>
        <v>0.68707499999999999</v>
      </c>
      <c r="BC41" s="33">
        <f t="shared" si="1"/>
        <v>-5.0104854404308004</v>
      </c>
      <c r="BD41" s="5"/>
      <c r="BE41" s="70">
        <f t="shared" si="2"/>
        <v>0.69769999999999999</v>
      </c>
      <c r="BF41" s="33">
        <f t="shared" si="3"/>
        <v>-6.0540451786189609</v>
      </c>
      <c r="BG41" s="5"/>
      <c r="BH41" s="70">
        <f t="shared" si="4"/>
        <v>0.71362499999999995</v>
      </c>
      <c r="BI41" s="33">
        <f t="shared" si="5"/>
        <v>-3.9111181115391025</v>
      </c>
      <c r="BJ41" s="33">
        <f t="shared" si="16"/>
        <v>6.75</v>
      </c>
      <c r="BK41" s="70">
        <f t="shared" si="6"/>
        <v>0.737179854404308</v>
      </c>
      <c r="BL41">
        <f t="shared" si="7"/>
        <v>0.73487842412664028</v>
      </c>
      <c r="BM41" s="33">
        <f t="shared" si="8"/>
        <v>0.23014302776677154</v>
      </c>
      <c r="BO41" s="70">
        <f t="shared" si="9"/>
        <v>0.7582404517861896</v>
      </c>
      <c r="BP41">
        <f t="shared" si="10"/>
        <v>0.76026492366300058</v>
      </c>
      <c r="BQ41" s="33">
        <f t="shared" si="11"/>
        <v>-0.20244718768109848</v>
      </c>
      <c r="BS41" s="70">
        <f t="shared" si="12"/>
        <v>0.75273618111539098</v>
      </c>
      <c r="BT41">
        <f t="shared" si="13"/>
        <v>0.74988831138687706</v>
      </c>
      <c r="BU41" s="33">
        <f t="shared" si="14"/>
        <v>0.28478697285139187</v>
      </c>
    </row>
    <row r="42" spans="1:83" x14ac:dyDescent="0.25">
      <c r="A42" s="11">
        <f>'[1]PB2 15'!$A36</f>
        <v>7</v>
      </c>
      <c r="B42" s="116">
        <f>'[1]PB2 15'!BX36</f>
        <v>6.9494247282212909</v>
      </c>
      <c r="C42" s="71">
        <f>'[1]PB2 15'!BY36</f>
        <v>0.71914819127370855</v>
      </c>
      <c r="D42" s="72">
        <f>'[1]PB2 15'!BZ36</f>
        <v>2.565075026987009E-3</v>
      </c>
      <c r="E42" s="117">
        <f>'[1]PB2 15'!CC36</f>
        <v>6.9384117805026522</v>
      </c>
      <c r="F42" s="71">
        <f>'[1]PB2 15'!CD36</f>
        <v>0.7358596325532748</v>
      </c>
      <c r="G42" s="72">
        <f>'[1]PB2 15'!CE36</f>
        <v>6.1950261836749244E-3</v>
      </c>
      <c r="H42" s="117">
        <f>'[1]PB2 15'!CH36</f>
        <v>6.966000660715844</v>
      </c>
      <c r="I42" s="71">
        <f>'[1]PB2 15'!CI36</f>
        <v>0.75271777422744723</v>
      </c>
      <c r="J42" s="72">
        <f>'[1]PB2 15'!CJ36</f>
        <v>1.0288313483630684E-4</v>
      </c>
      <c r="K42" s="117">
        <f>'[1]PB2 15'!BS36</f>
        <v>6.9494388559504392</v>
      </c>
      <c r="L42" s="71">
        <f>'[1]PB2 15'!BT36</f>
        <v>0.73380737749198055</v>
      </c>
      <c r="M42" s="72">
        <f>'[1]PB2 15'!BU36</f>
        <v>1.3726852021911189E-2</v>
      </c>
      <c r="N42" s="70"/>
      <c r="O42" s="116">
        <f>'[1]PB2 30'!BX36</f>
        <v>6.9798830201990434</v>
      </c>
      <c r="P42" s="71">
        <f>'[1]PB2 30'!BY36</f>
        <v>0.75700289499420992</v>
      </c>
      <c r="Q42" s="72">
        <f>'[1]PB2 30'!BZ36</f>
        <v>6.9086015041353727E-3</v>
      </c>
      <c r="R42" s="117">
        <f>'[1]PB2 30'!CC36</f>
        <v>7.0938990922640386</v>
      </c>
      <c r="S42" s="71">
        <f>'[1]PB2 30'!CD36</f>
        <v>0.74654685634544282</v>
      </c>
      <c r="T42" s="72">
        <f>'[1]PB2 30'!CE36</f>
        <v>4.763596682095533E-3</v>
      </c>
      <c r="U42" s="117">
        <f>'[1]PB2 30'!CH36</f>
        <v>7.0283667943928947</v>
      </c>
      <c r="V42" s="71">
        <f>'[1]PB2 30'!CI36</f>
        <v>0.76468842578136886</v>
      </c>
      <c r="W42" s="72">
        <f>'[1]PB2 30'!CJ36</f>
        <v>8.494279383966831E-3</v>
      </c>
      <c r="X42" s="117">
        <f>'[1]PB2 30'!BS36</f>
        <v>7.0340496356186577</v>
      </c>
      <c r="Y42" s="71">
        <f>'[1]PB2 30'!BT36</f>
        <v>0.75607939237367394</v>
      </c>
      <c r="Z42" s="72">
        <f>'[1]PB2 30'!BU36</f>
        <v>1.0139213756170754E-2</v>
      </c>
      <c r="AA42" s="70"/>
      <c r="AB42" s="116">
        <f>'[1]PB2 45'!BX36</f>
        <v>6.9937347954743752</v>
      </c>
      <c r="AC42" s="71">
        <f>'[1]PB2 45'!BY36</f>
        <v>0.74264756587951364</v>
      </c>
      <c r="AD42" s="72">
        <f>'[1]PB2 45'!BZ36</f>
        <v>1.1684075447151606E-2</v>
      </c>
      <c r="AE42" s="117">
        <f>'[1]PB2 45'!CC36</f>
        <v>7.0571066372252664</v>
      </c>
      <c r="AF42" s="71">
        <f>'[1]PB2 45'!CD36</f>
        <v>0.73735862559679022</v>
      </c>
      <c r="AG42" s="72">
        <f>'[1]PB2 45'!CE36</f>
        <v>9.5191852276403698E-4</v>
      </c>
      <c r="AH42" s="117">
        <f>'[1]PB2 45'!CH36</f>
        <v>6.9828620110170405</v>
      </c>
      <c r="AI42" s="71">
        <f>'[1]PB2 45'!CI36</f>
        <v>0.76751033402609503</v>
      </c>
      <c r="AJ42" s="72">
        <f>'[1]PB2 45'!CJ36</f>
        <v>6.7471153335826751E-3</v>
      </c>
      <c r="AK42" s="117">
        <f>'[1]PB2 45'!BS36</f>
        <v>7.0112344812388949</v>
      </c>
      <c r="AL42" s="71">
        <f>'[1]PB2 45'!BT36</f>
        <v>0.74917217516746626</v>
      </c>
      <c r="AM42" s="72">
        <f>'[1]PB2 45'!BU36</f>
        <v>1.5290148063343926E-2</v>
      </c>
      <c r="BB42" s="70">
        <f t="shared" si="0"/>
        <v>0.67510000000000003</v>
      </c>
      <c r="BC42" s="33">
        <f t="shared" si="1"/>
        <v>-5.8707377491980512</v>
      </c>
      <c r="BD42" s="5"/>
      <c r="BE42" s="70">
        <f t="shared" si="2"/>
        <v>0.68609999999999993</v>
      </c>
      <c r="BF42" s="33">
        <f t="shared" si="3"/>
        <v>-6.997939237367401</v>
      </c>
      <c r="BG42" s="5"/>
      <c r="BH42" s="70">
        <f t="shared" si="4"/>
        <v>0.70269999999999988</v>
      </c>
      <c r="BI42" s="33">
        <f t="shared" si="5"/>
        <v>-4.6472175167466379</v>
      </c>
      <c r="BJ42" s="33">
        <f t="shared" si="16"/>
        <v>7</v>
      </c>
      <c r="BK42" s="70">
        <f t="shared" si="6"/>
        <v>0.73380737749198055</v>
      </c>
      <c r="BL42">
        <f t="shared" si="7"/>
        <v>0.73218407001441943</v>
      </c>
      <c r="BM42" s="33">
        <f t="shared" si="8"/>
        <v>0.162330747756112</v>
      </c>
      <c r="BO42" s="70">
        <f t="shared" si="9"/>
        <v>0.75607939237367394</v>
      </c>
      <c r="BP42">
        <f t="shared" si="10"/>
        <v>0.75780813683825698</v>
      </c>
      <c r="BQ42" s="33">
        <f t="shared" si="11"/>
        <v>-0.1728744464583043</v>
      </c>
      <c r="BS42" s="73">
        <f t="shared" si="12"/>
        <v>0.74917217516746626</v>
      </c>
      <c r="BT42">
        <f t="shared" si="13"/>
        <v>0.74743787340918877</v>
      </c>
      <c r="BU42" s="33">
        <f t="shared" si="14"/>
        <v>0.173430175827749</v>
      </c>
    </row>
    <row r="43" spans="1:83" x14ac:dyDescent="0.25">
      <c r="A43" s="11">
        <f>'[1]PB2 15'!$A37</f>
        <v>7.25</v>
      </c>
      <c r="B43" s="116">
        <f>'[1]PB2 15'!BX37</f>
        <v>7.181072219162</v>
      </c>
      <c r="C43" s="71">
        <f>'[1]PB2 15'!BY37</f>
        <v>0.71618703091637093</v>
      </c>
      <c r="D43" s="72">
        <f>'[1]PB2 15'!BZ37</f>
        <v>2.8214112624907217E-3</v>
      </c>
      <c r="E43" s="117">
        <f>'[1]PB2 15'!CC37</f>
        <v>7.1776673591406741</v>
      </c>
      <c r="F43" s="71">
        <f>'[1]PB2 15'!CD37</f>
        <v>0.73293816756115182</v>
      </c>
      <c r="G43" s="72">
        <f>'[1]PB2 15'!CE37</f>
        <v>6.7479761696379089E-3</v>
      </c>
      <c r="H43" s="117">
        <f>'[1]PB2 15'!CH37</f>
        <v>7.2147863985985525</v>
      </c>
      <c r="I43" s="71">
        <f>'[1]PB2 15'!CI37</f>
        <v>0.74940156144950298</v>
      </c>
      <c r="J43" s="72">
        <f>'[1]PB2 15'!CJ37</f>
        <v>5.1991896786729441E-6</v>
      </c>
      <c r="K43" s="117">
        <f>'[1]PB2 15'!BS37</f>
        <v>7.188223941513141</v>
      </c>
      <c r="L43" s="71">
        <f>'[1]PB2 15'!BT37</f>
        <v>0.73077233979144662</v>
      </c>
      <c r="M43" s="72">
        <f>'[1]PB2 15'!BU37</f>
        <v>1.3724287867024437E-2</v>
      </c>
      <c r="N43" s="70"/>
      <c r="O43" s="116">
        <f>'[1]PB2 30'!BX37</f>
        <v>7.2151983599158909</v>
      </c>
      <c r="P43" s="71">
        <f>'[1]PB2 30'!BY37</f>
        <v>0.75498016554046787</v>
      </c>
      <c r="Q43" s="72">
        <f>'[1]PB2 30'!BZ37</f>
        <v>6.8443136540758346E-3</v>
      </c>
      <c r="R43" s="117">
        <f>'[1]PB2 30'!CC37</f>
        <v>7.3385163023421098</v>
      </c>
      <c r="S43" s="71">
        <f>'[1]PB2 30'!CD37</f>
        <v>0.74383670426337778</v>
      </c>
      <c r="T43" s="72">
        <f>'[1]PB2 30'!CE37</f>
        <v>4.9521835144265679E-3</v>
      </c>
      <c r="U43" s="117">
        <f>'[1]PB2 30'!CH37</f>
        <v>7.2824109117160729</v>
      </c>
      <c r="V43" s="71">
        <f>'[1]PB2 30'!CI37</f>
        <v>0.76202574195866157</v>
      </c>
      <c r="W43" s="72">
        <f>'[1]PB2 30'!CJ37</f>
        <v>9.0694358502534256E-3</v>
      </c>
      <c r="X43" s="117">
        <f>'[1]PB2 30'!BS37</f>
        <v>7.2787085246580245</v>
      </c>
      <c r="Y43" s="71">
        <f>'[1]PB2 30'!BT37</f>
        <v>0.75361420392083567</v>
      </c>
      <c r="Z43" s="72">
        <f>'[1]PB2 30'!BU37</f>
        <v>1.0357649998229631E-2</v>
      </c>
      <c r="AA43" s="70"/>
      <c r="AB43" s="116">
        <f>'[1]PB2 45'!BX37</f>
        <v>7.3113916836682362</v>
      </c>
      <c r="AC43" s="71">
        <f>'[1]PB2 45'!BY37</f>
        <v>0.73929350738216559</v>
      </c>
      <c r="AD43" s="72">
        <f>'[1]PB2 45'!BZ37</f>
        <v>1.2011102185716591E-2</v>
      </c>
      <c r="AE43" s="117">
        <f>'[1]PB2 45'!CC37</f>
        <v>7.3004551419571717</v>
      </c>
      <c r="AF43" s="71">
        <f>'[1]PB2 45'!CD37</f>
        <v>0.73493151017182223</v>
      </c>
      <c r="AG43" s="72">
        <f>'[1]PB2 45'!CE37</f>
        <v>1.4988338761056201E-3</v>
      </c>
      <c r="AH43" s="117">
        <f>'[1]PB2 45'!CH37</f>
        <v>7.2383490051967785</v>
      </c>
      <c r="AI43" s="71">
        <f>'[1]PB2 45'!CI37</f>
        <v>0.76379234745153013</v>
      </c>
      <c r="AJ43" s="72">
        <f>'[1]PB2 45'!CJ37</f>
        <v>6.193317709700402E-3</v>
      </c>
      <c r="AK43" s="117">
        <f>'[1]PB2 45'!BS37</f>
        <v>7.2833986102740624</v>
      </c>
      <c r="AL43" s="71">
        <f>'[1]PB2 45'!BT37</f>
        <v>0.74600578833517261</v>
      </c>
      <c r="AM43" s="72">
        <f>'[1]PB2 45'!BU37</f>
        <v>1.4932361954138548E-2</v>
      </c>
      <c r="BB43" s="70">
        <f t="shared" si="0"/>
        <v>0.66312499999999996</v>
      </c>
      <c r="BC43" s="33">
        <f t="shared" si="1"/>
        <v>-6.7647339791446655</v>
      </c>
      <c r="BD43" s="5"/>
      <c r="BE43" s="70">
        <f t="shared" si="2"/>
        <v>0.67449999999999988</v>
      </c>
      <c r="BF43" s="33">
        <f t="shared" si="3"/>
        <v>-7.9114203920835795</v>
      </c>
      <c r="BG43" s="5"/>
      <c r="BH43" s="70">
        <f t="shared" si="4"/>
        <v>0.69177499999999992</v>
      </c>
      <c r="BI43" s="33">
        <f t="shared" si="5"/>
        <v>-5.4230788335172697</v>
      </c>
      <c r="BJ43" s="33">
        <f t="shared" si="16"/>
        <v>7.25</v>
      </c>
      <c r="BK43" s="73">
        <f t="shared" si="6"/>
        <v>0.73077233979144662</v>
      </c>
      <c r="BL43">
        <f t="shared" si="7"/>
        <v>0.72959363941678501</v>
      </c>
      <c r="BM43" s="33">
        <f t="shared" si="8"/>
        <v>0.1178700374661612</v>
      </c>
      <c r="BO43" s="73">
        <f t="shared" si="9"/>
        <v>0.75361420392083567</v>
      </c>
      <c r="BP43">
        <f t="shared" si="10"/>
        <v>0.75544509739169674</v>
      </c>
      <c r="BQ43" s="33">
        <f t="shared" si="11"/>
        <v>-0.18308934708610725</v>
      </c>
      <c r="BS43" s="70">
        <f t="shared" si="12"/>
        <v>0.74600578833517261</v>
      </c>
      <c r="BT43">
        <f t="shared" si="13"/>
        <v>0.74508102475909088</v>
      </c>
      <c r="BU43" s="33">
        <f t="shared" si="14"/>
        <v>9.2476357608173299E-2</v>
      </c>
    </row>
    <row r="44" spans="1:83" x14ac:dyDescent="0.25">
      <c r="A44" s="11">
        <f>'[1]PB2 15'!$A38</f>
        <v>7.5</v>
      </c>
      <c r="B44" s="116">
        <f>'[1]PB2 15'!BX38</f>
        <v>7.4894781670787998</v>
      </c>
      <c r="C44" s="71">
        <f>'[1]PB2 15'!BY38</f>
        <v>0.71258297587861363</v>
      </c>
      <c r="D44" s="72">
        <f>'[1]PB2 15'!BZ38</f>
        <v>4.1196937243926863E-3</v>
      </c>
      <c r="E44" s="117">
        <f>'[1]PB2 15'!CC38</f>
        <v>7.4169229377786978</v>
      </c>
      <c r="F44" s="71">
        <f>'[1]PB2 15'!CD38</f>
        <v>0.72985942866097442</v>
      </c>
      <c r="G44" s="72">
        <f>'[1]PB2 15'!CE38</f>
        <v>7.1345625693031208E-3</v>
      </c>
      <c r="H44" s="117">
        <f>'[1]PB2 15'!CH38</f>
        <v>7.4635721364812611</v>
      </c>
      <c r="I44" s="71">
        <f>'[1]PB2 15'!CI38</f>
        <v>0.74625390090945865</v>
      </c>
      <c r="J44" s="72">
        <f>'[1]PB2 15'!CJ38</f>
        <v>1.5827022669379076E-4</v>
      </c>
      <c r="K44" s="117">
        <f>'[1]PB2 15'!BS38</f>
        <v>7.4557934484418755</v>
      </c>
      <c r="L44" s="71">
        <f>'[1]PB2 15'!BT38</f>
        <v>0.72747937692971021</v>
      </c>
      <c r="M44" s="72">
        <f>'[1]PB2 15'!BU38</f>
        <v>1.4103808927607724E-2</v>
      </c>
      <c r="N44" s="70"/>
      <c r="O44" s="116">
        <f>'[1]PB2 30'!BX38</f>
        <v>7.4505136996327366</v>
      </c>
      <c r="P44" s="71">
        <f>'[1]PB2 30'!BY38</f>
        <v>0.75301973414747969</v>
      </c>
      <c r="Q44" s="72">
        <f>'[1]PB2 30'!BZ38</f>
        <v>6.8819994378865705E-3</v>
      </c>
      <c r="R44" s="117">
        <f>'[1]PB2 30'!CC38</f>
        <v>7.5831335124201802</v>
      </c>
      <c r="S44" s="71">
        <f>'[1]PB2 30'!CD38</f>
        <v>0.74219959079339581</v>
      </c>
      <c r="T44" s="72">
        <f>'[1]PB2 30'!CE38</f>
        <v>4.4636094033516571E-3</v>
      </c>
      <c r="U44" s="117">
        <f>'[1]PB2 30'!CH38</f>
        <v>7.4517084464185608</v>
      </c>
      <c r="V44" s="71">
        <f>'[1]PB2 30'!CI38</f>
        <v>0.76028542775007957</v>
      </c>
      <c r="W44" s="72">
        <f>'[1]PB2 30'!CJ38</f>
        <v>1.0321448878797152E-2</v>
      </c>
      <c r="X44" s="117">
        <f>'[1]PB2 30'!BS38</f>
        <v>7.4951185528238256</v>
      </c>
      <c r="Y44" s="71">
        <f>'[1]PB2 30'!BT38</f>
        <v>0.75183491756365162</v>
      </c>
      <c r="Z44" s="72">
        <f>'[1]PB2 30'!BU38</f>
        <v>1.0637550890504636E-2</v>
      </c>
      <c r="AA44" s="70"/>
      <c r="AB44" s="116">
        <f>'[1]PB2 45'!BX38</f>
        <v>7.5498387286318343</v>
      </c>
      <c r="AC44" s="71">
        <f>'[1]PB2 45'!BY38</f>
        <v>0.73696189046205529</v>
      </c>
      <c r="AD44" s="72">
        <f>'[1]PB2 45'!BZ38</f>
        <v>1.2336932847449304E-2</v>
      </c>
      <c r="AE44" s="117">
        <f>'[1]PB2 45'!CC38</f>
        <v>7.5438036466890779</v>
      </c>
      <c r="AF44" s="71">
        <f>'[1]PB2 45'!CD38</f>
        <v>0.73215122885996786</v>
      </c>
      <c r="AG44" s="72">
        <f>'[1]PB2 45'!CE38</f>
        <v>1.0596145741460408E-3</v>
      </c>
      <c r="AH44" s="117">
        <f>'[1]PB2 45'!CH38</f>
        <v>7.4938359993765173</v>
      </c>
      <c r="AI44" s="71">
        <f>'[1]PB2 45'!CI38</f>
        <v>0.76095007544389526</v>
      </c>
      <c r="AJ44" s="72">
        <f>'[1]PB2 45'!CJ38</f>
        <v>6.1700972785307629E-3</v>
      </c>
      <c r="AK44" s="117">
        <f>'[1]PB2 45'!BS38</f>
        <v>7.5291594582324768</v>
      </c>
      <c r="AL44" s="71">
        <f>'[1]PB2 45'!BT38</f>
        <v>0.74335439825530614</v>
      </c>
      <c r="AM44" s="72">
        <f>'[1]PB2 45'!BU38</f>
        <v>1.4915046224838436E-2</v>
      </c>
      <c r="BB44" s="70">
        <f t="shared" si="0"/>
        <v>0.65115000000000001</v>
      </c>
      <c r="BC44" s="33">
        <f t="shared" si="1"/>
        <v>-7.6329376929710202</v>
      </c>
      <c r="BD44" s="5"/>
      <c r="BE44" s="70">
        <f t="shared" si="2"/>
        <v>0.66289999999999993</v>
      </c>
      <c r="BF44" s="33">
        <f t="shared" si="3"/>
        <v>-8.8934917563651688</v>
      </c>
      <c r="BG44" s="5"/>
      <c r="BH44" s="70">
        <f t="shared" si="4"/>
        <v>0.68084999999999996</v>
      </c>
      <c r="BI44" s="33">
        <f t="shared" si="5"/>
        <v>-6.2504398255306182</v>
      </c>
      <c r="BJ44" s="33">
        <f t="shared" si="16"/>
        <v>7.5</v>
      </c>
      <c r="BK44" s="123">
        <f t="shared" si="6"/>
        <v>0.72747937692971021</v>
      </c>
      <c r="BL44">
        <f t="shared" si="7"/>
        <v>0.72709974147399836</v>
      </c>
      <c r="BM44" s="33">
        <f t="shared" si="8"/>
        <v>3.7963545571184643E-2</v>
      </c>
      <c r="BO44" s="70">
        <f t="shared" si="9"/>
        <v>0.75183491756365162</v>
      </c>
      <c r="BP44">
        <f t="shared" si="10"/>
        <v>0.75316917488869894</v>
      </c>
      <c r="BQ44" s="33">
        <f t="shared" si="11"/>
        <v>-0.13342573250473277</v>
      </c>
      <c r="BS44" s="70">
        <f t="shared" si="12"/>
        <v>0.74335439825530614</v>
      </c>
      <c r="BT44">
        <f t="shared" si="13"/>
        <v>0.74281114312525531</v>
      </c>
      <c r="BU44" s="33">
        <f t="shared" si="14"/>
        <v>5.4325513005082371E-2</v>
      </c>
    </row>
    <row r="45" spans="1:83" x14ac:dyDescent="0.25">
      <c r="A45" s="11">
        <f>'[1]PB2 15'!$A39</f>
        <v>7.75</v>
      </c>
      <c r="B45" s="116">
        <f>'[1]PB2 15'!BX39</f>
        <v>7.7210390360051742</v>
      </c>
      <c r="C45" s="71">
        <f>'[1]PB2 15'!BY39</f>
        <v>0.71008909483880822</v>
      </c>
      <c r="D45" s="72">
        <f>'[1]PB2 15'!BZ39</f>
        <v>4.0151263572978735E-3</v>
      </c>
      <c r="E45" s="117">
        <f>'[1]PB2 15'!CC39</f>
        <v>7.8148942638578403</v>
      </c>
      <c r="F45" s="71">
        <f>'[1]PB2 15'!CD39</f>
        <v>0.72563795576879242</v>
      </c>
      <c r="G45" s="72">
        <f>'[1]PB2 15'!CE39</f>
        <v>8.5132930077838134E-3</v>
      </c>
      <c r="H45" s="117">
        <f>'[1]PB2 15'!CH39</f>
        <v>7.7123578743639696</v>
      </c>
      <c r="I45" s="71">
        <f>'[1]PB2 15'!CI39</f>
        <v>0.74317571099314572</v>
      </c>
      <c r="J45" s="72">
        <f>'[1]PB2 15'!CJ39</f>
        <v>3.5105078735575557E-4</v>
      </c>
      <c r="K45" s="117">
        <f>'[1]PB2 15'!BS39</f>
        <v>7.7540644560396226</v>
      </c>
      <c r="L45" s="71">
        <f>'[1]PB2 15'!BT39</f>
        <v>0.72419157172613657</v>
      </c>
      <c r="M45" s="72">
        <f>'[1]PB2 15'!BU39</f>
        <v>1.409676113821361E-2</v>
      </c>
      <c r="N45" s="70"/>
      <c r="O45" s="116">
        <f>'[1]PB2 30'!BX39</f>
        <v>7.6856559969402376</v>
      </c>
      <c r="P45" s="71">
        <f>'[1]PB2 30'!BY39</f>
        <v>0.75114519337972985</v>
      </c>
      <c r="Q45" s="72">
        <f>'[1]PB2 30'!BZ39</f>
        <v>6.8955611242003294E-3</v>
      </c>
      <c r="R45" s="117">
        <f>'[1]PB2 30'!CC39</f>
        <v>7.8277507224982505</v>
      </c>
      <c r="S45" s="71">
        <f>'[1]PB2 30'!CD39</f>
        <v>0.73942966395760601</v>
      </c>
      <c r="T45" s="72">
        <f>'[1]PB2 30'!CE39</f>
        <v>4.9353963261690526E-3</v>
      </c>
      <c r="U45" s="117">
        <f>'[1]PB2 30'!CH39</f>
        <v>7.705752563741739</v>
      </c>
      <c r="V45" s="71">
        <f>'[1]PB2 30'!CI39</f>
        <v>0.75801813438614085</v>
      </c>
      <c r="W45" s="72">
        <f>'[1]PB2 30'!CJ39</f>
        <v>1.0531050807344454E-2</v>
      </c>
      <c r="X45" s="117">
        <f>'[1]PB2 30'!BS39</f>
        <v>7.7397197610600763</v>
      </c>
      <c r="Y45" s="71">
        <f>'[1]PB2 30'!BT39</f>
        <v>0.7495309972411589</v>
      </c>
      <c r="Z45" s="72">
        <f>'[1]PB2 30'!BU39</f>
        <v>1.0946597514262026E-2</v>
      </c>
      <c r="AA45" s="70"/>
      <c r="AB45" s="116">
        <f>'[1]PB2 45'!BX39</f>
        <v>7.7881102398901447</v>
      </c>
      <c r="AC45" s="71">
        <f>'[1]PB2 45'!BY39</f>
        <v>0.7348591649407451</v>
      </c>
      <c r="AD45" s="72">
        <f>'[1]PB2 45'!BZ39</f>
        <v>1.2605032636429338E-2</v>
      </c>
      <c r="AE45" s="117">
        <f>'[1]PB2 45'!CC39</f>
        <v>7.7871521514209832</v>
      </c>
      <c r="AF45" s="71">
        <f>'[1]PB2 45'!CD39</f>
        <v>0.72975695561014009</v>
      </c>
      <c r="AG45" s="72">
        <f>'[1]PB2 45'!CE39</f>
        <v>1.4411014314872157E-3</v>
      </c>
      <c r="AH45" s="117">
        <f>'[1]PB2 45'!CH39</f>
        <v>7.6646098253921489</v>
      </c>
      <c r="AI45" s="71">
        <f>'[1]PB2 45'!CI39</f>
        <v>0.75789700603139565</v>
      </c>
      <c r="AJ45" s="72">
        <f>'[1]PB2 45'!CJ39</f>
        <v>4.541468732252937E-3</v>
      </c>
      <c r="AK45" s="117">
        <f>'[1]PB2 45'!BS39</f>
        <v>7.7466240722344271</v>
      </c>
      <c r="AL45" s="71">
        <f>'[1]PB2 45'!BT39</f>
        <v>0.74083770886076017</v>
      </c>
      <c r="AM45" s="72">
        <f>'[1]PB2 45'!BU39</f>
        <v>1.4504416101174634E-2</v>
      </c>
      <c r="BC45" s="5"/>
      <c r="BD45" s="5"/>
      <c r="BF45" s="5"/>
      <c r="BG45" s="5"/>
      <c r="BI45" s="5"/>
      <c r="BJ45" s="33">
        <f t="shared" si="16"/>
        <v>7.75</v>
      </c>
      <c r="BK45" s="70">
        <f t="shared" si="6"/>
        <v>0.72419157172613657</v>
      </c>
      <c r="BL45">
        <f t="shared" si="7"/>
        <v>0.72469573578925461</v>
      </c>
      <c r="BM45" s="33">
        <f t="shared" si="8"/>
        <v>-5.0416406311803996E-2</v>
      </c>
      <c r="BO45" s="70">
        <f t="shared" si="9"/>
        <v>0.7495309972411589</v>
      </c>
      <c r="BP45">
        <f t="shared" si="10"/>
        <v>0.75097440967343443</v>
      </c>
      <c r="BQ45" s="33">
        <f t="shared" si="11"/>
        <v>-0.1443412432275526</v>
      </c>
      <c r="BS45" s="70">
        <f t="shared" si="12"/>
        <v>0.74083770886076017</v>
      </c>
      <c r="BT45">
        <f t="shared" si="13"/>
        <v>0.74062227635904965</v>
      </c>
      <c r="BU45" s="33">
        <f t="shared" si="14"/>
        <v>2.1543250171052186E-2</v>
      </c>
    </row>
    <row r="46" spans="1:83" x14ac:dyDescent="0.25">
      <c r="A46" s="11">
        <f>'[1]PB2 15'!$A40</f>
        <v>8</v>
      </c>
      <c r="B46" s="116">
        <f>'[1]PB2 15'!BX40</f>
        <v>8.0300198326697583</v>
      </c>
      <c r="C46" s="71">
        <f>'[1]PB2 15'!BY40</f>
        <v>0.70687101411140263</v>
      </c>
      <c r="D46" s="72">
        <f>'[1]PB2 15'!BZ40</f>
        <v>3.436510567241501E-3</v>
      </c>
      <c r="E46" s="117">
        <f>'[1]PB2 15'!CC40</f>
        <v>8.0542370969516757</v>
      </c>
      <c r="F46" s="71">
        <f>'[1]PB2 15'!CD40</f>
        <v>0.72336220808442331</v>
      </c>
      <c r="G46" s="72">
        <f>'[1]PB2 15'!CE40</f>
        <v>8.544008319168064E-3</v>
      </c>
      <c r="H46" s="117">
        <f>'[1]PB2 15'!CH40</f>
        <v>7.9611436122466781</v>
      </c>
      <c r="I46" s="71">
        <f>'[1]PB2 15'!CI40</f>
        <v>0.74068258362138195</v>
      </c>
      <c r="J46" s="72">
        <f>'[1]PB2 15'!CJ40</f>
        <v>2.5039571799623239E-4</v>
      </c>
      <c r="K46" s="117">
        <f>'[1]PB2 15'!BS40</f>
        <v>8.021882251669707</v>
      </c>
      <c r="L46" s="71">
        <f>'[1]PB2 15'!BT40</f>
        <v>0.7215081042287802</v>
      </c>
      <c r="M46" s="72">
        <f>'[1]PB2 15'!BU40</f>
        <v>1.4330570861498138E-2</v>
      </c>
      <c r="N46" s="70"/>
      <c r="O46" s="116">
        <f>'[1]PB2 30'!BX40</f>
        <v>8.0007215503727682</v>
      </c>
      <c r="P46" s="71">
        <f>'[1]PB2 30'!BY40</f>
        <v>0.74880794299524867</v>
      </c>
      <c r="Q46" s="72">
        <f>'[1]PB2 30'!BZ40</f>
        <v>6.2520110973731044E-3</v>
      </c>
      <c r="R46" s="117">
        <f>'[1]PB2 30'!CC40</f>
        <v>8.0720961356762349</v>
      </c>
      <c r="S46" s="71">
        <f>'[1]PB2 30'!CD40</f>
        <v>0.73744535965596991</v>
      </c>
      <c r="T46" s="72">
        <f>'[1]PB2 30'!CE40</f>
        <v>4.7355384656180364E-3</v>
      </c>
      <c r="U46" s="117">
        <f>'[1]PB2 30'!CH40</f>
        <v>7.9597966810649181</v>
      </c>
      <c r="V46" s="71">
        <f>'[1]PB2 30'!CI40</f>
        <v>0.75587010790847076</v>
      </c>
      <c r="W46" s="72">
        <f>'[1]PB2 30'!CJ40</f>
        <v>1.0860598886661294E-2</v>
      </c>
      <c r="X46" s="117">
        <f>'[1]PB2 30'!BS40</f>
        <v>8.0108714557046401</v>
      </c>
      <c r="Y46" s="71">
        <f>'[1]PB2 30'!BT40</f>
        <v>0.74737447018656322</v>
      </c>
      <c r="Z46" s="72">
        <f>'[1]PB2 30'!BU40</f>
        <v>1.0836412629369092E-2</v>
      </c>
      <c r="AA46" s="70"/>
      <c r="AB46" s="116">
        <f>'[1]PB2 45'!BX40</f>
        <v>8.026643411103251</v>
      </c>
      <c r="AC46" s="71">
        <f>'[1]PB2 45'!BY40</f>
        <v>0.73288280087490654</v>
      </c>
      <c r="AD46" s="72">
        <f>'[1]PB2 45'!BZ40</f>
        <v>1.2734531062724255E-2</v>
      </c>
      <c r="AE46" s="117">
        <f>'[1]PB2 45'!CC40</f>
        <v>8.0302302689254095</v>
      </c>
      <c r="AF46" s="71">
        <f>'[1]PB2 45'!CD40</f>
        <v>0.72761032397657244</v>
      </c>
      <c r="AG46" s="72">
        <f>'[1]PB2 45'!CE40</f>
        <v>1.9367888165296981E-3</v>
      </c>
      <c r="AH46" s="117">
        <f>'[1]PB2 45'!CH40</f>
        <v>7.9200968195718877</v>
      </c>
      <c r="AI46" s="71">
        <f>'[1]PB2 45'!CI40</f>
        <v>0.75440275736859119</v>
      </c>
      <c r="AJ46" s="72">
        <f>'[1]PB2 45'!CJ40</f>
        <v>4.0625617857918189E-3</v>
      </c>
      <c r="AK46" s="117">
        <f>'[1]PB2 45'!BS40</f>
        <v>7.9923234998668518</v>
      </c>
      <c r="AL46" s="71">
        <f>'[1]PB2 45'!BT40</f>
        <v>0.73829862740669006</v>
      </c>
      <c r="AM46" s="72">
        <f>'[1]PB2 45'!BU40</f>
        <v>1.3968271780922378E-2</v>
      </c>
      <c r="AT46" s="4"/>
      <c r="BC46" s="5"/>
      <c r="BD46" s="5"/>
      <c r="BF46" s="5"/>
      <c r="BG46" s="5"/>
      <c r="BI46" s="5"/>
      <c r="BJ46" s="33">
        <f t="shared" si="16"/>
        <v>8</v>
      </c>
      <c r="BK46" s="70">
        <f t="shared" si="6"/>
        <v>0.7215081042287802</v>
      </c>
      <c r="BL46">
        <f t="shared" si="7"/>
        <v>0.72237563484178746</v>
      </c>
      <c r="BM46" s="33">
        <f t="shared" si="8"/>
        <v>-8.6753061300726131E-2</v>
      </c>
      <c r="BO46" s="70">
        <f t="shared" si="9"/>
        <v>0.74737447018656322</v>
      </c>
      <c r="BP46">
        <f t="shared" si="10"/>
        <v>0.74885542588203602</v>
      </c>
      <c r="BQ46" s="33">
        <f t="shared" si="11"/>
        <v>-0.14809556954727965</v>
      </c>
      <c r="BS46" s="70">
        <f t="shared" si="12"/>
        <v>0.73829862740669006</v>
      </c>
      <c r="BT46">
        <f t="shared" si="13"/>
        <v>0.73850905554776025</v>
      </c>
      <c r="BU46" s="33">
        <f t="shared" si="14"/>
        <v>-2.1042814107019581E-2</v>
      </c>
      <c r="BX46" t="s">
        <v>21</v>
      </c>
      <c r="CA46" t="s">
        <v>22</v>
      </c>
      <c r="CD46" t="s">
        <v>23</v>
      </c>
    </row>
    <row r="47" spans="1:83" x14ac:dyDescent="0.25">
      <c r="A47" s="11">
        <f>'[1]PB2 15'!$A41</f>
        <v>8.2497222222222231</v>
      </c>
      <c r="B47" s="116">
        <f>'[1]PB2 15'!BX41</f>
        <v>8.2616673236104674</v>
      </c>
      <c r="C47" s="71">
        <f>'[1]PB2 15'!BY41</f>
        <v>0.70469405432327015</v>
      </c>
      <c r="D47" s="72">
        <f>'[1]PB2 15'!BZ41</f>
        <v>3.2994542746066806E-3</v>
      </c>
      <c r="E47" s="117">
        <f>'[1]PB2 15'!CC41</f>
        <v>8.2935819681277003</v>
      </c>
      <c r="F47" s="71">
        <f>'[1]PB2 15'!CD41</f>
        <v>0.72115638282272176</v>
      </c>
      <c r="G47" s="72">
        <f>'[1]PB2 15'!CE41</f>
        <v>8.6705593971358984E-3</v>
      </c>
      <c r="H47" s="117">
        <f>'[1]PB2 15'!CH41</f>
        <v>8.2096529215317418</v>
      </c>
      <c r="I47" s="71">
        <f>'[1]PB2 15'!CI41</f>
        <v>0.73817997421776405</v>
      </c>
      <c r="J47" s="72">
        <f>'[1]PB2 15'!CJ41</f>
        <v>3.8117724631014926E-4</v>
      </c>
      <c r="K47" s="117">
        <f>'[1]PB2 15'!BS41</f>
        <v>8.2606317147847488</v>
      </c>
      <c r="L47" s="71">
        <f>'[1]PB2 15'!BT41</f>
        <v>0.71923890748418795</v>
      </c>
      <c r="M47" s="72">
        <f>'[1]PB2 15'!BU41</f>
        <v>1.4237722789941969E-2</v>
      </c>
      <c r="N47" s="70"/>
      <c r="O47" s="116">
        <f>'[1]PB2 30'!BX41</f>
        <v>8.236036890089613</v>
      </c>
      <c r="P47" s="71">
        <f>'[1]PB2 30'!BY41</f>
        <v>0.74696059342393795</v>
      </c>
      <c r="Q47" s="72">
        <f>'[1]PB2 30'!BZ41</f>
        <v>6.1389683800945486E-3</v>
      </c>
      <c r="R47" s="117">
        <f>'[1]PB2 30'!CC41</f>
        <v>8.3169851426543904</v>
      </c>
      <c r="S47" s="71">
        <f>'[1]PB2 30'!CD41</f>
        <v>0.73539649056705192</v>
      </c>
      <c r="T47" s="72">
        <f>'[1]PB2 30'!CE41</f>
        <v>4.7613976278736607E-3</v>
      </c>
      <c r="U47" s="117">
        <f>'[1]PB2 30'!CH41</f>
        <v>8.213746988339155</v>
      </c>
      <c r="V47" s="71">
        <f>'[1]PB2 30'!CI41</f>
        <v>0.75381860629380293</v>
      </c>
      <c r="W47" s="72">
        <f>'[1]PB2 30'!CJ41</f>
        <v>1.1115782379648866E-2</v>
      </c>
      <c r="X47" s="117">
        <f>'[1]PB2 30'!BS41</f>
        <v>8.2555896736943879</v>
      </c>
      <c r="Y47" s="71">
        <f>'[1]PB2 30'!BT41</f>
        <v>0.74539189676159756</v>
      </c>
      <c r="Z47" s="72">
        <f>'[1]PB2 30'!BU41</f>
        <v>1.0913246473999579E-2</v>
      </c>
      <c r="AA47" s="70"/>
      <c r="AB47" s="116">
        <f>'[1]PB2 45'!BX41</f>
        <v>8.2651798635226328</v>
      </c>
      <c r="AC47" s="71">
        <f>'[1]PB2 45'!BY41</f>
        <v>0.7309754476539424</v>
      </c>
      <c r="AD47" s="72">
        <f>'[1]PB2 45'!BZ41</f>
        <v>1.2892656814186033E-2</v>
      </c>
      <c r="AE47" s="117">
        <f>'[1]PB2 45'!CC41</f>
        <v>8.2738491608847937</v>
      </c>
      <c r="AF47" s="71">
        <f>'[1]PB2 45'!CD41</f>
        <v>0.72567651944174061</v>
      </c>
      <c r="AG47" s="72">
        <f>'[1]PB2 45'!CE41</f>
        <v>2.1375657327502035E-3</v>
      </c>
      <c r="AH47" s="117">
        <f>'[1]PB2 45'!CH41</f>
        <v>8.1755838137516275</v>
      </c>
      <c r="AI47" s="71">
        <f>'[1]PB2 45'!CI41</f>
        <v>0.75156575692118943</v>
      </c>
      <c r="AJ47" s="72">
        <f>'[1]PB2 45'!CJ41</f>
        <v>3.9898318832272258E-3</v>
      </c>
      <c r="AK47" s="117">
        <f>'[1]PB2 45'!BS41</f>
        <v>8.2382042793863519</v>
      </c>
      <c r="AL47" s="71">
        <f>'[1]PB2 45'!BT41</f>
        <v>0.7360725746722907</v>
      </c>
      <c r="AM47" s="72">
        <f>'[1]PB2 45'!BU41</f>
        <v>1.3672428580200312E-2</v>
      </c>
      <c r="AT47" s="4"/>
      <c r="BC47" s="5"/>
      <c r="BD47" s="5"/>
      <c r="BF47" s="5"/>
      <c r="BG47" s="5"/>
      <c r="BI47" s="5"/>
      <c r="BJ47" s="33">
        <f t="shared" si="16"/>
        <v>8.2497222222222231</v>
      </c>
      <c r="BK47" s="70">
        <f t="shared" si="6"/>
        <v>0.71923890748418795</v>
      </c>
      <c r="BL47">
        <f t="shared" si="7"/>
        <v>0.7201364706860387</v>
      </c>
      <c r="BM47" s="33">
        <f t="shared" si="8"/>
        <v>-8.9756320185074845E-2</v>
      </c>
      <c r="BO47" s="70">
        <f t="shared" si="9"/>
        <v>0.74539189676159756</v>
      </c>
      <c r="BP47">
        <f t="shared" si="10"/>
        <v>0.74680959601300601</v>
      </c>
      <c r="BQ47" s="33">
        <f t="shared" si="11"/>
        <v>-0.14176992514084441</v>
      </c>
      <c r="BS47" s="70">
        <f t="shared" si="12"/>
        <v>0.7360725746722907</v>
      </c>
      <c r="BT47">
        <f t="shared" si="13"/>
        <v>0.7364688534475019</v>
      </c>
      <c r="BU47" s="33">
        <f t="shared" si="14"/>
        <v>-3.962787752112007E-2</v>
      </c>
      <c r="BX47" t="s">
        <v>59</v>
      </c>
      <c r="BY47" t="s">
        <v>60</v>
      </c>
      <c r="CA47" t="s">
        <v>59</v>
      </c>
      <c r="CB47" t="s">
        <v>60</v>
      </c>
      <c r="CD47" t="s">
        <v>59</v>
      </c>
      <c r="CE47" t="s">
        <v>60</v>
      </c>
    </row>
    <row r="48" spans="1:83" x14ac:dyDescent="0.25">
      <c r="A48" s="11">
        <f>'[1]PB2 15'!$A42</f>
        <v>8.5</v>
      </c>
      <c r="B48" s="116">
        <f>'[1]PB2 15'!BX42</f>
        <v>8.4933148145511765</v>
      </c>
      <c r="C48" s="71">
        <f>'[1]PB2 15'!BY42</f>
        <v>0.70248850048778344</v>
      </c>
      <c r="D48" s="72">
        <f>'[1]PB2 15'!BZ42</f>
        <v>3.3621727489575072E-3</v>
      </c>
      <c r="E48" s="117">
        <f>'[1]PB2 15'!CC42</f>
        <v>8.5328375467657214</v>
      </c>
      <c r="F48" s="71">
        <f>'[1]PB2 15'!CD42</f>
        <v>0.71908434934661314</v>
      </c>
      <c r="G48" s="72">
        <f>'[1]PB2 15'!CE42</f>
        <v>8.7317316938899294E-3</v>
      </c>
      <c r="H48" s="117">
        <f>'[1]PB2 15'!CH42</f>
        <v>8.4587150880120952</v>
      </c>
      <c r="I48" s="71">
        <f>'[1]PB2 15'!CI42</f>
        <v>0.7359740015807017</v>
      </c>
      <c r="J48" s="72">
        <f>'[1]PB2 15'!CJ42</f>
        <v>2.1840418187796251E-4</v>
      </c>
      <c r="K48" s="117">
        <f>'[1]PB2 15'!BS42</f>
        <v>8.4994859074968616</v>
      </c>
      <c r="L48" s="71">
        <f>'[1]PB2 15'!BT42</f>
        <v>0.71708331908307421</v>
      </c>
      <c r="M48" s="72">
        <f>'[1]PB2 15'!BU42</f>
        <v>1.4263115713986483E-2</v>
      </c>
      <c r="N48" s="70"/>
      <c r="O48" s="116">
        <f>'[1]PB2 30'!BX42</f>
        <v>8.4713522298064614</v>
      </c>
      <c r="P48" s="71">
        <f>'[1]PB2 30'!BY42</f>
        <v>0.74522274665845478</v>
      </c>
      <c r="Q48" s="72">
        <f>'[1]PB2 30'!BZ42</f>
        <v>6.0237330087951433E-3</v>
      </c>
      <c r="R48" s="117">
        <f>'[1]PB2 30'!CC42</f>
        <v>8.5616023527324625</v>
      </c>
      <c r="S48" s="71">
        <f>'[1]PB2 30'!CD42</f>
        <v>0.73375535450736251</v>
      </c>
      <c r="T48" s="72">
        <f>'[1]PB2 30'!CE42</f>
        <v>4.6904650166161117E-3</v>
      </c>
      <c r="U48" s="117">
        <f>'[1]PB2 30'!CH42</f>
        <v>8.4676964545187463</v>
      </c>
      <c r="V48" s="71">
        <f>'[1]PB2 30'!CI42</f>
        <v>0.75187880885077651</v>
      </c>
      <c r="W48" s="72">
        <f>'[1]PB2 30'!CJ42</f>
        <v>1.1391294118853174E-2</v>
      </c>
      <c r="X48" s="117">
        <f>'[1]PB2 30'!BS42</f>
        <v>8.5002170123525573</v>
      </c>
      <c r="Y48" s="71">
        <f>'[1]PB2 30'!BT42</f>
        <v>0.74361897000553134</v>
      </c>
      <c r="Z48" s="72">
        <f>'[1]PB2 30'!BU42</f>
        <v>1.089549373415704E-2</v>
      </c>
      <c r="AA48" s="70"/>
      <c r="AB48" s="116">
        <f>'[1]PB2 45'!BX42</f>
        <v>8.5036269084862308</v>
      </c>
      <c r="AC48" s="71">
        <f>'[1]PB2 45'!BY42</f>
        <v>0.72915230543801768</v>
      </c>
      <c r="AD48" s="72">
        <f>'[1]PB2 45'!BZ42</f>
        <v>1.2999586605210027E-2</v>
      </c>
      <c r="AE48" s="117">
        <f>'[1]PB2 45'!CC42</f>
        <v>8.5171976656167008</v>
      </c>
      <c r="AF48" s="71">
        <f>'[1]PB2 45'!CD42</f>
        <v>0.72366531329464368</v>
      </c>
      <c r="AG48" s="72">
        <f>'[1]PB2 45'!CE42</f>
        <v>2.2982999625241855E-3</v>
      </c>
      <c r="AH48" s="117">
        <f>'[1]PB2 45'!CH42</f>
        <v>8.4307869334933887</v>
      </c>
      <c r="AI48" s="71">
        <f>'[1]PB2 45'!CI42</f>
        <v>0.74912479749835648</v>
      </c>
      <c r="AJ48" s="72">
        <f>'[1]PB2 45'!CJ42</f>
        <v>4.0632109466035779E-3</v>
      </c>
      <c r="AK48" s="117">
        <f>'[1]PB2 45'!BS42</f>
        <v>8.4838705025321062</v>
      </c>
      <c r="AL48" s="71">
        <f>'[1]PB2 45'!BT42</f>
        <v>0.73398080541033928</v>
      </c>
      <c r="AM48" s="72">
        <f>'[1]PB2 45'!BU42</f>
        <v>1.3538160925747486E-2</v>
      </c>
      <c r="BC48" s="5"/>
      <c r="BD48" s="5"/>
      <c r="BF48" s="5"/>
      <c r="BG48" s="5"/>
      <c r="BI48" s="5"/>
      <c r="BJ48" s="33">
        <f t="shared" si="16"/>
        <v>8.5</v>
      </c>
      <c r="BK48" s="70">
        <f t="shared" si="6"/>
        <v>0.71708331908307421</v>
      </c>
      <c r="BL48">
        <f t="shared" si="7"/>
        <v>0.71796598025115532</v>
      </c>
      <c r="BM48" s="33">
        <f t="shared" si="8"/>
        <v>-8.8266116808111139E-2</v>
      </c>
      <c r="BO48" s="70">
        <f t="shared" si="9"/>
        <v>0.74361897000553134</v>
      </c>
      <c r="BP48">
        <f t="shared" si="10"/>
        <v>0.74482578894310947</v>
      </c>
      <c r="BQ48" s="33">
        <f t="shared" si="11"/>
        <v>-0.12068189375781246</v>
      </c>
      <c r="BS48" s="70">
        <f t="shared" si="12"/>
        <v>0.73398080541033928</v>
      </c>
      <c r="BT48">
        <f t="shared" si="13"/>
        <v>0.73449056349924102</v>
      </c>
      <c r="BU48" s="33">
        <f t="shared" si="14"/>
        <v>-5.0975808890174612E-2</v>
      </c>
      <c r="BW48" t="s">
        <v>53</v>
      </c>
      <c r="BX48" s="70">
        <f>BB28</f>
        <v>0.84275</v>
      </c>
      <c r="BY48" s="4">
        <f>A28</f>
        <v>3.5</v>
      </c>
      <c r="CA48" s="70">
        <f>BE29</f>
        <v>0.83689999999999998</v>
      </c>
      <c r="CB48" s="4">
        <f>A29</f>
        <v>3.75</v>
      </c>
      <c r="CD48" s="70">
        <f>BH31</f>
        <v>0.82288713888888876</v>
      </c>
      <c r="CE48" s="4">
        <f>A31</f>
        <v>4.2497222222222222</v>
      </c>
    </row>
    <row r="49" spans="1:83" x14ac:dyDescent="0.25">
      <c r="A49" s="11">
        <f>'[1]PB2 15'!$A43</f>
        <v>8.75</v>
      </c>
      <c r="B49" s="116">
        <f>'[1]PB2 15'!BX43</f>
        <v>8.8026046557469684</v>
      </c>
      <c r="C49" s="71">
        <f>'[1]PB2 15'!BY43</f>
        <v>0.6996321667049582</v>
      </c>
      <c r="D49" s="72">
        <f>'[1]PB2 15'!BZ43</f>
        <v>2.8836603713113655E-3</v>
      </c>
      <c r="E49" s="117">
        <f>'[1]PB2 15'!CC43</f>
        <v>8.7720931254037442</v>
      </c>
      <c r="F49" s="71">
        <f>'[1]PB2 15'!CD43</f>
        <v>0.71680059545475439</v>
      </c>
      <c r="G49" s="72">
        <f>'[1]PB2 15'!CE43</f>
        <v>8.8253035922058812E-3</v>
      </c>
      <c r="H49" s="117">
        <f>'[1]PB2 15'!CH43</f>
        <v>8.7075008258948046</v>
      </c>
      <c r="I49" s="71">
        <f>'[1]PB2 15'!CI43</f>
        <v>0.73379343603451919</v>
      </c>
      <c r="J49" s="72">
        <f>'[1]PB2 15'!CJ43</f>
        <v>6.3344682048604994E-5</v>
      </c>
      <c r="K49" s="117">
        <f>'[1]PB2 15'!BS43</f>
        <v>8.7673868744052186</v>
      </c>
      <c r="L49" s="71">
        <f>'[1]PB2 15'!BT43</f>
        <v>0.7146106448185221</v>
      </c>
      <c r="M49" s="72">
        <f>'[1]PB2 15'!BU43</f>
        <v>1.4500101274769266E-2</v>
      </c>
      <c r="N49" s="70"/>
      <c r="O49" s="116">
        <f>'[1]PB2 30'!BX43</f>
        <v>8.7843587064035535</v>
      </c>
      <c r="P49" s="71">
        <f>'[1]PB2 30'!BY43</f>
        <v>0.74300750723000231</v>
      </c>
      <c r="Q49" s="72">
        <f>'[1]PB2 30'!BZ43</f>
        <v>6.6822029221836454E-3</v>
      </c>
      <c r="R49" s="117">
        <f>'[1]PB2 30'!CC43</f>
        <v>8.8062195628105311</v>
      </c>
      <c r="S49" s="71">
        <f>'[1]PB2 30'!CD43</f>
        <v>0.73191901157548511</v>
      </c>
      <c r="T49" s="72">
        <f>'[1]PB2 30'!CE43</f>
        <v>4.7139652460868485E-3</v>
      </c>
      <c r="U49" s="117">
        <f>'[1]PB2 30'!CH43</f>
        <v>8.7219290330344545</v>
      </c>
      <c r="V49" s="71">
        <f>'[1]PB2 30'!CI43</f>
        <v>0.75014455253824108</v>
      </c>
      <c r="W49" s="72">
        <f>'[1]PB2 30'!CJ43</f>
        <v>1.1515956277497599E-2</v>
      </c>
      <c r="X49" s="117">
        <f>'[1]PB2 30'!BS43</f>
        <v>8.7708357674161803</v>
      </c>
      <c r="Y49" s="71">
        <f>'[1]PB2 30'!BT43</f>
        <v>0.74169035711457609</v>
      </c>
      <c r="Z49" s="72">
        <f>'[1]PB2 30'!BU43</f>
        <v>1.1078177520876925E-2</v>
      </c>
      <c r="AA49" s="70"/>
      <c r="AB49" s="116">
        <f>'[1]PB2 45'!BX43</f>
        <v>8.7420739534498306</v>
      </c>
      <c r="AC49" s="71">
        <f>'[1]PB2 45'!BY43</f>
        <v>0.72740536685059343</v>
      </c>
      <c r="AD49" s="72">
        <f>'[1]PB2 45'!BZ43</f>
        <v>1.3155431343878084E-2</v>
      </c>
      <c r="AE49" s="117">
        <f>'[1]PB2 45'!CC43</f>
        <v>8.7605461703486061</v>
      </c>
      <c r="AF49" s="71">
        <f>'[1]PB2 45'!CD43</f>
        <v>0.72194450534822618</v>
      </c>
      <c r="AG49" s="72">
        <f>'[1]PB2 45'!CE43</f>
        <v>2.335190174346264E-3</v>
      </c>
      <c r="AH49" s="117">
        <f>'[1]PB2 45'!CH43</f>
        <v>8.6865578021111034</v>
      </c>
      <c r="AI49" s="71">
        <f>'[1]PB2 45'!CI43</f>
        <v>0.74664302983622088</v>
      </c>
      <c r="AJ49" s="72">
        <f>'[1]PB2 45'!CJ43</f>
        <v>4.2436036539764922E-3</v>
      </c>
      <c r="AK49" s="117">
        <f>'[1]PB2 45'!BS43</f>
        <v>8.7297259753031788</v>
      </c>
      <c r="AL49" s="71">
        <f>'[1]PB2 45'!BT43</f>
        <v>0.73199763401168016</v>
      </c>
      <c r="AM49" s="72">
        <f>'[1]PB2 45'!BU43</f>
        <v>1.3331273900445835E-2</v>
      </c>
      <c r="BC49" s="5"/>
      <c r="BD49" s="5"/>
      <c r="BF49" s="5"/>
      <c r="BG49" s="5"/>
      <c r="BI49" s="5"/>
      <c r="BJ49" s="33">
        <f t="shared" si="16"/>
        <v>8.75</v>
      </c>
      <c r="BK49" s="70">
        <f t="shared" si="6"/>
        <v>0.7146106448185221</v>
      </c>
      <c r="BL49">
        <f t="shared" si="7"/>
        <v>0.71586703573568244</v>
      </c>
      <c r="BM49" s="33">
        <f t="shared" si="8"/>
        <v>-0.12563909171603438</v>
      </c>
      <c r="BO49" s="70">
        <f t="shared" si="9"/>
        <v>0.74169035711457609</v>
      </c>
      <c r="BP49">
        <f t="shared" si="10"/>
        <v>0.7429066963453097</v>
      </c>
      <c r="BQ49" s="33">
        <f t="shared" si="11"/>
        <v>-0.12163392307336096</v>
      </c>
      <c r="BS49" s="70">
        <f t="shared" si="12"/>
        <v>0.73199763401168016</v>
      </c>
      <c r="BT49">
        <f t="shared" si="13"/>
        <v>0.73257686438240932</v>
      </c>
      <c r="BU49" s="33">
        <f t="shared" si="14"/>
        <v>-5.7923037072915573E-2</v>
      </c>
      <c r="BW49" t="s">
        <v>54</v>
      </c>
      <c r="BX49" s="70">
        <f>BK43</f>
        <v>0.73077233979144662</v>
      </c>
      <c r="BY49" s="4">
        <f>A43</f>
        <v>7.25</v>
      </c>
      <c r="CA49" s="70">
        <f>BO43</f>
        <v>0.75361420392083567</v>
      </c>
      <c r="CB49" s="4">
        <f>A43</f>
        <v>7.25</v>
      </c>
      <c r="CD49" s="70">
        <f>BS42</f>
        <v>0.74917217516746626</v>
      </c>
      <c r="CE49" s="4">
        <f>A42</f>
        <v>7</v>
      </c>
    </row>
    <row r="50" spans="1:83" x14ac:dyDescent="0.25">
      <c r="A50" s="11">
        <f>'[1]PB2 15'!$A44</f>
        <v>9</v>
      </c>
      <c r="B50" s="116">
        <f>'[1]PB2 15'!BX44</f>
        <v>9.0339947605866335</v>
      </c>
      <c r="C50" s="71">
        <f>'[1]PB2 15'!BY44</f>
        <v>0.69762177801061542</v>
      </c>
      <c r="D50" s="72">
        <f>'[1]PB2 15'!BZ44</f>
        <v>2.8621880331133926E-3</v>
      </c>
      <c r="E50" s="117">
        <f>'[1]PB2 15'!CC44</f>
        <v>9.011348704041767</v>
      </c>
      <c r="F50" s="71">
        <f>'[1]PB2 15'!CD44</f>
        <v>0.71476659042672264</v>
      </c>
      <c r="G50" s="72">
        <f>'[1]PB2 15'!CE44</f>
        <v>8.8541551990039529E-3</v>
      </c>
      <c r="H50" s="117">
        <f>'[1]PB2 15'!CH44</f>
        <v>8.956286563777514</v>
      </c>
      <c r="I50" s="71">
        <f>'[1]PB2 15'!CI44</f>
        <v>0.73165106198159768</v>
      </c>
      <c r="J50" s="72">
        <f>'[1]PB2 15'!CJ44</f>
        <v>3.3187742421458832E-4</v>
      </c>
      <c r="K50" s="117">
        <f>'[1]PB2 15'!BS44</f>
        <v>9.0060754401800285</v>
      </c>
      <c r="L50" s="71">
        <f>'[1]PB2 15'!BT44</f>
        <v>0.71255840365940115</v>
      </c>
      <c r="M50" s="72">
        <f>'[1]PB2 15'!BU44</f>
        <v>1.4461071305640441E-2</v>
      </c>
      <c r="N50" s="70"/>
      <c r="O50" s="116">
        <f>'[1]PB2 30'!BX44</f>
        <v>9.0195877226349754</v>
      </c>
      <c r="P50" s="71">
        <f>'[1]PB2 30'!BY44</f>
        <v>0.74130007526816766</v>
      </c>
      <c r="Q50" s="72">
        <f>'[1]PB2 30'!BZ44</f>
        <v>6.591263441252433E-3</v>
      </c>
      <c r="R50" s="117">
        <f>'[1]PB2 30'!CC44</f>
        <v>9.0508367728886014</v>
      </c>
      <c r="S50" s="71">
        <f>'[1]PB2 30'!CD44</f>
        <v>0.73022764707682486</v>
      </c>
      <c r="T50" s="72">
        <f>'[1]PB2 30'!CE44</f>
        <v>4.6960267798561656E-3</v>
      </c>
      <c r="U50" s="117">
        <f>'[1]PB2 30'!CH44</f>
        <v>8.9759731503576337</v>
      </c>
      <c r="V50" s="71">
        <f>'[1]PB2 30'!CI44</f>
        <v>0.74836794071713275</v>
      </c>
      <c r="W50" s="72">
        <f>'[1]PB2 30'!CJ44</f>
        <v>1.1675197313444106E-2</v>
      </c>
      <c r="X50" s="117">
        <f>'[1]PB2 30'!BS44</f>
        <v>9.0154658819604023</v>
      </c>
      <c r="Y50" s="71">
        <f>'[1]PB2 30'!BT44</f>
        <v>0.7399652210207085</v>
      </c>
      <c r="Z50" s="72">
        <f>'[1]PB2 30'!BU44</f>
        <v>1.1090769946945489E-2</v>
      </c>
      <c r="AA50" s="70"/>
      <c r="AB50" s="116">
        <f>'[1]PB2 45'!BX44</f>
        <v>8.9805209984134304</v>
      </c>
      <c r="AC50" s="71">
        <f>'[1]PB2 45'!BY44</f>
        <v>0.72558482912875577</v>
      </c>
      <c r="AD50" s="72">
        <f>'[1]PB2 45'!BZ44</f>
        <v>1.3382598501443793E-2</v>
      </c>
      <c r="AE50" s="117">
        <f>'[1]PB2 45'!CC44</f>
        <v>9.0038946750805096</v>
      </c>
      <c r="AF50" s="71">
        <f>'[1]PB2 45'!CD44</f>
        <v>0.72016580503695149</v>
      </c>
      <c r="AG50" s="72">
        <f>'[1]PB2 45'!CE44</f>
        <v>2.529088301303817E-3</v>
      </c>
      <c r="AH50" s="117">
        <f>'[1]PB2 45'!CH44</f>
        <v>8.9420447962908423</v>
      </c>
      <c r="AI50" s="71">
        <f>'[1]PB2 45'!CI44</f>
        <v>0.74452957462388103</v>
      </c>
      <c r="AJ50" s="72">
        <f>'[1]PB2 45'!CJ44</f>
        <v>4.3679891874288997E-3</v>
      </c>
      <c r="AK50" s="117">
        <f>'[1]PB2 45'!BS44</f>
        <v>8.9754868232615941</v>
      </c>
      <c r="AL50" s="71">
        <f>'[1]PB2 45'!BT44</f>
        <v>0.7300934029298628</v>
      </c>
      <c r="AM50" s="72">
        <f>'[1]PB2 45'!BU44</f>
        <v>1.3314867012111846E-2</v>
      </c>
      <c r="BC50" s="5"/>
      <c r="BD50" s="5"/>
      <c r="BF50" s="5"/>
      <c r="BG50" s="5"/>
      <c r="BI50" s="5"/>
      <c r="BJ50" s="5"/>
      <c r="BK50" s="70">
        <f t="shared" si="6"/>
        <v>0.71255840365940115</v>
      </c>
      <c r="BL50">
        <f t="shared" si="7"/>
        <v>0.71383310381792608</v>
      </c>
      <c r="BM50" s="33">
        <f t="shared" si="8"/>
        <v>-0.12747001585249329</v>
      </c>
      <c r="BO50" s="70">
        <f t="shared" si="9"/>
        <v>0.7399652210207085</v>
      </c>
      <c r="BP50">
        <f t="shared" si="10"/>
        <v>0.74104640773559138</v>
      </c>
      <c r="BQ50" s="33">
        <f t="shared" si="11"/>
        <v>-0.10811867148828869</v>
      </c>
      <c r="BS50" s="70">
        <f t="shared" si="12"/>
        <v>0.7300934029298628</v>
      </c>
      <c r="BT50">
        <f t="shared" si="13"/>
        <v>0.73072185700503967</v>
      </c>
      <c r="BU50" s="33">
        <f t="shared" si="14"/>
        <v>-6.2845407517686525E-2</v>
      </c>
    </row>
    <row r="51" spans="1:83" x14ac:dyDescent="0.25">
      <c r="A51" s="11">
        <f>'[1]PB2 15'!$A45</f>
        <v>9.25</v>
      </c>
      <c r="B51" s="116">
        <f>'[1]PB2 15'!BX45</f>
        <v>9.2658996376283866</v>
      </c>
      <c r="C51" s="71">
        <f>'[1]PB2 15'!BY45</f>
        <v>0.69574104903981138</v>
      </c>
      <c r="D51" s="72">
        <f>'[1]PB2 15'!BZ45</f>
        <v>2.7884324551131641E-3</v>
      </c>
      <c r="E51" s="117">
        <f>'[1]PB2 15'!CC45</f>
        <v>9.2504277356859745</v>
      </c>
      <c r="F51" s="71">
        <f>'[1]PB2 15'!CD45</f>
        <v>0.71348053844008741</v>
      </c>
      <c r="G51" s="72">
        <f>'[1]PB2 15'!CE45</f>
        <v>8.8292068477808412E-3</v>
      </c>
      <c r="H51" s="117">
        <f>'[1]PB2 15'!CH45</f>
        <v>9.2050723016602216</v>
      </c>
      <c r="I51" s="71">
        <f>'[1]PB2 15'!CI45</f>
        <v>0.72906891721582112</v>
      </c>
      <c r="J51" s="72">
        <f>'[1]PB2 15'!CJ45</f>
        <v>1.7346281863445112E-4</v>
      </c>
      <c r="K51" s="117">
        <f>'[1]PB2 15'!BS45</f>
        <v>9.2448908404079422</v>
      </c>
      <c r="L51" s="71">
        <f>'[1]PB2 15'!BT45</f>
        <v>0.71072532460891746</v>
      </c>
      <c r="M51" s="72">
        <f>'[1]PB2 15'!BU45</f>
        <v>1.425914118323322E-2</v>
      </c>
      <c r="N51" s="70"/>
      <c r="O51" s="116">
        <f>'[1]PB2 30'!BX45</f>
        <v>9.3329479982882759</v>
      </c>
      <c r="P51" s="71">
        <f>'[1]PB2 30'!BY45</f>
        <v>0.73911695581470893</v>
      </c>
      <c r="Q51" s="72">
        <f>'[1]PB2 30'!BZ45</f>
        <v>6.2879298717719648E-3</v>
      </c>
      <c r="R51" s="117">
        <f>'[1]PB2 30'!CC45</f>
        <v>9.2954539829666718</v>
      </c>
      <c r="S51" s="71">
        <f>'[1]PB2 30'!CD45</f>
        <v>0.72845218470405315</v>
      </c>
      <c r="T51" s="72">
        <f>'[1]PB2 30'!CE45</f>
        <v>4.7807736381120548E-3</v>
      </c>
      <c r="U51" s="117">
        <f>'[1]PB2 30'!CH45</f>
        <v>9.2300172676808092</v>
      </c>
      <c r="V51" s="71">
        <f>'[1]PB2 30'!CI45</f>
        <v>0.74672053460298693</v>
      </c>
      <c r="W51" s="72">
        <f>'[1]PB2 30'!CJ45</f>
        <v>1.1721953408579868E-2</v>
      </c>
      <c r="X51" s="117">
        <f>'[1]PB2 30'!BS45</f>
        <v>9.2861397496452547</v>
      </c>
      <c r="Y51" s="71">
        <f>'[1]PB2 30'!BT45</f>
        <v>0.7380965583739163</v>
      </c>
      <c r="Z51" s="72">
        <f>'[1]PB2 30'!BU45</f>
        <v>1.1078901431471848E-2</v>
      </c>
      <c r="AA51" s="70"/>
      <c r="AB51" s="116">
        <f>'[1]PB2 45'!BX45</f>
        <v>9.2187925096717382</v>
      </c>
      <c r="AC51" s="71">
        <f>'[1]PB2 45'!BY45</f>
        <v>0.72390510159189503</v>
      </c>
      <c r="AD51" s="72">
        <f>'[1]PB2 45'!BZ45</f>
        <v>1.3516116890601716E-2</v>
      </c>
      <c r="AE51" s="117">
        <f>'[1]PB2 45'!CC45</f>
        <v>9.2472431798124166</v>
      </c>
      <c r="AF51" s="71">
        <f>'[1]PB2 45'!CD45</f>
        <v>0.71859757189131768</v>
      </c>
      <c r="AG51" s="72">
        <f>'[1]PB2 45'!CE45</f>
        <v>2.5393519106517159E-3</v>
      </c>
      <c r="AH51" s="117">
        <f>'[1]PB2 45'!CH45</f>
        <v>9.1975317904705793</v>
      </c>
      <c r="AI51" s="71">
        <f>'[1]PB2 45'!CI45</f>
        <v>0.74256511475009612</v>
      </c>
      <c r="AJ51" s="72">
        <f>'[1]PB2 45'!CJ45</f>
        <v>4.4784303070164958E-3</v>
      </c>
      <c r="AK51" s="117">
        <f>'[1]PB2 45'!BS45</f>
        <v>9.2211891599849096</v>
      </c>
      <c r="AL51" s="71">
        <f>'[1]PB2 45'!BT45</f>
        <v>0.72835592941110283</v>
      </c>
      <c r="AM51" s="72">
        <f>'[1]PB2 45'!BU45</f>
        <v>1.3242940505534642E-2</v>
      </c>
      <c r="BC51" s="5"/>
      <c r="BD51" s="5"/>
      <c r="BF51" s="5"/>
      <c r="BG51" s="5"/>
      <c r="BI51" s="5"/>
      <c r="BJ51" s="5"/>
      <c r="BK51" s="70">
        <f t="shared" si="6"/>
        <v>0.71072532460891746</v>
      </c>
      <c r="BL51">
        <f t="shared" si="7"/>
        <v>0.71186044676677029</v>
      </c>
      <c r="BM51" s="33">
        <f t="shared" si="8"/>
        <v>-0.11351221578528303</v>
      </c>
      <c r="BO51" s="70">
        <f t="shared" si="9"/>
        <v>0.7380965583739163</v>
      </c>
      <c r="BP51">
        <f t="shared" si="10"/>
        <v>0.73924156108267769</v>
      </c>
      <c r="BQ51" s="33">
        <f t="shared" si="11"/>
        <v>-0.1145002708761389</v>
      </c>
      <c r="BS51" s="70">
        <f t="shared" si="12"/>
        <v>0.72835592941110283</v>
      </c>
      <c r="BT51">
        <f t="shared" si="13"/>
        <v>0.72892218419359023</v>
      </c>
      <c r="BU51" s="33">
        <f t="shared" si="14"/>
        <v>-5.6625478248739647E-2</v>
      </c>
      <c r="BW51" t="s">
        <v>25</v>
      </c>
      <c r="BX51" s="70">
        <f>BX49-BX48</f>
        <v>-0.11197766020855338</v>
      </c>
      <c r="BY51" s="4">
        <f>BY49-BY48</f>
        <v>3.75</v>
      </c>
      <c r="CA51" s="70">
        <f>CA49-CA48</f>
        <v>-8.3285796079164309E-2</v>
      </c>
      <c r="CB51" s="4">
        <f>CB49-CB48</f>
        <v>3.5</v>
      </c>
      <c r="CD51" s="70">
        <f>CD49-CD48</f>
        <v>-7.37149637214225E-2</v>
      </c>
      <c r="CE51" s="4">
        <f>CE49-CE48</f>
        <v>2.7502777777777778</v>
      </c>
    </row>
    <row r="52" spans="1:83" x14ac:dyDescent="0.25">
      <c r="A52" s="11">
        <f>'[1]PB2 15'!$A46</f>
        <v>9.5</v>
      </c>
      <c r="B52" s="116">
        <f>'[1]PB2 15'!BX46</f>
        <v>9.4975471285690976</v>
      </c>
      <c r="C52" s="71">
        <f>'[1]PB2 15'!BY46</f>
        <v>0.69393321087616455</v>
      </c>
      <c r="D52" s="72">
        <f>'[1]PB2 15'!BZ46</f>
        <v>2.7368840256877646E-3</v>
      </c>
      <c r="E52" s="117">
        <f>'[1]PB2 15'!CC46</f>
        <v>9.4897705687798108</v>
      </c>
      <c r="F52" s="71">
        <f>'[1]PB2 15'!CD46</f>
        <v>0.71189625983683058</v>
      </c>
      <c r="G52" s="72">
        <f>'[1]PB2 15'!CE46</f>
        <v>8.7356616788398823E-3</v>
      </c>
      <c r="H52" s="117">
        <f>'[1]PB2 15'!CH46</f>
        <v>9.4538580395429292</v>
      </c>
      <c r="I52" s="71">
        <f>'[1]PB2 15'!CI46</f>
        <v>0.7270175120140826</v>
      </c>
      <c r="J52" s="72">
        <f>'[1]PB2 15'!CJ46</f>
        <v>2.271442773202903E-4</v>
      </c>
      <c r="K52" s="117">
        <f>'[1]PB2 15'!BS46</f>
        <v>9.4837086463915732</v>
      </c>
      <c r="L52" s="71">
        <f>'[1]PB2 15'!BT46</f>
        <v>0.70894042952089387</v>
      </c>
      <c r="M52" s="72">
        <f>'[1]PB2 15'!BU46</f>
        <v>1.4172740570855326E-2</v>
      </c>
      <c r="N52" s="70"/>
      <c r="O52" s="116">
        <f>'[1]PB2 30'!BX46</f>
        <v>9.5683517570843524</v>
      </c>
      <c r="P52" s="71">
        <f>'[1]PB2 30'!BY46</f>
        <v>0.73758618305901991</v>
      </c>
      <c r="Q52" s="72">
        <f>'[1]PB2 30'!BZ46</f>
        <v>6.2131835518264419E-3</v>
      </c>
      <c r="R52" s="117">
        <f>'[1]PB2 30'!CC46</f>
        <v>9.539799396144657</v>
      </c>
      <c r="S52" s="71">
        <f>'[1]PB2 30'!CD46</f>
        <v>0.72689477147683546</v>
      </c>
      <c r="T52" s="72">
        <f>'[1]PB2 30'!CE46</f>
        <v>4.7155852268552529E-3</v>
      </c>
      <c r="U52" s="117">
        <f>'[1]PB2 30'!CH46</f>
        <v>9.4840613850039883</v>
      </c>
      <c r="V52" s="71">
        <f>'[1]PB2 30'!CI46</f>
        <v>0.74506704083847575</v>
      </c>
      <c r="W52" s="72">
        <f>'[1]PB2 30'!CJ46</f>
        <v>1.1919954416512972E-2</v>
      </c>
      <c r="X52" s="117">
        <f>'[1]PB2 30'!BS46</f>
        <v>9.5307375127443326</v>
      </c>
      <c r="Y52" s="71">
        <f>'[1]PB2 30'!BT46</f>
        <v>0.73651599845811033</v>
      </c>
      <c r="Z52" s="72">
        <f>'[1]PB2 30'!BU46</f>
        <v>1.1101941822165012E-2</v>
      </c>
      <c r="AA52" s="70"/>
      <c r="AB52" s="116">
        <f>'[1]PB2 45'!BX46</f>
        <v>9.4573256808848463</v>
      </c>
      <c r="AC52" s="71">
        <f>'[1]PB2 45'!BY46</f>
        <v>0.72229341969338201</v>
      </c>
      <c r="AD52" s="72">
        <f>'[1]PB2 45'!BZ46</f>
        <v>1.3624847232088781E-2</v>
      </c>
      <c r="AE52" s="117">
        <f>'[1]PB2 45'!CC46</f>
        <v>9.4903212973168447</v>
      </c>
      <c r="AF52" s="71">
        <f>'[1]PB2 45'!CD46</f>
        <v>0.71703573848537427</v>
      </c>
      <c r="AG52" s="72">
        <f>'[1]PB2 45'!CE46</f>
        <v>2.5515638448832313E-3</v>
      </c>
      <c r="AH52" s="117">
        <f>'[1]PB2 45'!CH46</f>
        <v>9.4530187846503164</v>
      </c>
      <c r="AI52" s="71">
        <f>'[1]PB2 45'!CI46</f>
        <v>0.74065800859382724</v>
      </c>
      <c r="AJ52" s="72">
        <f>'[1]PB2 45'!CJ46</f>
        <v>4.5604262052144325E-3</v>
      </c>
      <c r="AK52" s="117">
        <f>'[1]PB2 45'!BS46</f>
        <v>9.466888587617337</v>
      </c>
      <c r="AL52" s="71">
        <f>'[1]PB2 45'!BT46</f>
        <v>0.72666238892419444</v>
      </c>
      <c r="AM52" s="72">
        <f>'[1]PB2 45'!BU46</f>
        <v>1.3172978504923277E-2</v>
      </c>
      <c r="BC52" s="5"/>
      <c r="BD52" s="5"/>
      <c r="BF52" s="5"/>
      <c r="BG52" s="5"/>
      <c r="BI52" s="5"/>
      <c r="BJ52" s="5"/>
      <c r="BK52" s="70">
        <f t="shared" si="6"/>
        <v>0.70894042952089387</v>
      </c>
      <c r="BL52">
        <f t="shared" si="7"/>
        <v>0.70994563559110224</v>
      </c>
      <c r="BM52" s="33">
        <f t="shared" si="8"/>
        <v>-0.10052060702083754</v>
      </c>
      <c r="BO52" s="70">
        <f t="shared" si="9"/>
        <v>0.73651599845811033</v>
      </c>
      <c r="BP52">
        <f t="shared" si="10"/>
        <v>0.73748907103236971</v>
      </c>
      <c r="BQ52" s="33">
        <f t="shared" si="11"/>
        <v>-9.7307257425938154E-2</v>
      </c>
      <c r="BS52" s="70">
        <f t="shared" si="12"/>
        <v>0.72666238892419444</v>
      </c>
      <c r="BT52">
        <f t="shared" si="13"/>
        <v>0.72717476513753532</v>
      </c>
      <c r="BU52" s="33">
        <f t="shared" si="14"/>
        <v>-5.1237621334088157E-2</v>
      </c>
    </row>
    <row r="53" spans="1:83" x14ac:dyDescent="0.25">
      <c r="A53" s="11">
        <f>'[1]PB2 15'!$A47</f>
        <v>9.7497222222222231</v>
      </c>
      <c r="B53" s="116">
        <f>'[1]PB2 15'!BX47</f>
        <v>9.7291946195098067</v>
      </c>
      <c r="C53" s="71">
        <f>'[1]PB2 15'!BY47</f>
        <v>0.69211136080837843</v>
      </c>
      <c r="D53" s="72">
        <f>'[1]PB2 15'!BZ47</f>
        <v>2.6751238604653237E-3</v>
      </c>
      <c r="E53" s="117">
        <f>'[1]PB2 15'!CC47</f>
        <v>9.7291154399558355</v>
      </c>
      <c r="F53" s="71">
        <f>'[1]PB2 15'!CD47</f>
        <v>0.71018281854108734</v>
      </c>
      <c r="G53" s="72">
        <f>'[1]PB2 15'!CE47</f>
        <v>8.7192387328810794E-3</v>
      </c>
      <c r="H53" s="117">
        <f>'[1]PB2 15'!CH47</f>
        <v>9.7023673488279929</v>
      </c>
      <c r="I53" s="71">
        <f>'[1]PB2 15'!CI47</f>
        <v>0.72500514418493367</v>
      </c>
      <c r="J53" s="72">
        <f>'[1]PB2 15'!CJ47</f>
        <v>1.9577707411322365E-4</v>
      </c>
      <c r="K53" s="117">
        <f>'[1]PB2 15'!BS47</f>
        <v>9.7224581095066132</v>
      </c>
      <c r="L53" s="71">
        <f>'[1]PB2 15'!BT47</f>
        <v>0.70711160330228306</v>
      </c>
      <c r="M53" s="72">
        <f>'[1]PB2 15'!BU47</f>
        <v>1.4112483024658083E-2</v>
      </c>
      <c r="N53" s="70"/>
      <c r="O53" s="116">
        <f>'[1]PB2 30'!BX47</f>
        <v>9.8036670968011972</v>
      </c>
      <c r="P53" s="71">
        <f>'[1]PB2 30'!BY47</f>
        <v>0.73606740112665403</v>
      </c>
      <c r="Q53" s="72">
        <f>'[1]PB2 30'!BZ47</f>
        <v>6.1694198474844157E-3</v>
      </c>
      <c r="R53" s="117">
        <f>'[1]PB2 30'!CC47</f>
        <v>9.7846884031228125</v>
      </c>
      <c r="S53" s="71">
        <f>'[1]PB2 30'!CD47</f>
        <v>0.72528740855823859</v>
      </c>
      <c r="T53" s="72">
        <f>'[1]PB2 30'!CE47</f>
        <v>4.7375415756090366E-3</v>
      </c>
      <c r="U53" s="117">
        <f>'[1]PB2 30'!CH47</f>
        <v>9.653676458280783</v>
      </c>
      <c r="V53" s="71">
        <f>'[1]PB2 30'!CI47</f>
        <v>0.74402212007451674</v>
      </c>
      <c r="W53" s="72">
        <f>'[1]PB2 30'!CJ47</f>
        <v>1.1980807402327617E-2</v>
      </c>
      <c r="X53" s="117">
        <f>'[1]PB2 30'!BS47</f>
        <v>9.747343986068266</v>
      </c>
      <c r="Y53" s="71">
        <f>'[1]PB2 30'!BT47</f>
        <v>0.73512564325313656</v>
      </c>
      <c r="Z53" s="72">
        <f>'[1]PB2 30'!BU47</f>
        <v>1.126751757759754E-2</v>
      </c>
      <c r="AA53" s="70"/>
      <c r="AB53" s="116">
        <f>'[1]PB2 45'!BX47</f>
        <v>9.6958621333042263</v>
      </c>
      <c r="AC53" s="71">
        <f>'[1]PB2 45'!BY47</f>
        <v>0.72072836773838855</v>
      </c>
      <c r="AD53" s="72">
        <f>'[1]PB2 45'!BZ47</f>
        <v>1.3761957933568988E-2</v>
      </c>
      <c r="AE53" s="117">
        <f>'[1]PB2 45'!CC47</f>
        <v>9.7339401892762272</v>
      </c>
      <c r="AF53" s="71">
        <f>'[1]PB2 45'!CD47</f>
        <v>0.71555182184371435</v>
      </c>
      <c r="AG53" s="72">
        <f>'[1]PB2 45'!CE47</f>
        <v>2.5631961478376434E-3</v>
      </c>
      <c r="AH53" s="117">
        <f>'[1]PB2 45'!CH47</f>
        <v>9.7085057788300553</v>
      </c>
      <c r="AI53" s="71">
        <f>'[1]PB2 45'!CI47</f>
        <v>0.73905499904191707</v>
      </c>
      <c r="AJ53" s="72">
        <f>'[1]PB2 45'!CJ47</f>
        <v>4.5556269233179587E-3</v>
      </c>
      <c r="AK53" s="117">
        <f>'[1]PB2 45'!BS47</f>
        <v>9.7127693671368363</v>
      </c>
      <c r="AL53" s="71">
        <f>'[1]PB2 45'!BT47</f>
        <v>0.72511172954133996</v>
      </c>
      <c r="AM53" s="72">
        <f>'[1]PB2 45'!BU47</f>
        <v>1.3187565577347101E-2</v>
      </c>
      <c r="BC53" s="5"/>
      <c r="BD53" s="5"/>
      <c r="BF53" s="5"/>
      <c r="BG53" s="5"/>
      <c r="BI53" s="5"/>
      <c r="BJ53" s="5"/>
      <c r="BK53" s="70">
        <f t="shared" si="6"/>
        <v>0.70711160330228306</v>
      </c>
      <c r="BL53">
        <f t="shared" si="7"/>
        <v>0.7080875547301213</v>
      </c>
      <c r="BM53" s="33">
        <f t="shared" si="8"/>
        <v>-9.7595142783823974E-2</v>
      </c>
      <c r="BO53" s="70">
        <f t="shared" si="9"/>
        <v>0.73512564325313656</v>
      </c>
      <c r="BP53">
        <f t="shared" si="10"/>
        <v>0.73578796524553647</v>
      </c>
      <c r="BQ53" s="33">
        <f t="shared" si="11"/>
        <v>-6.6232199239990575E-2</v>
      </c>
      <c r="BS53" s="70">
        <f t="shared" si="12"/>
        <v>0.72511172954133996</v>
      </c>
      <c r="BT53">
        <f t="shared" si="13"/>
        <v>0.72547862628221771</v>
      </c>
      <c r="BU53" s="33">
        <f t="shared" si="14"/>
        <v>-3.6689674087775348E-2</v>
      </c>
    </row>
    <row r="54" spans="1:83" x14ac:dyDescent="0.25">
      <c r="A54" s="11">
        <f>'[1]PB2 15'!$A48</f>
        <v>10</v>
      </c>
      <c r="B54" s="116">
        <f>'[1]PB2 15'!BX48</f>
        <v>9.9608421104505158</v>
      </c>
      <c r="C54" s="71">
        <f>'[1]PB2 15'!BY48</f>
        <v>0.690357958599226</v>
      </c>
      <c r="D54" s="72">
        <f>'[1]PB2 15'!BZ48</f>
        <v>2.6117923095912185E-3</v>
      </c>
      <c r="E54" s="117">
        <f>'[1]PB2 15'!CC48</f>
        <v>9.9683710185938583</v>
      </c>
      <c r="F54" s="71">
        <f>'[1]PB2 15'!CD48</f>
        <v>0.70831295070113953</v>
      </c>
      <c r="G54" s="72">
        <f>'[1]PB2 15'!CE48</f>
        <v>8.6123994649950058E-3</v>
      </c>
      <c r="H54" s="117">
        <f>'[1]PB2 15'!CH48</f>
        <v>9.9514295153083481</v>
      </c>
      <c r="I54" s="71">
        <f>'[1]PB2 15'!CI48</f>
        <v>0.72318234230911704</v>
      </c>
      <c r="J54" s="72">
        <f>'[1]PB2 15'!CJ48</f>
        <v>8.3809971792414562E-5</v>
      </c>
      <c r="K54" s="117">
        <f>'[1]PB2 15'!BS48</f>
        <v>9.9613123022187278</v>
      </c>
      <c r="L54" s="71">
        <f>'[1]PB2 15'!BT48</f>
        <v>0.70529717656491631</v>
      </c>
      <c r="M54" s="72">
        <f>'[1]PB2 15'!BU48</f>
        <v>1.4051611952274421E-2</v>
      </c>
      <c r="N54" s="70"/>
      <c r="O54" s="116">
        <f>'[1]PB2 30'!BX48</f>
        <v>10.038982436518046</v>
      </c>
      <c r="P54" s="71">
        <f>'[1]PB2 30'!BY48</f>
        <v>0.73457898787484055</v>
      </c>
      <c r="Q54" s="72">
        <f>'[1]PB2 30'!BZ48</f>
        <v>6.0961908981953519E-3</v>
      </c>
      <c r="R54" s="117">
        <f>'[1]PB2 30'!CC48</f>
        <v>10.029305613200885</v>
      </c>
      <c r="S54" s="71">
        <f>'[1]PB2 30'!CD48</f>
        <v>0.72375942260424841</v>
      </c>
      <c r="T54" s="72">
        <f>'[1]PB2 30'!CE48</f>
        <v>4.7082354494416374E-3</v>
      </c>
      <c r="U54" s="117">
        <f>'[1]PB2 30'!CH48</f>
        <v>9.9074383043624916</v>
      </c>
      <c r="V54" s="71">
        <f>'[1]PB2 30'!CI48</f>
        <v>0.74251293952154873</v>
      </c>
      <c r="W54" s="72">
        <f>'[1]PB2 30'!CJ48</f>
        <v>1.2081030270482313E-2</v>
      </c>
      <c r="X54" s="117">
        <f>'[1]PB2 30'!BS48</f>
        <v>9.9919087846938055</v>
      </c>
      <c r="Y54" s="71">
        <f>'[1]PB2 30'!BT48</f>
        <v>0.73361711666687923</v>
      </c>
      <c r="Z54" s="72">
        <f>'[1]PB2 30'!BU48</f>
        <v>1.1291845282115753E-2</v>
      </c>
      <c r="AA54" s="70"/>
      <c r="AB54" s="116">
        <f>'[1]PB2 45'!BX48</f>
        <v>9.9343091782678261</v>
      </c>
      <c r="AC54" s="71">
        <f>'[1]PB2 45'!BY48</f>
        <v>0.71917003417648562</v>
      </c>
      <c r="AD54" s="72">
        <f>'[1]PB2 45'!BZ48</f>
        <v>1.3827165792022825E-2</v>
      </c>
      <c r="AE54" s="117">
        <f>'[1]PB2 45'!CC48</f>
        <v>9.977288694008136</v>
      </c>
      <c r="AF54" s="71">
        <f>'[1]PB2 45'!CD48</f>
        <v>0.71406922349190249</v>
      </c>
      <c r="AG54" s="72">
        <f>'[1]PB2 45'!CE48</f>
        <v>2.5518428496487246E-3</v>
      </c>
      <c r="AH54" s="117">
        <f>'[1]PB2 45'!CH48</f>
        <v>9.9637088985718165</v>
      </c>
      <c r="AI54" s="71">
        <f>'[1]PB2 45'!CI48</f>
        <v>0.73677074532760312</v>
      </c>
      <c r="AJ54" s="72">
        <f>'[1]PB2 45'!CJ48</f>
        <v>4.8930877843708876E-3</v>
      </c>
      <c r="AK54" s="117">
        <f>'[1]PB2 45'!BS48</f>
        <v>9.9584355902825923</v>
      </c>
      <c r="AL54" s="71">
        <f>'[1]PB2 45'!BT48</f>
        <v>0.72333666766533034</v>
      </c>
      <c r="AM54" s="72">
        <f>'[1]PB2 45'!BU48</f>
        <v>1.2979028245710983E-2</v>
      </c>
      <c r="BC54" s="5"/>
      <c r="BD54" s="5"/>
      <c r="BF54" s="5"/>
      <c r="BG54" s="5"/>
      <c r="BI54" s="5"/>
      <c r="BJ54" s="5"/>
      <c r="BK54" s="70">
        <f t="shared" si="6"/>
        <v>0.70529717656491631</v>
      </c>
      <c r="BL54">
        <f t="shared" si="7"/>
        <v>0.7062771857241964</v>
      </c>
      <c r="BM54" s="33">
        <f t="shared" si="8"/>
        <v>-9.8000915928009302E-2</v>
      </c>
      <c r="BO54" s="70">
        <f t="shared" si="9"/>
        <v>0.73361711666687923</v>
      </c>
      <c r="BP54">
        <f t="shared" si="10"/>
        <v>0.73413003033117863</v>
      </c>
      <c r="BQ54" s="33">
        <f t="shared" si="11"/>
        <v>-5.12913664299397E-2</v>
      </c>
      <c r="BS54" s="70">
        <f t="shared" si="12"/>
        <v>0.72333666766533034</v>
      </c>
      <c r="BT54">
        <f t="shared" si="13"/>
        <v>0.72382557464413033</v>
      </c>
      <c r="BU54" s="33">
        <f t="shared" si="14"/>
        <v>-4.8890697879999667E-2</v>
      </c>
      <c r="BY54">
        <v>28</v>
      </c>
      <c r="BZ54">
        <v>29</v>
      </c>
      <c r="CA54">
        <v>31</v>
      </c>
    </row>
    <row r="55" spans="1:83" x14ac:dyDescent="0.25">
      <c r="A55" s="11">
        <f>'[1]PB2 15'!$A49</f>
        <v>10.25</v>
      </c>
      <c r="B55" s="116">
        <f>'[1]PB2 15'!BX49</f>
        <v>10.192489601391229</v>
      </c>
      <c r="C55" s="71">
        <f>'[1]PB2 15'!BY49</f>
        <v>0.6886760868118027</v>
      </c>
      <c r="D55" s="72">
        <f>'[1]PB2 15'!BZ49</f>
        <v>2.5813380005593398E-3</v>
      </c>
      <c r="E55" s="117">
        <f>'[1]PB2 15'!CC49</f>
        <v>10.287989881434967</v>
      </c>
      <c r="F55" s="71">
        <f>'[1]PB2 15'!CD49</f>
        <v>0.70594723252310221</v>
      </c>
      <c r="G55" s="72">
        <f>'[1]PB2 15'!CE49</f>
        <v>8.0688971947570319E-3</v>
      </c>
      <c r="H55" s="117">
        <f>'[1]PB2 15'!CH49</f>
        <v>10.200215253191057</v>
      </c>
      <c r="I55" s="71">
        <f>'[1]PB2 15'!CI49</f>
        <v>0.72141143581394829</v>
      </c>
      <c r="J55" s="72">
        <f>'[1]PB2 15'!CJ49</f>
        <v>2.1417106880305958E-5</v>
      </c>
      <c r="K55" s="117">
        <f>'[1]PB2 15'!BS49</f>
        <v>10.230233619357588</v>
      </c>
      <c r="L55" s="71">
        <f>'[1]PB2 15'!BT49</f>
        <v>0.70333660370407647</v>
      </c>
      <c r="M55" s="72">
        <f>'[1]PB2 15'!BU49</f>
        <v>1.3847155247383941E-2</v>
      </c>
      <c r="N55" s="70"/>
      <c r="O55" s="116">
        <f>'[1]PB2 30'!BX49</f>
        <v>10.27429777623489</v>
      </c>
      <c r="P55" s="71">
        <f>'[1]PB2 30'!BY49</f>
        <v>0.7331554218066163</v>
      </c>
      <c r="Q55" s="72">
        <f>'[1]PB2 30'!BZ49</f>
        <v>6.0389746689131114E-3</v>
      </c>
      <c r="R55" s="117">
        <f>'[1]PB2 30'!CC49</f>
        <v>10.273922823278953</v>
      </c>
      <c r="S55" s="71">
        <f>'[1]PB2 30'!CD49</f>
        <v>0.72216064488320886</v>
      </c>
      <c r="T55" s="72">
        <f>'[1]PB2 30'!CE49</f>
        <v>4.7736721785455955E-3</v>
      </c>
      <c r="U55" s="117">
        <f>'[1]PB2 30'!CH49</f>
        <v>10.161764692927139</v>
      </c>
      <c r="V55" s="71">
        <f>'[1]PB2 30'!CI49</f>
        <v>0.74102142374743962</v>
      </c>
      <c r="W55" s="72">
        <f>'[1]PB2 30'!CJ49</f>
        <v>1.2159388639434054E-2</v>
      </c>
      <c r="X55" s="117">
        <f>'[1]PB2 30'!BS49</f>
        <v>10.236661764146994</v>
      </c>
      <c r="Y55" s="71">
        <f>'[1]PB2 30'!BT49</f>
        <v>0.73211249681242174</v>
      </c>
      <c r="Z55" s="72">
        <f>'[1]PB2 30'!BU49</f>
        <v>1.1352003078792909E-2</v>
      </c>
      <c r="AA55" s="70"/>
      <c r="AB55" s="116">
        <f>'[1]PB2 45'!BX49</f>
        <v>10.172756223231426</v>
      </c>
      <c r="AC55" s="71">
        <f>'[1]PB2 45'!BY49</f>
        <v>0.7176940554509631</v>
      </c>
      <c r="AD55" s="72">
        <f>'[1]PB2 45'!BZ49</f>
        <v>1.3931861063402717E-2</v>
      </c>
      <c r="AE55" s="117">
        <f>'[1]PB2 45'!CC49</f>
        <v>10.220637198740041</v>
      </c>
      <c r="AF55" s="71">
        <f>'[1]PB2 45'!CD49</f>
        <v>0.71263022008289123</v>
      </c>
      <c r="AG55" s="72">
        <f>'[1]PB2 45'!CE49</f>
        <v>2.5646841575657515E-3</v>
      </c>
      <c r="AH55" s="117">
        <f>'[1]PB2 45'!CH49</f>
        <v>10.219479767189533</v>
      </c>
      <c r="AI55" s="71">
        <f>'[1]PB2 45'!CI49</f>
        <v>0.73511218429477143</v>
      </c>
      <c r="AJ55" s="72">
        <f>'[1]PB2 45'!CJ49</f>
        <v>4.9910050048526987E-3</v>
      </c>
      <c r="AK55" s="117">
        <f>'[1]PB2 45'!BS49</f>
        <v>10.204291063053667</v>
      </c>
      <c r="AL55" s="71">
        <f>'[1]PB2 45'!BT49</f>
        <v>0.72181215327620851</v>
      </c>
      <c r="AM55" s="72">
        <f>'[1]PB2 45'!BU49</f>
        <v>1.2958162684013244E-2</v>
      </c>
      <c r="BC55" s="5"/>
      <c r="BD55" s="5"/>
      <c r="BF55" s="5"/>
      <c r="BG55" s="5"/>
      <c r="BI55" s="5"/>
      <c r="BJ55" s="5"/>
      <c r="BK55" s="70">
        <f t="shared" si="6"/>
        <v>0.70333660370407647</v>
      </c>
      <c r="BL55">
        <f t="shared" si="7"/>
        <v>0.70451795763111236</v>
      </c>
      <c r="BM55" s="33">
        <f t="shared" si="8"/>
        <v>-0.11813539270358886</v>
      </c>
      <c r="BO55" s="70">
        <f t="shared" si="9"/>
        <v>0.73211249681242174</v>
      </c>
      <c r="BP55">
        <f t="shared" si="10"/>
        <v>0.73251844645215736</v>
      </c>
      <c r="BQ55" s="33">
        <f t="shared" si="11"/>
        <v>-4.0594963973561438E-2</v>
      </c>
      <c r="BS55" s="70">
        <f t="shared" si="12"/>
        <v>0.72181215327620851</v>
      </c>
      <c r="BT55">
        <f t="shared" si="13"/>
        <v>0.72221877772126541</v>
      </c>
      <c r="BU55" s="33">
        <f t="shared" si="14"/>
        <v>-4.0662444505690232E-2</v>
      </c>
      <c r="BY55">
        <v>43</v>
      </c>
      <c r="BZ55">
        <v>43</v>
      </c>
      <c r="CA55">
        <v>42</v>
      </c>
    </row>
    <row r="56" spans="1:83" x14ac:dyDescent="0.25">
      <c r="A56" s="11">
        <f>'[1]PB2 15'!$A50</f>
        <v>10.5</v>
      </c>
      <c r="B56" s="116">
        <f>'[1]PB2 15'!BX50</f>
        <v>10.500895549308025</v>
      </c>
      <c r="C56" s="71">
        <f>'[1]PB2 15'!BY50</f>
        <v>0.68651121685337946</v>
      </c>
      <c r="D56" s="72">
        <f>'[1]PB2 15'!BZ50</f>
        <v>3.2778856802311062E-3</v>
      </c>
      <c r="E56" s="117">
        <f>'[1]PB2 15'!CC50</f>
        <v>10.52724546007299</v>
      </c>
      <c r="F56" s="71">
        <f>'[1]PB2 15'!CD50</f>
        <v>0.70430623037590223</v>
      </c>
      <c r="G56" s="72">
        <f>'[1]PB2 15'!CE50</f>
        <v>8.0221381314470597E-3</v>
      </c>
      <c r="H56" s="117">
        <f>'[1]PB2 15'!CH50</f>
        <v>10.449000991073765</v>
      </c>
      <c r="I56" s="71">
        <f>'[1]PB2 15'!CI50</f>
        <v>0.71978284421798522</v>
      </c>
      <c r="J56" s="72">
        <f>'[1]PB2 15'!CJ50</f>
        <v>6.3385925761272333E-5</v>
      </c>
      <c r="K56" s="117">
        <f>'[1]PB2 15'!BS50</f>
        <v>10.497803126286321</v>
      </c>
      <c r="L56" s="71">
        <f>'[1]PB2 15'!BT50</f>
        <v>0.70150225376547692</v>
      </c>
      <c r="M56" s="72">
        <f>'[1]PB2 15'!BU50</f>
        <v>1.4104281849534777E-2</v>
      </c>
      <c r="N56" s="70"/>
      <c r="O56" s="116">
        <f>'[1]PB2 30'!BX50</f>
        <v>10.509613115951737</v>
      </c>
      <c r="P56" s="71">
        <f>'[1]PB2 30'!BY50</f>
        <v>0.73169513133752473</v>
      </c>
      <c r="Q56" s="72">
        <f>'[1]PB2 30'!BZ50</f>
        <v>6.0085695550079312E-3</v>
      </c>
      <c r="R56" s="117">
        <f>'[1]PB2 30'!CC50</f>
        <v>10.518540033357025</v>
      </c>
      <c r="S56" s="71">
        <f>'[1]PB2 30'!CD50</f>
        <v>0.72061091894673801</v>
      </c>
      <c r="T56" s="72">
        <f>'[1]PB2 30'!CE50</f>
        <v>4.7831574112931824E-3</v>
      </c>
      <c r="U56" s="117">
        <f>'[1]PB2 30'!CH50</f>
        <v>10.415808810250319</v>
      </c>
      <c r="V56" s="71">
        <f>'[1]PB2 30'!CI50</f>
        <v>0.73960805996007595</v>
      </c>
      <c r="W56" s="72">
        <f>'[1]PB2 30'!CJ50</f>
        <v>1.2229384953936568E-2</v>
      </c>
      <c r="X56" s="117">
        <f>'[1]PB2 30'!BS50</f>
        <v>10.48132065318636</v>
      </c>
      <c r="Y56" s="71">
        <f>'[1]PB2 30'!BT50</f>
        <v>0.73063803674811301</v>
      </c>
      <c r="Z56" s="72">
        <f>'[1]PB2 30'!BU50</f>
        <v>1.1411415571945463E-2</v>
      </c>
      <c r="AA56" s="70"/>
      <c r="AB56" s="116">
        <f>'[1]PB2 45'!BX50</f>
        <v>10.411203268195024</v>
      </c>
      <c r="AC56" s="71">
        <f>'[1]PB2 45'!BY50</f>
        <v>0.71623896462610148</v>
      </c>
      <c r="AD56" s="72">
        <f>'[1]PB2 45'!BZ50</f>
        <v>1.4001306540532048E-2</v>
      </c>
      <c r="AE56" s="117">
        <f>'[1]PB2 45'!CC50</f>
        <v>10.463985703471947</v>
      </c>
      <c r="AF56" s="71">
        <f>'[1]PB2 45'!CD50</f>
        <v>0.71123070711106662</v>
      </c>
      <c r="AG56" s="72">
        <f>'[1]PB2 45'!CE50</f>
        <v>2.581378010250681E-3</v>
      </c>
      <c r="AH56" s="117">
        <f>'[1]PB2 45'!CH50</f>
        <v>10.47496676136927</v>
      </c>
      <c r="AI56" s="71">
        <f>'[1]PB2 45'!CI50</f>
        <v>0.73360706218687477</v>
      </c>
      <c r="AJ56" s="72">
        <f>'[1]PB2 45'!CJ50</f>
        <v>5.0106339673288832E-3</v>
      </c>
      <c r="AK56" s="117">
        <f>'[1]PB2 45'!BS50</f>
        <v>10.45005191101208</v>
      </c>
      <c r="AL56" s="71">
        <f>'[1]PB2 45'!BT50</f>
        <v>0.72035891130801433</v>
      </c>
      <c r="AM56" s="72">
        <f>'[1]PB2 45'!BU50</f>
        <v>1.2956570074166084E-2</v>
      </c>
      <c r="BC56" s="5"/>
      <c r="BD56" s="5"/>
      <c r="BF56" s="5"/>
      <c r="BG56" s="5"/>
      <c r="BI56" s="5"/>
      <c r="BJ56" s="5"/>
      <c r="BK56" s="70">
        <f t="shared" si="6"/>
        <v>0.70150225376547692</v>
      </c>
      <c r="BL56">
        <f t="shared" si="7"/>
        <v>0.70280534965423924</v>
      </c>
      <c r="BM56" s="33">
        <f t="shared" si="8"/>
        <v>-0.13030958887623179</v>
      </c>
      <c r="BO56" s="70">
        <f t="shared" si="9"/>
        <v>0.73063803674811301</v>
      </c>
      <c r="BP56">
        <f t="shared" si="10"/>
        <v>0.73094911072371349</v>
      </c>
      <c r="BQ56" s="33">
        <f t="shared" si="11"/>
        <v>-3.1107397560048433E-2</v>
      </c>
      <c r="BS56" s="70">
        <f t="shared" si="12"/>
        <v>0.72035891130801433</v>
      </c>
      <c r="BT56">
        <f t="shared" si="13"/>
        <v>0.72065414162772923</v>
      </c>
      <c r="BU56" s="33">
        <f t="shared" si="14"/>
        <v>-2.9523031971490088E-2</v>
      </c>
    </row>
    <row r="57" spans="1:83" x14ac:dyDescent="0.25">
      <c r="A57" s="11">
        <f>'[1]PB2 15'!$A51</f>
        <v>10.75</v>
      </c>
      <c r="B57" s="116">
        <f>'[1]PB2 15'!BX51</f>
        <v>10.732456418234399</v>
      </c>
      <c r="C57" s="71">
        <f>'[1]PB2 15'!BY51</f>
        <v>0.68492802338550984</v>
      </c>
      <c r="D57" s="72">
        <f>'[1]PB2 15'!BZ51</f>
        <v>3.2551030823345134E-3</v>
      </c>
      <c r="E57" s="117">
        <f>'[1]PB2 15'!CC51</f>
        <v>10.766501038711013</v>
      </c>
      <c r="F57" s="71">
        <f>'[1]PB2 15'!CD51</f>
        <v>0.70272381993953781</v>
      </c>
      <c r="G57" s="72">
        <f>'[1]PB2 15'!CE51</f>
        <v>8.0047020143429286E-3</v>
      </c>
      <c r="H57" s="117">
        <f>'[1]PB2 15'!CH51</f>
        <v>10.697786728956476</v>
      </c>
      <c r="I57" s="71">
        <f>'[1]PB2 15'!CI51</f>
        <v>0.71813173560884402</v>
      </c>
      <c r="J57" s="72">
        <f>'[1]PB2 15'!CJ51</f>
        <v>2.1868894903642744E-4</v>
      </c>
      <c r="K57" s="117">
        <f>'[1]PB2 15'!BS51</f>
        <v>10.736555728593649</v>
      </c>
      <c r="L57" s="71">
        <f>'[1]PB2 15'!BT51</f>
        <v>0.69990237514910392</v>
      </c>
      <c r="M57" s="72">
        <f>'[1]PB2 15'!BU51</f>
        <v>1.4077033382589177E-2</v>
      </c>
      <c r="N57" s="70"/>
      <c r="O57" s="116">
        <f>'[1]PB2 30'!BX51</f>
        <v>10.744755413259236</v>
      </c>
      <c r="P57" s="71">
        <f>'[1]PB2 30'!BY51</f>
        <v>0.73031033381403521</v>
      </c>
      <c r="Q57" s="72">
        <f>'[1]PB2 30'!BZ51</f>
        <v>5.946276053311249E-3</v>
      </c>
      <c r="R57" s="117">
        <f>'[1]PB2 30'!CC51</f>
        <v>10.763157243435096</v>
      </c>
      <c r="S57" s="71">
        <f>'[1]PB2 30'!CD51</f>
        <v>0.71916654175206363</v>
      </c>
      <c r="T57" s="72">
        <f>'[1]PB2 30'!CE51</f>
        <v>4.7472698398061414E-3</v>
      </c>
      <c r="U57" s="117">
        <f>'[1]PB2 30'!CH51</f>
        <v>10.669852927573496</v>
      </c>
      <c r="V57" s="71">
        <f>'[1]PB2 30'!CI51</f>
        <v>0.73822229646146009</v>
      </c>
      <c r="W57" s="72">
        <f>'[1]PB2 30'!CJ51</f>
        <v>1.2289721555908536E-2</v>
      </c>
      <c r="X57" s="117">
        <f>'[1]PB2 30'!BS51</f>
        <v>10.725921861422611</v>
      </c>
      <c r="Y57" s="71">
        <f>'[1]PB2 30'!BT51</f>
        <v>0.72923305734251953</v>
      </c>
      <c r="Z57" s="72">
        <f>'[1]PB2 30'!BU51</f>
        <v>1.1434359134094364E-2</v>
      </c>
      <c r="AA57" s="70"/>
      <c r="AB57" s="116">
        <f>'[1]PB2 45'!BX51</f>
        <v>10.730117023361963</v>
      </c>
      <c r="AC57" s="71">
        <f>'[1]PB2 45'!BY51</f>
        <v>0.71441037231319793</v>
      </c>
      <c r="AD57" s="72">
        <f>'[1]PB2 45'!BZ51</f>
        <v>1.3503149091479948E-2</v>
      </c>
      <c r="AE57" s="117">
        <f>'[1]PB2 45'!CC51</f>
        <v>10.707334208203852</v>
      </c>
      <c r="AF57" s="71">
        <f>'[1]PB2 45'!CD51</f>
        <v>0.70988227344699906</v>
      </c>
      <c r="AG57" s="72">
        <f>'[1]PB2 45'!CE51</f>
        <v>2.5912185184228807E-3</v>
      </c>
      <c r="AH57" s="117">
        <f>'[1]PB2 45'!CH51</f>
        <v>10.730453755549009</v>
      </c>
      <c r="AI57" s="71">
        <f>'[1]PB2 45'!CI51</f>
        <v>0.73224766893136539</v>
      </c>
      <c r="AJ57" s="72">
        <f>'[1]PB2 45'!CJ51</f>
        <v>4.9708013356953287E-3</v>
      </c>
      <c r="AK57" s="117">
        <f>'[1]PB2 45'!BS51</f>
        <v>10.722634995704944</v>
      </c>
      <c r="AL57" s="71">
        <f>'[1]PB2 45'!BT51</f>
        <v>0.71884677156385424</v>
      </c>
      <c r="AM57" s="72">
        <f>'[1]PB2 45'!BU51</f>
        <v>1.2824276844703471E-2</v>
      </c>
      <c r="BC57" s="5"/>
      <c r="BD57" s="5"/>
      <c r="BF57" s="5"/>
      <c r="BG57" s="5"/>
      <c r="BI57" s="5"/>
      <c r="BJ57" s="5"/>
      <c r="BK57" s="70">
        <f t="shared" si="6"/>
        <v>0.69990237514910392</v>
      </c>
      <c r="BL57">
        <f t="shared" si="7"/>
        <v>0.70113705954666616</v>
      </c>
      <c r="BM57" s="33">
        <f t="shared" si="8"/>
        <v>-0.12346843975622468</v>
      </c>
      <c r="BO57" s="70">
        <f t="shared" si="9"/>
        <v>0.72923305734251953</v>
      </c>
      <c r="BP57">
        <f t="shared" si="10"/>
        <v>0.72941994842138413</v>
      </c>
      <c r="BQ57" s="33">
        <f t="shared" si="11"/>
        <v>-1.8689107886460388E-2</v>
      </c>
      <c r="BS57" s="70">
        <f t="shared" si="12"/>
        <v>0.71884677156385424</v>
      </c>
      <c r="BT57">
        <f t="shared" si="13"/>
        <v>0.71912959496068207</v>
      </c>
      <c r="BU57" s="33">
        <f t="shared" si="14"/>
        <v>-2.8282339682783597E-2</v>
      </c>
    </row>
    <row r="58" spans="1:83" x14ac:dyDescent="0.25">
      <c r="A58" s="11">
        <f>'[1]PB2 15'!$A52</f>
        <v>11</v>
      </c>
      <c r="B58" s="116">
        <f>'[1]PB2 15'!BX52</f>
        <v>11.041437214898982</v>
      </c>
      <c r="C58" s="71">
        <f>'[1]PB2 15'!BY52</f>
        <v>0.68284258097184747</v>
      </c>
      <c r="D58" s="72">
        <f>'[1]PB2 15'!BZ52</f>
        <v>2.9975385637347461E-3</v>
      </c>
      <c r="E58" s="117">
        <f>'[1]PB2 15'!CC52</f>
        <v>11.005490777817215</v>
      </c>
      <c r="F58" s="71">
        <f>'[1]PB2 15'!CD52</f>
        <v>0.70126498531289461</v>
      </c>
      <c r="G58" s="72">
        <f>'[1]PB2 15'!CE52</f>
        <v>7.9762383517542786E-3</v>
      </c>
      <c r="H58" s="117">
        <f>'[1]PB2 15'!CH52</f>
        <v>10.946572466839182</v>
      </c>
      <c r="I58" s="71">
        <f>'[1]PB2 15'!CI52</f>
        <v>0.71661614435024423</v>
      </c>
      <c r="J58" s="72">
        <f>'[1]PB2 15'!CJ52</f>
        <v>3.5449373220786118E-4</v>
      </c>
      <c r="K58" s="117">
        <f>'[1]PB2 15'!BS52</f>
        <v>11.004241113978368</v>
      </c>
      <c r="L58" s="71">
        <f>'[1]PB2 15'!BT52</f>
        <v>0.69819437344433932</v>
      </c>
      <c r="M58" s="72">
        <f>'[1]PB2 15'!BU52</f>
        <v>1.4283338341333983E-2</v>
      </c>
      <c r="N58" s="70"/>
      <c r="O58" s="116">
        <f>'[1]PB2 30'!BX52</f>
        <v>10.9801553763062</v>
      </c>
      <c r="P58" s="71">
        <f>'[1]PB2 30'!BY52</f>
        <v>0.72894921725240103</v>
      </c>
      <c r="Q58" s="72">
        <f>'[1]PB2 30'!BZ52</f>
        <v>5.8944092532780658E-3</v>
      </c>
      <c r="R58" s="117">
        <f>'[1]PB2 30'!CC52</f>
        <v>11.007774453513164</v>
      </c>
      <c r="S58" s="71">
        <f>'[1]PB2 30'!CD52</f>
        <v>0.71770861873565661</v>
      </c>
      <c r="T58" s="72">
        <f>'[1]PB2 30'!CE52</f>
        <v>4.7599685994566309E-3</v>
      </c>
      <c r="U58" s="117">
        <f>'[1]PB2 30'!CH52</f>
        <v>10.923897044896675</v>
      </c>
      <c r="V58" s="71">
        <f>'[1]PB2 30'!CI52</f>
        <v>0.73686480560281897</v>
      </c>
      <c r="W58" s="72">
        <f>'[1]PB2 30'!CJ52</f>
        <v>1.2363566614857492E-2</v>
      </c>
      <c r="X58" s="117">
        <f>'[1]PB2 30'!BS52</f>
        <v>10.97060895823868</v>
      </c>
      <c r="Y58" s="71">
        <f>'[1]PB2 30'!BT52</f>
        <v>0.72784088053029228</v>
      </c>
      <c r="Z58" s="72">
        <f>'[1]PB2 30'!BU52</f>
        <v>1.148305278852488E-2</v>
      </c>
      <c r="AA58" s="70"/>
      <c r="AB58" s="116">
        <f>'[1]PB2 45'!BX52</f>
        <v>11.047157141462856</v>
      </c>
      <c r="AC58" s="71">
        <f>'[1]PB2 45'!BY52</f>
        <v>0.71260286176462884</v>
      </c>
      <c r="AD58" s="72">
        <f>'[1]PB2 45'!BZ52</f>
        <v>1.4097022859359232E-2</v>
      </c>
      <c r="AE58" s="117">
        <f>'[1]PB2 45'!CC52</f>
        <v>10.950682712935759</v>
      </c>
      <c r="AF58" s="71">
        <f>'[1]PB2 45'!CD52</f>
        <v>0.7085337514436828</v>
      </c>
      <c r="AG58" s="72">
        <f>'[1]PB2 45'!CE52</f>
        <v>2.6246960109583117E-3</v>
      </c>
      <c r="AH58" s="117">
        <f>'[1]PB2 45'!CH52</f>
        <v>10.985940749728748</v>
      </c>
      <c r="AI58" s="71">
        <f>'[1]PB2 45'!CI52</f>
        <v>0.73107234358001039</v>
      </c>
      <c r="AJ58" s="72">
        <f>'[1]PB2 45'!CJ52</f>
        <v>4.8148505567958107E-3</v>
      </c>
      <c r="AK58" s="117">
        <f>'[1]PB2 45'!BS52</f>
        <v>10.99459353470912</v>
      </c>
      <c r="AL58" s="71">
        <f>'[1]PB2 45'!BT52</f>
        <v>0.71740298559610727</v>
      </c>
      <c r="AM58" s="72">
        <f>'[1]PB2 45'!BU52</f>
        <v>1.3132069137188188E-2</v>
      </c>
      <c r="BC58" s="5"/>
      <c r="BD58" s="5"/>
      <c r="BF58" s="5"/>
      <c r="BG58" s="5"/>
      <c r="BI58" s="5"/>
      <c r="BJ58" s="5"/>
      <c r="BK58" s="70">
        <f t="shared" si="6"/>
        <v>0.69819437344433932</v>
      </c>
      <c r="BL58">
        <f t="shared" si="7"/>
        <v>0.69951094901982602</v>
      </c>
      <c r="BM58" s="33">
        <f t="shared" si="8"/>
        <v>-0.13165755754867003</v>
      </c>
      <c r="BO58" s="70">
        <f t="shared" si="9"/>
        <v>0.72784088053029228</v>
      </c>
      <c r="BP58">
        <f t="shared" si="10"/>
        <v>0.72792903202443004</v>
      </c>
      <c r="BQ58" s="33">
        <f t="shared" si="11"/>
        <v>-8.8151494137767017E-3</v>
      </c>
      <c r="BS58" s="70">
        <f t="shared" si="12"/>
        <v>0.71740298559610727</v>
      </c>
      <c r="BT58">
        <f t="shared" si="13"/>
        <v>0.71764321333120418</v>
      </c>
      <c r="BU58" s="33">
        <f t="shared" si="14"/>
        <v>-2.4022773509690953E-2</v>
      </c>
    </row>
    <row r="59" spans="1:83" x14ac:dyDescent="0.25">
      <c r="A59" s="11">
        <f>'[1]PB2 15'!$A53</f>
        <v>11.25</v>
      </c>
      <c r="B59" s="116">
        <f>'[1]PB2 15'!BX53</f>
        <v>11.273084705839693</v>
      </c>
      <c r="C59" s="71">
        <f>'[1]PB2 15'!BY53</f>
        <v>0.68134973897617856</v>
      </c>
      <c r="D59" s="72">
        <f>'[1]PB2 15'!BZ53</f>
        <v>2.949269902788453E-3</v>
      </c>
      <c r="E59" s="117">
        <f>'[1]PB2 15'!CC53</f>
        <v>11.245012195987059</v>
      </c>
      <c r="F59" s="71">
        <f>'[1]PB2 15'!CD53</f>
        <v>0.6997935569443251</v>
      </c>
      <c r="G59" s="72">
        <f>'[1]PB2 15'!CE53</f>
        <v>7.9610296572104767E-3</v>
      </c>
      <c r="H59" s="117">
        <f>'[1]PB2 15'!CH53</f>
        <v>11.195358204721892</v>
      </c>
      <c r="I59" s="71">
        <f>'[1]PB2 15'!CI53</f>
        <v>0.71496859040682681</v>
      </c>
      <c r="J59" s="72">
        <f>'[1]PB2 15'!CJ53</f>
        <v>6.4851675487115346E-4</v>
      </c>
      <c r="K59" s="117">
        <f>'[1]PB2 15'!BS53</f>
        <v>11.243125889365505</v>
      </c>
      <c r="L59" s="71">
        <f>'[1]PB2 15'!BT53</f>
        <v>0.69667088357189566</v>
      </c>
      <c r="M59" s="72">
        <f>'[1]PB2 15'!BU53</f>
        <v>1.4230897456878644E-2</v>
      </c>
      <c r="N59" s="70"/>
      <c r="O59" s="116">
        <f>'[1]PB2 30'!BX53</f>
        <v>11.215559135102273</v>
      </c>
      <c r="P59" s="71">
        <f>'[1]PB2 30'!BY53</f>
        <v>0.72763146684870017</v>
      </c>
      <c r="Q59" s="72">
        <f>'[1]PB2 30'!BZ53</f>
        <v>5.8075461448128061E-3</v>
      </c>
      <c r="R59" s="117">
        <f>'[1]PB2 30'!CC53</f>
        <v>11.252119866691151</v>
      </c>
      <c r="S59" s="71">
        <f>'[1]PB2 30'!CD53</f>
        <v>0.71635448111514088</v>
      </c>
      <c r="T59" s="72">
        <f>'[1]PB2 30'!CE53</f>
        <v>4.7926251512875589E-3</v>
      </c>
      <c r="U59" s="117">
        <f>'[1]PB2 30'!CH53</f>
        <v>11.177941162219852</v>
      </c>
      <c r="V59" s="71">
        <f>'[1]PB2 30'!CI53</f>
        <v>0.73551944112941736</v>
      </c>
      <c r="W59" s="72">
        <f>'[1]PB2 30'!CJ53</f>
        <v>1.2418651782889176E-2</v>
      </c>
      <c r="X59" s="117">
        <f>'[1]PB2 30'!BS53</f>
        <v>11.215206721337758</v>
      </c>
      <c r="Y59" s="71">
        <f>'[1]PB2 30'!BT53</f>
        <v>0.72650179636441936</v>
      </c>
      <c r="Z59" s="72">
        <f>'[1]PB2 30'!BU53</f>
        <v>1.1496112958279021E-2</v>
      </c>
      <c r="AA59" s="70"/>
      <c r="AB59" s="116">
        <f>'[1]PB2 45'!BX53</f>
        <v>11.285781604819158</v>
      </c>
      <c r="AC59" s="71">
        <f>'[1]PB2 45'!BY53</f>
        <v>0.71124021182278163</v>
      </c>
      <c r="AD59" s="72">
        <f>'[1]PB2 45'!BZ53</f>
        <v>1.4166111729051549E-2</v>
      </c>
      <c r="AE59" s="117">
        <f>'[1]PB2 45'!CC53</f>
        <v>11.193760830440183</v>
      </c>
      <c r="AF59" s="71">
        <f>'[1]PB2 45'!CD53</f>
        <v>0.70722629272502824</v>
      </c>
      <c r="AG59" s="72">
        <f>'[1]PB2 45'!CE53</f>
        <v>2.64158155652095E-3</v>
      </c>
      <c r="AH59" s="117">
        <f>'[1]PB2 45'!CH53</f>
        <v>11.241427743908483</v>
      </c>
      <c r="AI59" s="71">
        <f>'[1]PB2 45'!CI53</f>
        <v>0.72962960395243248</v>
      </c>
      <c r="AJ59" s="72">
        <f>'[1]PB2 45'!CJ53</f>
        <v>4.8434542645447365E-3</v>
      </c>
      <c r="AK59" s="117">
        <f>'[1]PB2 45'!BS53</f>
        <v>11.240323393055942</v>
      </c>
      <c r="AL59" s="71">
        <f>'[1]PB2 45'!BT53</f>
        <v>0.71603203616674749</v>
      </c>
      <c r="AM59" s="72">
        <f>'[1]PB2 45'!BU53</f>
        <v>1.3121385491422758E-2</v>
      </c>
      <c r="BC59" s="5"/>
      <c r="BD59" s="5"/>
      <c r="BF59" s="5"/>
      <c r="BG59" s="5"/>
      <c r="BI59" s="5"/>
      <c r="BJ59" s="5"/>
      <c r="BK59" s="70">
        <f t="shared" si="6"/>
        <v>0.69667088357189566</v>
      </c>
      <c r="BL59">
        <f t="shared" si="7"/>
        <v>0.69792502864761408</v>
      </c>
      <c r="BM59" s="33">
        <f t="shared" si="8"/>
        <v>-0.12541450757184158</v>
      </c>
      <c r="BO59" s="70">
        <f t="shared" si="9"/>
        <v>0.72650179636441936</v>
      </c>
      <c r="BP59">
        <f t="shared" si="10"/>
        <v>0.7264745677003861</v>
      </c>
      <c r="BQ59" s="33">
        <f t="shared" si="11"/>
        <v>2.7228664033263072E-3</v>
      </c>
      <c r="BS59" s="70">
        <f t="shared" si="12"/>
        <v>0.71603203616674749</v>
      </c>
      <c r="BT59">
        <f t="shared" si="13"/>
        <v>0.71619320586312474</v>
      </c>
      <c r="BU59" s="33">
        <f t="shared" si="14"/>
        <v>-1.611696963772502E-2</v>
      </c>
    </row>
    <row r="60" spans="1:83" x14ac:dyDescent="0.25">
      <c r="A60" s="11">
        <f>'[1]PB2 15'!$A54</f>
        <v>11.499722222222223</v>
      </c>
      <c r="B60" s="116">
        <f>'[1]PB2 15'!BX54</f>
        <v>11.504732196780402</v>
      </c>
      <c r="C60" s="71">
        <f>'[1]PB2 15'!BY54</f>
        <v>0.67988192256997959</v>
      </c>
      <c r="D60" s="72">
        <f>'[1]PB2 15'!BZ54</f>
        <v>2.8988003521371081E-3</v>
      </c>
      <c r="E60" s="117">
        <f>'[1]PB2 15'!CC54</f>
        <v>11.484267774625081</v>
      </c>
      <c r="F60" s="71">
        <f>'[1]PB2 15'!CD54</f>
        <v>0.69836565828471509</v>
      </c>
      <c r="G60" s="72">
        <f>'[1]PB2 15'!CE54</f>
        <v>7.905013684827631E-3</v>
      </c>
      <c r="H60" s="117">
        <f>'[1]PB2 15'!CH54</f>
        <v>11.443867514006953</v>
      </c>
      <c r="I60" s="71">
        <f>'[1]PB2 15'!CI54</f>
        <v>0.7135203935187201</v>
      </c>
      <c r="J60" s="72">
        <f>'[1]PB2 15'!CJ54</f>
        <v>8.1251260717563056E-4</v>
      </c>
      <c r="K60" s="117">
        <f>'[1]PB2 15'!BS54</f>
        <v>11.481841867778794</v>
      </c>
      <c r="L60" s="71">
        <f>'[1]PB2 15'!BT54</f>
        <v>0.69522294120019057</v>
      </c>
      <c r="M60" s="72">
        <f>'[1]PB2 15'!BU54</f>
        <v>1.4227004694178737E-2</v>
      </c>
      <c r="N60" s="70"/>
      <c r="O60" s="116">
        <f>'[1]PB2 30'!BX54</f>
        <v>11.450874474819118</v>
      </c>
      <c r="P60" s="71">
        <f>'[1]PB2 30'!BY54</f>
        <v>0.72627847974336657</v>
      </c>
      <c r="Q60" s="72">
        <f>'[1]PB2 30'!BZ54</f>
        <v>5.7733876343632803E-3</v>
      </c>
      <c r="R60" s="117">
        <f>'[1]PB2 30'!CC54</f>
        <v>11.497008873669303</v>
      </c>
      <c r="S60" s="71">
        <f>'[1]PB2 30'!CD54</f>
        <v>0.7149969558144692</v>
      </c>
      <c r="T60" s="72">
        <f>'[1]PB2 30'!CE54</f>
        <v>4.739519886040303E-3</v>
      </c>
      <c r="U60" s="117">
        <f>'[1]PB2 30'!CH54</f>
        <v>11.431985279543033</v>
      </c>
      <c r="V60" s="71">
        <f>'[1]PB2 30'!CI54</f>
        <v>0.73426988390088521</v>
      </c>
      <c r="W60" s="72">
        <f>'[1]PB2 30'!CJ54</f>
        <v>1.2491167775901769E-2</v>
      </c>
      <c r="X60" s="117">
        <f>'[1]PB2 30'!BS54</f>
        <v>11.459956209343819</v>
      </c>
      <c r="Y60" s="71">
        <f>'[1]PB2 30'!BT54</f>
        <v>0.72518177315290711</v>
      </c>
      <c r="Z60" s="72">
        <f>'[1]PB2 30'!BU54</f>
        <v>1.1537639164389067E-2</v>
      </c>
      <c r="AA60" s="70"/>
      <c r="AB60" s="116">
        <f>'[1]PB2 45'!BX54</f>
        <v>11.524228649782758</v>
      </c>
      <c r="AC60" s="71">
        <f>'[1]PB2 45'!BY54</f>
        <v>0.70993080668111086</v>
      </c>
      <c r="AD60" s="72">
        <f>'[1]PB2 45'!BZ54</f>
        <v>1.4244257440540921E-2</v>
      </c>
      <c r="AE60" s="117">
        <f>'[1]PB2 45'!CC54</f>
        <v>11.437379722399568</v>
      </c>
      <c r="AF60" s="71">
        <f>'[1]PB2 45'!CD54</f>
        <v>0.70594476162003206</v>
      </c>
      <c r="AG60" s="72">
        <f>'[1]PB2 45'!CE54</f>
        <v>2.6247443305620942E-3</v>
      </c>
      <c r="AH60" s="117">
        <f>'[1]PB2 45'!CH54</f>
        <v>11.496914738088224</v>
      </c>
      <c r="AI60" s="71">
        <f>'[1]PB2 45'!CI54</f>
        <v>0.72833283944893112</v>
      </c>
      <c r="AJ60" s="72">
        <f>'[1]PB2 45'!CJ54</f>
        <v>4.8424782274114333E-3</v>
      </c>
      <c r="AK60" s="117">
        <f>'[1]PB2 45'!BS54</f>
        <v>11.486174370090184</v>
      </c>
      <c r="AL60" s="71">
        <f>'[1]PB2 45'!BT54</f>
        <v>0.71473613591669116</v>
      </c>
      <c r="AM60" s="72">
        <f>'[1]PB2 45'!BU54</f>
        <v>1.3146451311362637E-2</v>
      </c>
      <c r="BC60" s="5"/>
      <c r="BD60" s="5"/>
      <c r="BF60" s="5"/>
      <c r="BG60" s="5"/>
      <c r="BI60" s="5"/>
      <c r="BJ60" s="5"/>
      <c r="BK60" s="70">
        <f t="shared" si="6"/>
        <v>0.69522294120019057</v>
      </c>
      <c r="BL60">
        <f t="shared" si="7"/>
        <v>0.69637914337584783</v>
      </c>
      <c r="BM60" s="33">
        <f t="shared" si="8"/>
        <v>-0.11562021756572616</v>
      </c>
      <c r="BO60" s="70">
        <f t="shared" si="9"/>
        <v>0.72518177315290711</v>
      </c>
      <c r="BP60">
        <f t="shared" si="10"/>
        <v>0.72505644201350572</v>
      </c>
      <c r="BQ60" s="33">
        <f t="shared" si="11"/>
        <v>1.2533113940138563E-2</v>
      </c>
      <c r="BS60" s="70">
        <f t="shared" si="12"/>
        <v>0.71473613591669116</v>
      </c>
      <c r="BT60">
        <f t="shared" si="13"/>
        <v>0.71477945708652824</v>
      </c>
      <c r="BU60" s="33">
        <f t="shared" si="14"/>
        <v>-4.3321169837073903E-3</v>
      </c>
    </row>
    <row r="61" spans="1:83" x14ac:dyDescent="0.25">
      <c r="A61" s="11">
        <f>'[1]PB2 15'!$A55</f>
        <v>11.75</v>
      </c>
      <c r="B61" s="116">
        <f>'[1]PB2 15'!BX55</f>
        <v>11.736379687721113</v>
      </c>
      <c r="C61" s="71">
        <f>'[1]PB2 15'!BY55</f>
        <v>0.67843985364825821</v>
      </c>
      <c r="D61" s="72">
        <f>'[1]PB2 15'!BZ55</f>
        <v>2.8729528033015115E-3</v>
      </c>
      <c r="E61" s="117">
        <f>'[1]PB2 15'!CC55</f>
        <v>11.723523353263104</v>
      </c>
      <c r="F61" s="71">
        <f>'[1]PB2 15'!CD55</f>
        <v>0.69701893372096535</v>
      </c>
      <c r="G61" s="72">
        <f>'[1]PB2 15'!CE55</f>
        <v>7.8494582967853551E-3</v>
      </c>
      <c r="H61" s="117">
        <f>'[1]PB2 15'!CH55</f>
        <v>11.692929680487309</v>
      </c>
      <c r="I61" s="71">
        <f>'[1]PB2 15'!CI55</f>
        <v>0.71252616305326377</v>
      </c>
      <c r="J61" s="72">
        <f>'[1]PB2 15'!CJ55</f>
        <v>5.5534245440819197E-4</v>
      </c>
      <c r="K61" s="117">
        <f>'[1]PB2 15'!BS55</f>
        <v>11.720696060490909</v>
      </c>
      <c r="L61" s="71">
        <f>'[1]PB2 15'!BT55</f>
        <v>0.69392858602677476</v>
      </c>
      <c r="M61" s="72">
        <f>'[1]PB2 15'!BU55</f>
        <v>1.4362770240179668E-2</v>
      </c>
      <c r="N61" s="70"/>
      <c r="O61" s="116">
        <f>'[1]PB2 30'!BX55</f>
        <v>11.686189814535966</v>
      </c>
      <c r="P61" s="71">
        <f>'[1]PB2 30'!BY55</f>
        <v>0.7249626585774962</v>
      </c>
      <c r="Q61" s="72">
        <f>'[1]PB2 30'!BZ55</f>
        <v>5.7146352645986546E-3</v>
      </c>
      <c r="R61" s="117">
        <f>'[1]PB2 30'!CC55</f>
        <v>11.741626083747375</v>
      </c>
      <c r="S61" s="71">
        <f>'[1]PB2 30'!CD55</f>
        <v>0.71366975286305401</v>
      </c>
      <c r="T61" s="72">
        <f>'[1]PB2 30'!CE55</f>
        <v>4.744540140213885E-3</v>
      </c>
      <c r="U61" s="117">
        <f>'[1]PB2 30'!CH55</f>
        <v>11.685747125624742</v>
      </c>
      <c r="V61" s="71">
        <f>'[1]PB2 30'!CI55</f>
        <v>0.73302544397521319</v>
      </c>
      <c r="W61" s="72">
        <f>'[1]PB2 30'!CJ55</f>
        <v>1.2510672042967951E-2</v>
      </c>
      <c r="X61" s="117">
        <f>'[1]PB2 30'!BS55</f>
        <v>11.70452100796936</v>
      </c>
      <c r="Y61" s="71">
        <f>'[1]PB2 30'!BT55</f>
        <v>0.72388595180525439</v>
      </c>
      <c r="Z61" s="72">
        <f>'[1]PB2 30'!BU55</f>
        <v>1.1557753065092191E-2</v>
      </c>
      <c r="AA61" s="70"/>
      <c r="AB61" s="116">
        <f>'[1]PB2 45'!BX55</f>
        <v>11.762675694746358</v>
      </c>
      <c r="AC61" s="71">
        <f>'[1]PB2 45'!BY55</f>
        <v>0.70865976941444675</v>
      </c>
      <c r="AD61" s="72">
        <f>'[1]PB2 45'!BZ55</f>
        <v>1.4301500326682098E-2</v>
      </c>
      <c r="AE61" s="117">
        <f>'[1]PB2 45'!CC55</f>
        <v>11.680728227131475</v>
      </c>
      <c r="AF61" s="71">
        <f>'[1]PB2 45'!CD55</f>
        <v>0.70468848508340864</v>
      </c>
      <c r="AG61" s="72">
        <f>'[1]PB2 45'!CE55</f>
        <v>2.6428231686516294E-3</v>
      </c>
      <c r="AH61" s="117">
        <f>'[1]PB2 45'!CH55</f>
        <v>11.752117857829985</v>
      </c>
      <c r="AI61" s="71">
        <f>'[1]PB2 45'!CI55</f>
        <v>0.72709647360828578</v>
      </c>
      <c r="AJ61" s="72">
        <f>'[1]PB2 45'!CJ55</f>
        <v>4.7752181390098561E-3</v>
      </c>
      <c r="AK61" s="117">
        <f>'[1]PB2 45'!BS55</f>
        <v>11.731840593235939</v>
      </c>
      <c r="AL61" s="71">
        <f>'[1]PB2 45'!BT55</f>
        <v>0.71348157603538043</v>
      </c>
      <c r="AM61" s="72">
        <f>'[1]PB2 45'!BU55</f>
        <v>1.3168824772545286E-2</v>
      </c>
      <c r="BC61" s="5"/>
      <c r="BD61" s="5"/>
      <c r="BF61" s="5"/>
      <c r="BG61" s="5"/>
      <c r="BI61" s="5"/>
      <c r="BJ61" s="5"/>
      <c r="BK61" s="70">
        <f t="shared" si="6"/>
        <v>0.69392858602677476</v>
      </c>
      <c r="BL61">
        <f t="shared" si="7"/>
        <v>0.69486646601442625</v>
      </c>
      <c r="BM61" s="33">
        <f t="shared" si="8"/>
        <v>-9.3787998765149094E-2</v>
      </c>
      <c r="BO61" s="70">
        <f t="shared" si="9"/>
        <v>0.72388595180525439</v>
      </c>
      <c r="BP61">
        <f t="shared" si="10"/>
        <v>0.72366841766588363</v>
      </c>
      <c r="BQ61" s="33">
        <f t="shared" si="11"/>
        <v>2.1753413937075639E-2</v>
      </c>
      <c r="BS61" s="70">
        <f t="shared" si="12"/>
        <v>0.71348157603538043</v>
      </c>
      <c r="BT61">
        <f t="shared" si="13"/>
        <v>0.71339574683017959</v>
      </c>
      <c r="BU61" s="33">
        <f t="shared" si="14"/>
        <v>8.5829205200838032E-3</v>
      </c>
    </row>
    <row r="62" spans="1:83" x14ac:dyDescent="0.25">
      <c r="A62" s="11">
        <f>'[1]PB2 15'!$A56</f>
        <v>12</v>
      </c>
      <c r="B62" s="116">
        <f>'[1]PB2 15'!BX56</f>
        <v>12.045669528916903</v>
      </c>
      <c r="C62" s="71">
        <f>'[1]PB2 15'!BY56</f>
        <v>0.67661574876535491</v>
      </c>
      <c r="D62" s="72">
        <f>'[1]PB2 15'!BZ56</f>
        <v>2.3866786423030347E-3</v>
      </c>
      <c r="E62" s="117">
        <f>'[1]PB2 15'!CC56</f>
        <v>11.962778931901125</v>
      </c>
      <c r="F62" s="71">
        <f>'[1]PB2 15'!CD56</f>
        <v>0.69562810489864646</v>
      </c>
      <c r="G62" s="72">
        <f>'[1]PB2 15'!CE56</f>
        <v>7.7947815923152556E-3</v>
      </c>
      <c r="H62" s="117">
        <f>'[1]PB2 15'!CH56</f>
        <v>11.941715418370018</v>
      </c>
      <c r="I62" s="71">
        <f>'[1]PB2 15'!CI56</f>
        <v>0.71063238803946072</v>
      </c>
      <c r="J62" s="72">
        <f>'[1]PB2 15'!CJ56</f>
        <v>1.21666651118707E-3</v>
      </c>
      <c r="K62" s="117">
        <f>'[1]PB2 15'!BS56</f>
        <v>11.988597027399265</v>
      </c>
      <c r="L62" s="71">
        <f>'[1]PB2 15'!BT56</f>
        <v>0.69224954213386569</v>
      </c>
      <c r="M62" s="72">
        <f>'[1]PB2 15'!BU56</f>
        <v>1.4342566503906017E-2</v>
      </c>
      <c r="N62" s="70"/>
      <c r="O62" s="116">
        <f>'[1]PB2 30'!BX56</f>
        <v>11.921505154252813</v>
      </c>
      <c r="P62" s="71">
        <f>'[1]PB2 30'!BY56</f>
        <v>0.7236826415163784</v>
      </c>
      <c r="Q62" s="72">
        <f>'[1]PB2 30'!BZ56</f>
        <v>5.712790094359879E-3</v>
      </c>
      <c r="R62" s="117">
        <f>'[1]PB2 30'!CC56</f>
        <v>11.986243293825446</v>
      </c>
      <c r="S62" s="71">
        <f>'[1]PB2 30'!CD56</f>
        <v>0.71234744674320272</v>
      </c>
      <c r="T62" s="72">
        <f>'[1]PB2 30'!CE56</f>
        <v>4.7449180410455245E-3</v>
      </c>
      <c r="U62" s="117">
        <f>'[1]PB2 30'!CH56</f>
        <v>11.940073514189388</v>
      </c>
      <c r="V62" s="71">
        <f>'[1]PB2 30'!CI56</f>
        <v>0.73190123637711046</v>
      </c>
      <c r="W62" s="72">
        <f>'[1]PB2 30'!CJ56</f>
        <v>1.2663344567845914E-2</v>
      </c>
      <c r="X62" s="117">
        <f>'[1]PB2 30'!BS56</f>
        <v>11.949273987422551</v>
      </c>
      <c r="Y62" s="71">
        <f>'[1]PB2 30'!BT56</f>
        <v>0.72264377487889719</v>
      </c>
      <c r="Z62" s="72">
        <f>'[1]PB2 30'!BU56</f>
        <v>1.1666257953055854E-2</v>
      </c>
      <c r="AA62" s="70"/>
      <c r="AB62" s="116">
        <f>'[1]PB2 45'!BX56</f>
        <v>12.001122739709958</v>
      </c>
      <c r="AC62" s="71">
        <f>'[1]PB2 45'!BY56</f>
        <v>0.70740536755406414</v>
      </c>
      <c r="AD62" s="72">
        <f>'[1]PB2 45'!BZ56</f>
        <v>1.4394356402814655E-2</v>
      </c>
      <c r="AE62" s="117">
        <f>'[1]PB2 45'!CC56</f>
        <v>11.92407673186338</v>
      </c>
      <c r="AF62" s="71">
        <f>'[1]PB2 45'!CD56</f>
        <v>0.70345438421523399</v>
      </c>
      <c r="AG62" s="72">
        <f>'[1]PB2 45'!CE56</f>
        <v>2.6492009327104813E-3</v>
      </c>
      <c r="AH62" s="117">
        <f>'[1]PB2 45'!CH56</f>
        <v>12.007888726447701</v>
      </c>
      <c r="AI62" s="71">
        <f>'[1]PB2 45'!CI56</f>
        <v>0.72587432404835417</v>
      </c>
      <c r="AJ62" s="72">
        <f>'[1]PB2 45'!CJ56</f>
        <v>4.7383519842719695E-3</v>
      </c>
      <c r="AK62" s="117">
        <f>'[1]PB2 45'!BS56</f>
        <v>11.977696066007011</v>
      </c>
      <c r="AL62" s="71">
        <f>'[1]PB2 45'!BT56</f>
        <v>0.71224469193921747</v>
      </c>
      <c r="AM62" s="72">
        <f>'[1]PB2 45'!BU56</f>
        <v>1.3205089715427344E-2</v>
      </c>
      <c r="BC62" s="5"/>
      <c r="BD62" s="5"/>
      <c r="BF62" s="5"/>
      <c r="BG62" s="5"/>
      <c r="BI62" s="5"/>
      <c r="BJ62" s="5"/>
      <c r="BK62" s="70">
        <f t="shared" si="6"/>
        <v>0.69224954213386569</v>
      </c>
      <c r="BL62">
        <f t="shared" si="7"/>
        <v>0.69339047572653023</v>
      </c>
      <c r="BM62" s="33">
        <f t="shared" si="8"/>
        <v>-0.11409335926645392</v>
      </c>
      <c r="BO62" s="70">
        <f t="shared" si="9"/>
        <v>0.72264377487889719</v>
      </c>
      <c r="BP62">
        <f t="shared" si="10"/>
        <v>0.72231371108374809</v>
      </c>
      <c r="BQ62" s="33">
        <f t="shared" si="11"/>
        <v>3.3006379514910478E-2</v>
      </c>
      <c r="BS62" s="70">
        <f t="shared" si="12"/>
        <v>0.71224469193921747</v>
      </c>
      <c r="BT62">
        <f t="shared" si="13"/>
        <v>0.71204527953952823</v>
      </c>
      <c r="BU62" s="33">
        <f t="shared" si="14"/>
        <v>1.9941239968923608E-2</v>
      </c>
    </row>
    <row r="63" spans="1:83" x14ac:dyDescent="0.25">
      <c r="A63" s="11">
        <f>'[1]PB2 15'!$A57</f>
        <v>12.25</v>
      </c>
      <c r="B63" s="116">
        <f>'[1]PB2 15'!BX57</f>
        <v>12.277317019857612</v>
      </c>
      <c r="C63" s="71">
        <f>'[1]PB2 15'!BY57</f>
        <v>0.67524502646100937</v>
      </c>
      <c r="D63" s="72">
        <f>'[1]PB2 15'!BZ57</f>
        <v>2.3450812642483304E-3</v>
      </c>
      <c r="E63" s="117">
        <f>'[1]PB2 15'!CC57</f>
        <v>12.202034510539148</v>
      </c>
      <c r="F63" s="71">
        <f>'[1]PB2 15'!CD57</f>
        <v>0.69430290945895345</v>
      </c>
      <c r="G63" s="72">
        <f>'[1]PB2 15'!CE57</f>
        <v>7.7248247189696624E-3</v>
      </c>
      <c r="H63" s="117">
        <f>'[1]PB2 15'!CH57</f>
        <v>12.190501156252726</v>
      </c>
      <c r="I63" s="71">
        <f>'[1]PB2 15'!CI57</f>
        <v>0.70931033864426518</v>
      </c>
      <c r="J63" s="72">
        <f>'[1]PB2 15'!CJ57</f>
        <v>1.2884187824857563E-3</v>
      </c>
      <c r="K63" s="117">
        <f>'[1]PB2 15'!BS57</f>
        <v>12.227382112961967</v>
      </c>
      <c r="L63" s="71">
        <f>'[1]PB2 15'!BT57</f>
        <v>0.69090806063105226</v>
      </c>
      <c r="M63" s="72">
        <f>'[1]PB2 15'!BU57</f>
        <v>1.4347001434194295E-2</v>
      </c>
      <c r="N63" s="70"/>
      <c r="O63" s="116">
        <f>'[1]PB2 30'!BX57</f>
        <v>12.234511630849903</v>
      </c>
      <c r="P63" s="71">
        <f>'[1]PB2 30'!BY57</f>
        <v>0.7219898198763669</v>
      </c>
      <c r="Q63" s="72">
        <f>'[1]PB2 30'!BZ57</f>
        <v>6.2167966777766414E-3</v>
      </c>
      <c r="R63" s="117">
        <f>'[1]PB2 30'!CC57</f>
        <v>12.230860503903516</v>
      </c>
      <c r="S63" s="71">
        <f>'[1]PB2 30'!CD57</f>
        <v>0.71115184349473781</v>
      </c>
      <c r="T63" s="72">
        <f>'[1]PB2 30'!CE57</f>
        <v>4.6781152391544376E-3</v>
      </c>
      <c r="U63" s="117">
        <f>'[1]PB2 30'!CH57</f>
        <v>12.194117631512569</v>
      </c>
      <c r="V63" s="71">
        <f>'[1]PB2 30'!CI57</f>
        <v>0.73055992236455414</v>
      </c>
      <c r="W63" s="72">
        <f>'[1]PB2 30'!CJ57</f>
        <v>1.2612033156280558E-2</v>
      </c>
      <c r="X63" s="117">
        <f>'[1]PB2 30'!BS57</f>
        <v>12.219829922088662</v>
      </c>
      <c r="Y63" s="71">
        <f>'[1]PB2 30'!BT57</f>
        <v>0.72123386191188621</v>
      </c>
      <c r="Z63" s="72">
        <f>'[1]PB2 30'!BU57</f>
        <v>1.1673198288291881E-2</v>
      </c>
      <c r="AA63" s="70"/>
      <c r="AB63" s="116">
        <f>'[1]PB2 45'!BX57</f>
        <v>12.318779627903817</v>
      </c>
      <c r="AC63" s="71">
        <f>'[1]PB2 45'!BY57</f>
        <v>0.70575776883280472</v>
      </c>
      <c r="AD63" s="72">
        <f>'[1]PB2 45'!BZ57</f>
        <v>1.4528606597799745E-2</v>
      </c>
      <c r="AE63" s="117">
        <f>'[1]PB2 45'!CC57</f>
        <v>12.167425236595285</v>
      </c>
      <c r="AF63" s="71">
        <f>'[1]PB2 45'!CD57</f>
        <v>0.70226989665317208</v>
      </c>
      <c r="AG63" s="72">
        <f>'[1]PB2 45'!CE57</f>
        <v>2.6683718101874259E-3</v>
      </c>
      <c r="AH63" s="117">
        <f>'[1]PB2 45'!CH57</f>
        <v>12.263375720627439</v>
      </c>
      <c r="AI63" s="71">
        <f>'[1]PB2 45'!CI57</f>
        <v>0.72473184166358751</v>
      </c>
      <c r="AJ63" s="72">
        <f>'[1]PB2 45'!CJ57</f>
        <v>4.7167876614609278E-3</v>
      </c>
      <c r="AK63" s="117">
        <f>'[1]PB2 45'!BS57</f>
        <v>12.249860195042181</v>
      </c>
      <c r="AL63" s="71">
        <f>'[1]PB2 45'!BT57</f>
        <v>0.7109198357165214</v>
      </c>
      <c r="AM63" s="72">
        <f>'[1]PB2 45'!BU57</f>
        <v>1.33252716323502E-2</v>
      </c>
      <c r="BC63" s="5"/>
      <c r="BD63" s="5"/>
      <c r="BF63" s="5"/>
      <c r="BG63" s="5"/>
      <c r="BI63" s="5"/>
      <c r="BJ63" s="5"/>
      <c r="BK63" s="70">
        <f t="shared" si="6"/>
        <v>0.69090806063105226</v>
      </c>
      <c r="BL63">
        <f t="shared" si="7"/>
        <v>0.69194795934905695</v>
      </c>
      <c r="BM63" s="33">
        <f t="shared" si="8"/>
        <v>-0.10398987180046948</v>
      </c>
      <c r="BO63" s="70">
        <f t="shared" si="9"/>
        <v>0.72123386191188621</v>
      </c>
      <c r="BP63">
        <f t="shared" si="10"/>
        <v>0.7209893967375165</v>
      </c>
      <c r="BQ63" s="33">
        <f t="shared" si="11"/>
        <v>2.4446517436971238E-2</v>
      </c>
      <c r="BS63" s="70">
        <f t="shared" si="12"/>
        <v>0.7109198357165214</v>
      </c>
      <c r="BT63">
        <f t="shared" si="13"/>
        <v>0.71072513688558991</v>
      </c>
      <c r="BU63" s="33">
        <f t="shared" si="14"/>
        <v>1.9469883093148344E-2</v>
      </c>
    </row>
    <row r="64" spans="1:83" x14ac:dyDescent="0.25">
      <c r="A64" s="11">
        <f>'[1]PB2 15'!$A58</f>
        <v>12.5</v>
      </c>
      <c r="B64" s="116">
        <f>'[1]PB2 15'!BX58</f>
        <v>12.508707124697279</v>
      </c>
      <c r="C64" s="71">
        <f>'[1]PB2 15'!BY58</f>
        <v>0.67390679061411773</v>
      </c>
      <c r="D64" s="72">
        <f>'[1]PB2 15'!BZ58</f>
        <v>2.3717259767681346E-3</v>
      </c>
      <c r="E64" s="117">
        <f>'[1]PB2 15'!CC58</f>
        <v>12.441290089177171</v>
      </c>
      <c r="F64" s="71">
        <f>'[1]PB2 15'!CD58</f>
        <v>0.69299139818329458</v>
      </c>
      <c r="G64" s="72">
        <f>'[1]PB2 15'!CE58</f>
        <v>7.7062063706183504E-3</v>
      </c>
      <c r="H64" s="117">
        <f>'[1]PB2 15'!CH58</f>
        <v>12.439286894135435</v>
      </c>
      <c r="I64" s="71">
        <f>'[1]PB2 15'!CI58</f>
        <v>0.70854840124359508</v>
      </c>
      <c r="J64" s="72">
        <f>'[1]PB2 15'!CJ58</f>
        <v>8.7368876693272313E-4</v>
      </c>
      <c r="K64" s="117">
        <f>'[1]PB2 15'!BS58</f>
        <v>12.466070678736777</v>
      </c>
      <c r="L64" s="71">
        <f>'[1]PB2 15'!BT58</f>
        <v>0.68972392110992853</v>
      </c>
      <c r="M64" s="72">
        <f>'[1]PB2 15'!BU58</f>
        <v>1.4525214893308363E-2</v>
      </c>
      <c r="N64" s="70"/>
      <c r="O64" s="116">
        <f>'[1]PB2 30'!BX58</f>
        <v>12.469740647081329</v>
      </c>
      <c r="P64" s="71">
        <f>'[1]PB2 30'!BY58</f>
        <v>0.72077564510820169</v>
      </c>
      <c r="Q64" s="72">
        <f>'[1]PB2 30'!BZ58</f>
        <v>6.1788459467384659E-3</v>
      </c>
      <c r="R64" s="117">
        <f>'[1]PB2 30'!CC58</f>
        <v>12.475477713981588</v>
      </c>
      <c r="S64" s="71">
        <f>'[1]PB2 30'!CD58</f>
        <v>0.7099528921684225</v>
      </c>
      <c r="T64" s="72">
        <f>'[1]PB2 30'!CE58</f>
        <v>4.6693168442888365E-3</v>
      </c>
      <c r="U64" s="117">
        <f>'[1]PB2 30'!CH58</f>
        <v>12.448161748835746</v>
      </c>
      <c r="V64" s="71">
        <f>'[1]PB2 30'!CI58</f>
        <v>0.72943710502731884</v>
      </c>
      <c r="W64" s="72">
        <f>'[1]PB2 30'!CJ58</f>
        <v>1.2651297990578323E-2</v>
      </c>
      <c r="X64" s="117">
        <f>'[1]PB2 30'!BS58</f>
        <v>12.464460036632886</v>
      </c>
      <c r="Y64" s="71">
        <f>'[1]PB2 30'!BT58</f>
        <v>0.72005521410131434</v>
      </c>
      <c r="Z64" s="72">
        <f>'[1]PB2 30'!BU58</f>
        <v>1.1699455891781403E-2</v>
      </c>
      <c r="AA64" s="70"/>
      <c r="AB64" s="116">
        <f>'[1]PB2 45'!BX58</f>
        <v>12.557226672867415</v>
      </c>
      <c r="AC64" s="71">
        <f>'[1]PB2 45'!BY58</f>
        <v>0.70457546154200479</v>
      </c>
      <c r="AD64" s="72">
        <f>'[1]PB2 45'!BZ58</f>
        <v>1.4638090157486369E-2</v>
      </c>
      <c r="AE64" s="117">
        <f>'[1]PB2 45'!CC58</f>
        <v>12.410773741327191</v>
      </c>
      <c r="AF64" s="71">
        <f>'[1]PB2 45'!CD58</f>
        <v>0.70104945519439965</v>
      </c>
      <c r="AG64" s="72">
        <f>'[1]PB2 45'!CE58</f>
        <v>2.683992000795415E-3</v>
      </c>
      <c r="AH64" s="117">
        <f>'[1]PB2 45'!CH58</f>
        <v>12.518862714807177</v>
      </c>
      <c r="AI64" s="71">
        <f>'[1]PB2 45'!CI58</f>
        <v>0.72358276319952142</v>
      </c>
      <c r="AJ64" s="72">
        <f>'[1]PB2 45'!CJ58</f>
        <v>4.6804359789684143E-3</v>
      </c>
      <c r="AK64" s="117">
        <f>'[1]PB2 45'!BS58</f>
        <v>12.495621043000593</v>
      </c>
      <c r="AL64" s="71">
        <f>'[1]PB2 45'!BT58</f>
        <v>0.70973589331197529</v>
      </c>
      <c r="AM64" s="72">
        <f>'[1]PB2 45'!BU58</f>
        <v>1.3381629775901458E-2</v>
      </c>
      <c r="BC64" s="5"/>
      <c r="BD64" s="5"/>
      <c r="BF64" s="5"/>
      <c r="BG64" s="5"/>
      <c r="BI64" s="5"/>
      <c r="BJ64" s="5"/>
      <c r="BK64" s="70">
        <f t="shared" si="6"/>
        <v>0.68972392110992853</v>
      </c>
      <c r="BL64">
        <f t="shared" si="7"/>
        <v>0.6905374974112225</v>
      </c>
      <c r="BM64" s="33">
        <f t="shared" si="8"/>
        <v>-8.1357630129397229E-2</v>
      </c>
      <c r="BO64" s="70">
        <f t="shared" si="9"/>
        <v>0.72005521410131434</v>
      </c>
      <c r="BP64">
        <f t="shared" si="10"/>
        <v>0.71969419304034676</v>
      </c>
      <c r="BQ64" s="33">
        <f t="shared" si="11"/>
        <v>3.6102106096758124E-2</v>
      </c>
      <c r="BS64" s="70">
        <f t="shared" si="12"/>
        <v>0.70973589331197529</v>
      </c>
      <c r="BT64">
        <f t="shared" si="13"/>
        <v>0.70943403953294215</v>
      </c>
      <c r="BU64" s="33">
        <f t="shared" si="14"/>
        <v>3.0185377903313437E-2</v>
      </c>
    </row>
    <row r="65" spans="1:73" x14ac:dyDescent="0.25">
      <c r="A65" s="11">
        <f>'[1]PB2 15'!$A59</f>
        <v>12.75</v>
      </c>
      <c r="B65" s="116">
        <f>'[1]PB2 15'!BX59</f>
        <v>12.740612001739033</v>
      </c>
      <c r="C65" s="71">
        <f>'[1]PB2 15'!BY59</f>
        <v>0.67260588261171161</v>
      </c>
      <c r="D65" s="72">
        <f>'[1]PB2 15'!BZ59</f>
        <v>2.3401715745955589E-3</v>
      </c>
      <c r="E65" s="117">
        <f>'[1]PB2 15'!CC59</f>
        <v>12.759872896141701</v>
      </c>
      <c r="F65" s="71">
        <f>'[1]PB2 15'!CD59</f>
        <v>0.6913387203021405</v>
      </c>
      <c r="G65" s="72">
        <f>'[1]PB2 15'!CE59</f>
        <v>7.6404522286189578E-3</v>
      </c>
      <c r="H65" s="117">
        <f>'[1]PB2 15'!CH59</f>
        <v>12.688072632018145</v>
      </c>
      <c r="I65" s="71">
        <f>'[1]PB2 15'!CI59</f>
        <v>0.70664001310706692</v>
      </c>
      <c r="J65" s="72">
        <f>'[1]PB2 15'!CJ59</f>
        <v>1.5804476845327486E-3</v>
      </c>
      <c r="K65" s="117">
        <f>'[1]PB2 15'!BS59</f>
        <v>12.734699994709811</v>
      </c>
      <c r="L65" s="71">
        <f>'[1]PB2 15'!BT59</f>
        <v>0.68813922936946126</v>
      </c>
      <c r="M65" s="72">
        <f>'[1]PB2 15'!BU59</f>
        <v>1.4298938677930898E-2</v>
      </c>
      <c r="N65" s="70"/>
      <c r="O65" s="116">
        <f>'[1]PB2 30'!BX59</f>
        <v>12.705055591359676</v>
      </c>
      <c r="P65" s="71">
        <f>'[1]PB2 30'!BY59</f>
        <v>0.71953917722150018</v>
      </c>
      <c r="Q65" s="72">
        <f>'[1]PB2 30'!BZ59</f>
        <v>6.1392666418988509E-3</v>
      </c>
      <c r="R65" s="117">
        <f>'[1]PB2 30'!CC59</f>
        <v>12.720094924059657</v>
      </c>
      <c r="S65" s="71">
        <f>'[1]PB2 30'!CD59</f>
        <v>0.70874459961562231</v>
      </c>
      <c r="T65" s="72">
        <f>'[1]PB2 30'!CE59</f>
        <v>4.6493020972515385E-3</v>
      </c>
      <c r="U65" s="117">
        <f>'[1]PB2 30'!CH59</f>
        <v>12.702205866158925</v>
      </c>
      <c r="V65" s="71">
        <f>'[1]PB2 30'!CI59</f>
        <v>0.72823582346704063</v>
      </c>
      <c r="W65" s="72">
        <f>'[1]PB2 30'!CJ59</f>
        <v>1.2667118086304585E-2</v>
      </c>
      <c r="X65" s="117">
        <f>'[1]PB2 30'!BS59</f>
        <v>12.709118793859419</v>
      </c>
      <c r="Y65" s="71">
        <f>'[1]PB2 30'!BT59</f>
        <v>0.71883986676805434</v>
      </c>
      <c r="Z65" s="72">
        <f>'[1]PB2 30'!BU59</f>
        <v>1.169686484750967E-2</v>
      </c>
      <c r="AA65" s="70"/>
      <c r="AB65" s="116">
        <f>'[1]PB2 45'!BX59</f>
        <v>12.795498184125728</v>
      </c>
      <c r="AC65" s="71">
        <f>'[1]PB2 45'!BY59</f>
        <v>0.70339477140955253</v>
      </c>
      <c r="AD65" s="72">
        <f>'[1]PB2 45'!BZ59</f>
        <v>1.46365213431334E-2</v>
      </c>
      <c r="AE65" s="117">
        <f>'[1]PB2 45'!CC59</f>
        <v>12.735032920562363</v>
      </c>
      <c r="AF65" s="71">
        <f>'[1]PB2 45'!CD59</f>
        <v>0.69952048422706292</v>
      </c>
      <c r="AG65" s="72">
        <f>'[1]PB2 45'!CE59</f>
        <v>2.6676307909033426E-3</v>
      </c>
      <c r="AH65" s="117">
        <f>'[1]PB2 45'!CH59</f>
        <v>12.774349708986916</v>
      </c>
      <c r="AI65" s="71">
        <f>'[1]PB2 45'!CI59</f>
        <v>0.72247381860291038</v>
      </c>
      <c r="AJ65" s="72">
        <f>'[1]PB2 45'!CJ59</f>
        <v>4.6581951583896646E-3</v>
      </c>
      <c r="AK65" s="117">
        <f>'[1]PB2 45'!BS59</f>
        <v>12.768293604558332</v>
      </c>
      <c r="AL65" s="71">
        <f>'[1]PB2 45'!BT59</f>
        <v>0.70846302474650857</v>
      </c>
      <c r="AM65" s="72">
        <f>'[1]PB2 45'!BU59</f>
        <v>1.3478394569511403E-2</v>
      </c>
      <c r="BC65" s="5"/>
      <c r="BD65" s="5"/>
      <c r="BF65" s="5"/>
      <c r="BG65" s="5"/>
      <c r="BI65" s="5"/>
      <c r="BJ65" s="5"/>
      <c r="BK65" s="70">
        <f t="shared" si="6"/>
        <v>0.68813922936946126</v>
      </c>
      <c r="BL65">
        <f t="shared" si="7"/>
        <v>0.68915775752991248</v>
      </c>
      <c r="BM65" s="33">
        <f t="shared" si="8"/>
        <v>-0.10185281604512264</v>
      </c>
      <c r="BO65" s="70">
        <f t="shared" si="9"/>
        <v>0.71883986676805434</v>
      </c>
      <c r="BP65">
        <f t="shared" si="10"/>
        <v>0.71842689673871218</v>
      </c>
      <c r="BQ65" s="33">
        <f t="shared" si="11"/>
        <v>4.1297002934215232E-2</v>
      </c>
      <c r="BS65" s="70">
        <f t="shared" si="12"/>
        <v>0.70846302474650857</v>
      </c>
      <c r="BT65">
        <f t="shared" si="13"/>
        <v>0.70817078636639685</v>
      </c>
      <c r="BU65" s="33">
        <f t="shared" si="14"/>
        <v>2.922383801117201E-2</v>
      </c>
    </row>
    <row r="66" spans="1:73" x14ac:dyDescent="0.25">
      <c r="A66" s="11">
        <f>'[1]PB2 15'!$A60</f>
        <v>13</v>
      </c>
      <c r="B66" s="116">
        <f>'[1]PB2 15'!BX60</f>
        <v>12.972259492679745</v>
      </c>
      <c r="C66" s="71">
        <f>'[1]PB2 15'!BY60</f>
        <v>0.67130995799212922</v>
      </c>
      <c r="D66" s="72">
        <f>'[1]PB2 15'!BZ60</f>
        <v>2.3451484569417046E-3</v>
      </c>
      <c r="E66" s="117">
        <f>'[1]PB2 15'!CC60</f>
        <v>13.078604248350148</v>
      </c>
      <c r="F66" s="71">
        <f>'[1]PB2 15'!CD60</f>
        <v>0.68966757146197322</v>
      </c>
      <c r="G66" s="72">
        <f>'[1]PB2 15'!CE60</f>
        <v>8.0805348712268601E-3</v>
      </c>
      <c r="H66" s="117">
        <f>'[1]PB2 15'!CH60</f>
        <v>12.936858369900854</v>
      </c>
      <c r="I66" s="71">
        <f>'[1]PB2 15'!CI60</f>
        <v>0.70685942462578977</v>
      </c>
      <c r="J66" s="72">
        <f>'[1]PB2 15'!CJ60</f>
        <v>2.2736697680697526E-4</v>
      </c>
      <c r="K66" s="117">
        <f>'[1]PB2 15'!BS60</f>
        <v>13.003288495361423</v>
      </c>
      <c r="L66" s="71">
        <f>'[1]PB2 15'!BT60</f>
        <v>0.68708142970173591</v>
      </c>
      <c r="M66" s="72">
        <f>'[1]PB2 15'!BU60</f>
        <v>1.4837065918080003E-2</v>
      </c>
      <c r="N66" s="70"/>
      <c r="O66" s="116">
        <f>'[1]PB2 30'!BX60</f>
        <v>13.018416262451474</v>
      </c>
      <c r="P66" s="71">
        <f>'[1]PB2 30'!BY60</f>
        <v>0.71800829847026559</v>
      </c>
      <c r="Q66" s="72">
        <f>'[1]PB2 30'!BZ60</f>
        <v>5.9816619300761525E-3</v>
      </c>
      <c r="R66" s="117">
        <f>'[1]PB2 30'!CC60</f>
        <v>12.964712134137727</v>
      </c>
      <c r="S66" s="71">
        <f>'[1]PB2 30'!CD60</f>
        <v>0.70753610128362088</v>
      </c>
      <c r="T66" s="72">
        <f>'[1]PB2 30'!CE60</f>
        <v>4.6738009905475846E-3</v>
      </c>
      <c r="U66" s="117">
        <f>'[1]PB2 30'!CH60</f>
        <v>12.956249983482103</v>
      </c>
      <c r="V66" s="71">
        <f>'[1]PB2 30'!CI60</f>
        <v>0.72715625095871894</v>
      </c>
      <c r="W66" s="72">
        <f>'[1]PB2 30'!CJ60</f>
        <v>1.2686229401333272E-2</v>
      </c>
      <c r="X66" s="117">
        <f>'[1]PB2 30'!BS60</f>
        <v>12.979792793357101</v>
      </c>
      <c r="Y66" s="71">
        <f>'[1]PB2 30'!BT60</f>
        <v>0.7175668835708684</v>
      </c>
      <c r="Z66" s="72">
        <f>'[1]PB2 30'!BU60</f>
        <v>1.1709433787548632E-2</v>
      </c>
      <c r="AA66" s="70"/>
      <c r="AB66" s="116">
        <f>'[1]PB2 45'!BX60</f>
        <v>13.034031355338835</v>
      </c>
      <c r="AC66" s="71">
        <f>'[1]PB2 45'!BY60</f>
        <v>0.70223619131057025</v>
      </c>
      <c r="AD66" s="72">
        <f>'[1]PB2 45'!BZ60</f>
        <v>1.4734259769002833E-2</v>
      </c>
      <c r="AE66" s="117">
        <f>'[1]PB2 45'!CC60</f>
        <v>12.978291524544822</v>
      </c>
      <c r="AF66" s="71">
        <f>'[1]PB2 45'!CD60</f>
        <v>0.69837134570551118</v>
      </c>
      <c r="AG66" s="72">
        <f>'[1]PB2 45'!CE60</f>
        <v>2.6949652031533103E-3</v>
      </c>
      <c r="AH66" s="117">
        <f>'[1]PB2 45'!CH60</f>
        <v>13.029836703166653</v>
      </c>
      <c r="AI66" s="71">
        <f>'[1]PB2 45'!CI60</f>
        <v>0.72140211657957287</v>
      </c>
      <c r="AJ66" s="72">
        <f>'[1]PB2 45'!CJ60</f>
        <v>4.6262704146896958E-3</v>
      </c>
      <c r="AK66" s="117">
        <f>'[1]PB2 45'!BS60</f>
        <v>13.014053194350105</v>
      </c>
      <c r="AL66" s="71">
        <f>'[1]PB2 45'!BT60</f>
        <v>0.70733655119855132</v>
      </c>
      <c r="AM66" s="72">
        <f>'[1]PB2 45'!BU60</f>
        <v>1.3539969674309336E-2</v>
      </c>
      <c r="BC66" s="5"/>
      <c r="BD66" s="5"/>
      <c r="BF66" s="5"/>
      <c r="BG66" s="5"/>
      <c r="BI66" s="5"/>
      <c r="BJ66" s="5"/>
      <c r="BK66" s="70">
        <f t="shared" si="6"/>
        <v>0.68708142970173591</v>
      </c>
      <c r="BL66">
        <f t="shared" si="7"/>
        <v>0.68780748748055243</v>
      </c>
      <c r="BM66" s="33">
        <f t="shared" si="8"/>
        <v>-7.2605777881651345E-2</v>
      </c>
      <c r="BO66" s="70">
        <f t="shared" si="9"/>
        <v>0.7175668835708684</v>
      </c>
      <c r="BP66">
        <f t="shared" si="10"/>
        <v>0.71718637669731589</v>
      </c>
      <c r="BQ66" s="33">
        <f t="shared" si="11"/>
        <v>3.8050687355251078E-2</v>
      </c>
      <c r="BS66" s="70">
        <f t="shared" si="12"/>
        <v>0.70733655119855132</v>
      </c>
      <c r="BT66">
        <f t="shared" si="13"/>
        <v>0.70693424828343254</v>
      </c>
      <c r="BU66" s="33">
        <f t="shared" si="14"/>
        <v>4.0230291511877958E-2</v>
      </c>
    </row>
    <row r="67" spans="1:73" x14ac:dyDescent="0.25">
      <c r="A67" s="11">
        <f>'[1]PB2 15'!$A61</f>
        <v>13.25</v>
      </c>
      <c r="B67" s="116">
        <f>'[1]PB2 15'!BX61</f>
        <v>13.203906983620451</v>
      </c>
      <c r="C67" s="71">
        <f>'[1]PB2 15'!BY61</f>
        <v>0.67003143242350915</v>
      </c>
      <c r="D67" s="72">
        <f>'[1]PB2 15'!BZ61</f>
        <v>2.309558721655617E-3</v>
      </c>
      <c r="E67" s="117">
        <f>'[1]PB2 15'!CC61</f>
        <v>13.317949119526174</v>
      </c>
      <c r="F67" s="71">
        <f>'[1]PB2 15'!CD61</f>
        <v>0.6884626436162119</v>
      </c>
      <c r="G67" s="72">
        <f>'[1]PB2 15'!CE61</f>
        <v>8.0674146134194612E-3</v>
      </c>
      <c r="H67" s="117">
        <f>'[1]PB2 15'!CH61</f>
        <v>13.18564410778356</v>
      </c>
      <c r="I67" s="71">
        <f>'[1]PB2 15'!CI61</f>
        <v>0.70421777983443157</v>
      </c>
      <c r="J67" s="72">
        <f>'[1]PB2 15'!CJ61</f>
        <v>1.7127780227535472E-3</v>
      </c>
      <c r="K67" s="117">
        <f>'[1]PB2 15'!BS61</f>
        <v>13.242107065625873</v>
      </c>
      <c r="L67" s="71">
        <f>'[1]PB2 15'!BT61</f>
        <v>0.68548972347350323</v>
      </c>
      <c r="M67" s="72">
        <f>'[1]PB2 15'!BU61</f>
        <v>1.4413492708271631E-2</v>
      </c>
      <c r="N67" s="70"/>
      <c r="O67" s="116">
        <f>'[1]PB2 30'!BX61</f>
        <v>13.333397192553889</v>
      </c>
      <c r="P67" s="71">
        <f>'[1]PB2 30'!BY61</f>
        <v>0.71647671814647362</v>
      </c>
      <c r="Q67" s="72">
        <f>'[1]PB2 30'!BZ61</f>
        <v>5.5226880365673702E-3</v>
      </c>
      <c r="R67" s="117">
        <f>'[1]PB2 30'!CC61</f>
        <v>13.209057547315714</v>
      </c>
      <c r="S67" s="71">
        <f>'[1]PB2 30'!CD61</f>
        <v>0.70639970676941999</v>
      </c>
      <c r="T67" s="72">
        <f>'[1]PB2 30'!CE61</f>
        <v>4.6078212258830508E-3</v>
      </c>
      <c r="U67" s="117">
        <f>'[1]PB2 30'!CH61</f>
        <v>13.21029410080528</v>
      </c>
      <c r="V67" s="71">
        <f>'[1]PB2 30'!CI61</f>
        <v>0.72602607799617314</v>
      </c>
      <c r="W67" s="72">
        <f>'[1]PB2 30'!CJ61</f>
        <v>1.2717195666950945E-2</v>
      </c>
      <c r="X67" s="117">
        <f>'[1]PB2 30'!BS61</f>
        <v>13.250916280224958</v>
      </c>
      <c r="Y67" s="71">
        <f>'[1]PB2 30'!BT61</f>
        <v>0.71630083430402225</v>
      </c>
      <c r="Z67" s="72">
        <f>'[1]PB2 30'!BU61</f>
        <v>1.1634758150826529E-2</v>
      </c>
      <c r="AA67" s="70"/>
      <c r="AB67" s="116">
        <f>'[1]PB2 45'!BX61</f>
        <v>13.272567807758213</v>
      </c>
      <c r="AC67" s="71">
        <f>'[1]PB2 45'!BY61</f>
        <v>0.70113855590412266</v>
      </c>
      <c r="AD67" s="72">
        <f>'[1]PB2 45'!BZ61</f>
        <v>1.4781299307227852E-2</v>
      </c>
      <c r="AE67" s="117">
        <f>'[1]PB2 45'!CC61</f>
        <v>13.221549443548144</v>
      </c>
      <c r="AF67" s="71">
        <f>'[1]PB2 45'!CD61</f>
        <v>0.69726189462988863</v>
      </c>
      <c r="AG67" s="72">
        <f>'[1]PB2 45'!CE61</f>
        <v>2.6971687327452332E-3</v>
      </c>
      <c r="AH67" s="117">
        <f>'[1]PB2 45'!CH61</f>
        <v>13.285323697346392</v>
      </c>
      <c r="AI67" s="71">
        <f>'[1]PB2 45'!CI61</f>
        <v>0.72038219748046295</v>
      </c>
      <c r="AJ67" s="72">
        <f>'[1]PB2 45'!CJ61</f>
        <v>4.5723569731828438E-3</v>
      </c>
      <c r="AK67" s="117">
        <f>'[1]PB2 45'!BS61</f>
        <v>13.259813649550916</v>
      </c>
      <c r="AL67" s="71">
        <f>'[1]PB2 45'!BT61</f>
        <v>0.70626088267149134</v>
      </c>
      <c r="AM67" s="72">
        <f>'[1]PB2 45'!BU61</f>
        <v>1.3580617633127685E-2</v>
      </c>
      <c r="BC67" s="5"/>
      <c r="BD67" s="5"/>
      <c r="BF67" s="5"/>
      <c r="BG67" s="5"/>
      <c r="BI67" s="5"/>
      <c r="BJ67" s="5"/>
      <c r="BK67" s="70">
        <f t="shared" si="6"/>
        <v>0.68548972347350323</v>
      </c>
      <c r="BL67">
        <f t="shared" si="7"/>
        <v>0.68648550894069593</v>
      </c>
      <c r="BM67" s="33">
        <f t="shared" si="8"/>
        <v>-9.9578546719270022E-2</v>
      </c>
      <c r="BO67" s="70">
        <f t="shared" si="9"/>
        <v>0.71630083430402225</v>
      </c>
      <c r="BP67">
        <f t="shared" si="10"/>
        <v>0.71597156828605002</v>
      </c>
      <c r="BQ67" s="33">
        <f t="shared" si="11"/>
        <v>3.2926601797222954E-2</v>
      </c>
      <c r="BS67" s="70">
        <f t="shared" si="12"/>
        <v>0.70626088267149134</v>
      </c>
      <c r="BT67">
        <f t="shared" si="13"/>
        <v>0.70572336258805191</v>
      </c>
      <c r="BU67" s="33">
        <f t="shared" si="14"/>
        <v>5.3752008343943558E-2</v>
      </c>
    </row>
    <row r="68" spans="1:73" x14ac:dyDescent="0.25">
      <c r="A68" s="11">
        <f>'[1]PB2 15'!$A62</f>
        <v>13.499722222222223</v>
      </c>
      <c r="B68" s="116">
        <f>'[1]PB2 15'!BX62</f>
        <v>13.512226309522916</v>
      </c>
      <c r="C68" s="71">
        <f>'[1]PB2 15'!BY62</f>
        <v>0.66843195773303066</v>
      </c>
      <c r="D68" s="72">
        <f>'[1]PB2 15'!BZ62</f>
        <v>2.8554690272012111E-3</v>
      </c>
      <c r="E68" s="117">
        <f>'[1]PB2 15'!CC62</f>
        <v>13.557204698164194</v>
      </c>
      <c r="F68" s="71">
        <f>'[1]PB2 15'!CD62</f>
        <v>0.68719489254581356</v>
      </c>
      <c r="G68" s="72">
        <f>'[1]PB2 15'!CE62</f>
        <v>7.9872761660137737E-3</v>
      </c>
      <c r="H68" s="117">
        <f>'[1]PB2 15'!CH62</f>
        <v>13.434153417068623</v>
      </c>
      <c r="I68" s="71">
        <f>'[1]PB2 15'!CI62</f>
        <v>0.70430807966047282</v>
      </c>
      <c r="J68" s="72">
        <f>'[1]PB2 15'!CJ62</f>
        <v>5.4421203322513323E-4</v>
      </c>
      <c r="K68" s="117">
        <f>'[1]PB2 15'!BS62</f>
        <v>13.509574982149822</v>
      </c>
      <c r="L68" s="71">
        <f>'[1]PB2 15'!BT62</f>
        <v>0.68443708876968479</v>
      </c>
      <c r="M68" s="72">
        <f>'[1]PB2 15'!BU62</f>
        <v>1.4989433139275572E-2</v>
      </c>
      <c r="N68" s="70"/>
      <c r="O68" s="116">
        <f>'[1]PB2 30'!BX62</f>
        <v>13.568539489861392</v>
      </c>
      <c r="P68" s="71">
        <f>'[1]PB2 30'!BY62</f>
        <v>0.71537940331418437</v>
      </c>
      <c r="Q68" s="72">
        <f>'[1]PB2 30'!BZ62</f>
        <v>5.5322498639600436E-3</v>
      </c>
      <c r="R68" s="117">
        <f>'[1]PB2 30'!CC62</f>
        <v>13.45394655429387</v>
      </c>
      <c r="S68" s="71">
        <f>'[1]PB2 30'!CD62</f>
        <v>0.705221803689979</v>
      </c>
      <c r="T68" s="72">
        <f>'[1]PB2 30'!CE62</f>
        <v>4.6291423426069386E-3</v>
      </c>
      <c r="U68" s="117">
        <f>'[1]PB2 30'!CH62</f>
        <v>13.464338218128459</v>
      </c>
      <c r="V68" s="71">
        <f>'[1]PB2 30'!CI62</f>
        <v>0.72500534565319386</v>
      </c>
      <c r="W68" s="72">
        <f>'[1]PB2 30'!CJ62</f>
        <v>1.2799141714667039E-2</v>
      </c>
      <c r="X68" s="117">
        <f>'[1]PB2 30'!BS62</f>
        <v>13.495608087427907</v>
      </c>
      <c r="Y68" s="71">
        <f>'[1]PB2 30'!BT62</f>
        <v>0.71520218421911907</v>
      </c>
      <c r="Z68" s="72">
        <f>'[1]PB2 30'!BU62</f>
        <v>1.1713157163835822E-2</v>
      </c>
      <c r="AA68" s="70"/>
      <c r="AB68" s="116">
        <f>'[1]PB2 45'!BX62</f>
        <v>13.511014852721813</v>
      </c>
      <c r="AC68" s="71">
        <f>'[1]PB2 45'!BY62</f>
        <v>0.70001280245043196</v>
      </c>
      <c r="AD68" s="72">
        <f>'[1]PB2 45'!BZ62</f>
        <v>1.4840656052265972E-2</v>
      </c>
      <c r="AE68" s="117">
        <f>'[1]PB2 45'!CC62</f>
        <v>13.465078434758082</v>
      </c>
      <c r="AF68" s="71">
        <f>'[1]PB2 45'!CD62</f>
        <v>0.69614883366393965</v>
      </c>
      <c r="AG68" s="72">
        <f>'[1]PB2 45'!CE62</f>
        <v>2.6834238218635884E-3</v>
      </c>
      <c r="AH68" s="117">
        <f>'[1]PB2 45'!CH62</f>
        <v>13.540810691526131</v>
      </c>
      <c r="AI68" s="71">
        <f>'[1]PB2 45'!CI62</f>
        <v>0.71977410592539381</v>
      </c>
      <c r="AJ68" s="72">
        <f>'[1]PB2 45'!CJ62</f>
        <v>4.2151315123487498E-3</v>
      </c>
      <c r="AK68" s="117">
        <f>'[1]PB2 45'!BS62</f>
        <v>13.505634659668674</v>
      </c>
      <c r="AL68" s="71">
        <f>'[1]PB2 45'!BT62</f>
        <v>0.7053119140132551</v>
      </c>
      <c r="AM68" s="72">
        <f>'[1]PB2 45'!BU62</f>
        <v>1.374058209444542E-2</v>
      </c>
      <c r="BC68" s="5"/>
      <c r="BD68" s="5"/>
      <c r="BF68" s="5"/>
      <c r="BG68" s="5"/>
      <c r="BI68" s="5"/>
      <c r="BJ68" s="5"/>
      <c r="BK68" s="70">
        <f t="shared" si="6"/>
        <v>0.68443708876968479</v>
      </c>
      <c r="BL68">
        <f t="shared" si="7"/>
        <v>0.68519213580181026</v>
      </c>
      <c r="BM68" s="33">
        <f t="shared" si="8"/>
        <v>-7.5504703212547764E-2</v>
      </c>
      <c r="BO68" s="70">
        <f t="shared" si="9"/>
        <v>0.71520218421911907</v>
      </c>
      <c r="BP68">
        <f t="shared" si="10"/>
        <v>0.71478277727713668</v>
      </c>
      <c r="BQ68" s="33">
        <f t="shared" si="11"/>
        <v>4.1940694198239203E-2</v>
      </c>
      <c r="BS68" s="70">
        <f t="shared" si="12"/>
        <v>0.7053119140132551</v>
      </c>
      <c r="BT68">
        <f t="shared" si="13"/>
        <v>0.70453843263066784</v>
      </c>
      <c r="BU68" s="33">
        <f t="shared" si="14"/>
        <v>7.7348138258725996E-2</v>
      </c>
    </row>
    <row r="69" spans="1:73" x14ac:dyDescent="0.25">
      <c r="A69" s="11">
        <f>'[1]PB2 15'!$A63</f>
        <v>13.75</v>
      </c>
      <c r="B69" s="116">
        <f>'[1]PB2 15'!BX63</f>
        <v>13.744045804521313</v>
      </c>
      <c r="C69" s="71">
        <f>'[1]PB2 15'!BY63</f>
        <v>0.6672019914891294</v>
      </c>
      <c r="D69" s="72">
        <f>'[1]PB2 15'!BZ63</f>
        <v>2.8576134486746232E-3</v>
      </c>
      <c r="E69" s="117">
        <f>'[1]PB2 15'!CC63</f>
        <v>13.796283729808401</v>
      </c>
      <c r="F69" s="71">
        <f>'[1]PB2 15'!CD63</f>
        <v>0.68597580384463519</v>
      </c>
      <c r="G69" s="72">
        <f>'[1]PB2 15'!CE63</f>
        <v>7.9583126163797844E-3</v>
      </c>
      <c r="H69" s="117">
        <f>'[1]PB2 15'!CH63</f>
        <v>13.683215583548979</v>
      </c>
      <c r="I69" s="71">
        <f>'[1]PB2 15'!CI63</f>
        <v>0.70310395029257622</v>
      </c>
      <c r="J69" s="72">
        <f>'[1]PB2 15'!CJ63</f>
        <v>6.5268568910370472E-4</v>
      </c>
      <c r="K69" s="117">
        <f>'[1]PB2 15'!BS63</f>
        <v>13.748427471260888</v>
      </c>
      <c r="L69" s="71">
        <f>'[1]PB2 15'!BT63</f>
        <v>0.68321766082330582</v>
      </c>
      <c r="M69" s="72">
        <f>'[1]PB2 15'!BU63</f>
        <v>1.4994207837271456E-2</v>
      </c>
      <c r="N69" s="70"/>
      <c r="O69" s="116">
        <f>'[1]PB2 30'!BX63</f>
        <v>13.803939452908352</v>
      </c>
      <c r="P69" s="71">
        <f>'[1]PB2 30'!BY63</f>
        <v>0.71425387890749514</v>
      </c>
      <c r="Q69" s="72">
        <f>'[1]PB2 30'!BZ63</f>
        <v>5.499437275392113E-3</v>
      </c>
      <c r="R69" s="117">
        <f>'[1]PB2 30'!CC63</f>
        <v>13.698563764371938</v>
      </c>
      <c r="S69" s="71">
        <f>'[1]PB2 30'!CD63</f>
        <v>0.70406622479167569</v>
      </c>
      <c r="T69" s="72">
        <f>'[1]PB2 30'!CE63</f>
        <v>4.5869601085489001E-3</v>
      </c>
      <c r="U69" s="117">
        <f>'[1]PB2 30'!CH63</f>
        <v>13.718100064210169</v>
      </c>
      <c r="V69" s="71">
        <f>'[1]PB2 30'!CI63</f>
        <v>0.72388908501558402</v>
      </c>
      <c r="W69" s="72">
        <f>'[1]PB2 30'!CJ63</f>
        <v>1.2761637649728479E-2</v>
      </c>
      <c r="X69" s="117">
        <f>'[1]PB2 30'!BS63</f>
        <v>13.740201093830153</v>
      </c>
      <c r="Y69" s="71">
        <f>'[1]PB2 30'!BT63</f>
        <v>0.71406972957158488</v>
      </c>
      <c r="Z69" s="72">
        <f>'[1]PB2 30'!BU63</f>
        <v>1.1699959673456642E-2</v>
      </c>
      <c r="AA69" s="70"/>
      <c r="AB69" s="116">
        <f>'[1]PB2 45'!BX63</f>
        <v>13.749286363980124</v>
      </c>
      <c r="AC69" s="71">
        <f>'[1]PB2 45'!BY63</f>
        <v>0.69892317846113461</v>
      </c>
      <c r="AD69" s="72">
        <f>'[1]PB2 45'!BZ63</f>
        <v>1.4891989280916304E-2</v>
      </c>
      <c r="AE69" s="117">
        <f>'[1]PB2 45'!CC63</f>
        <v>13.708426939489987</v>
      </c>
      <c r="AF69" s="71">
        <f>'[1]PB2 45'!CD63</f>
        <v>0.69506643562100701</v>
      </c>
      <c r="AG69" s="72">
        <f>'[1]PB2 45'!CE63</f>
        <v>2.6987610822389583E-3</v>
      </c>
      <c r="AH69" s="117">
        <f>'[1]PB2 45'!CH63</f>
        <v>13.796013811267891</v>
      </c>
      <c r="AI69" s="71">
        <f>'[1]PB2 45'!CI63</f>
        <v>0.71811499389546685</v>
      </c>
      <c r="AJ69" s="72">
        <f>'[1]PB2 45'!CJ63</f>
        <v>4.7157409046135216E-3</v>
      </c>
      <c r="AK69" s="117">
        <f>'[1]PB2 45'!BS63</f>
        <v>13.751242371579336</v>
      </c>
      <c r="AL69" s="71">
        <f>'[1]PB2 45'!BT63</f>
        <v>0.70403486932586956</v>
      </c>
      <c r="AM69" s="72">
        <f>'[1]PB2 45'!BU63</f>
        <v>1.3615003524444209E-2</v>
      </c>
      <c r="BC69" s="5"/>
      <c r="BD69" s="5"/>
      <c r="BF69" s="5"/>
      <c r="BG69" s="5"/>
      <c r="BI69" s="5"/>
      <c r="BJ69" s="5"/>
      <c r="BK69" s="70">
        <f t="shared" si="6"/>
        <v>0.68321766082330582</v>
      </c>
      <c r="BL69">
        <f t="shared" si="7"/>
        <v>0.683922049177627</v>
      </c>
      <c r="BM69" s="33">
        <f t="shared" si="8"/>
        <v>-7.0438835432118374E-2</v>
      </c>
      <c r="BO69" s="70">
        <f t="shared" si="9"/>
        <v>0.71406972957158488</v>
      </c>
      <c r="BP69">
        <f t="shared" si="10"/>
        <v>0.71361513035657853</v>
      </c>
      <c r="BQ69" s="33">
        <f t="shared" si="11"/>
        <v>4.5459921500634604E-2</v>
      </c>
      <c r="BS69" s="70">
        <f t="shared" si="12"/>
        <v>0.70403486932586956</v>
      </c>
      <c r="BT69">
        <f t="shared" si="13"/>
        <v>0.70337459964338334</v>
      </c>
      <c r="BU69" s="33">
        <f t="shared" si="14"/>
        <v>6.6026968248622531E-2</v>
      </c>
    </row>
    <row r="70" spans="1:73" x14ac:dyDescent="0.25">
      <c r="A70" s="11">
        <f>'[1]PB2 15'!$A64</f>
        <v>14</v>
      </c>
      <c r="B70" s="116">
        <f>'[1]PB2 15'!BX64</f>
        <v>13.975693295462024</v>
      </c>
      <c r="C70" s="71">
        <f>'[1]PB2 15'!BY64</f>
        <v>0.66603592281966406</v>
      </c>
      <c r="D70" s="72">
        <f>'[1]PB2 15'!BZ64</f>
        <v>2.8351647792023071E-3</v>
      </c>
      <c r="E70" s="117">
        <f>'[1]PB2 15'!CC64</f>
        <v>14.035626562902237</v>
      </c>
      <c r="F70" s="71">
        <f>'[1]PB2 15'!CD64</f>
        <v>0.68482291682303298</v>
      </c>
      <c r="G70" s="72">
        <f>'[1]PB2 15'!CE64</f>
        <v>7.9456539777733922E-3</v>
      </c>
      <c r="H70" s="117">
        <f>'[1]PB2 15'!CH64</f>
        <v>13.932001321431688</v>
      </c>
      <c r="I70" s="71">
        <f>'[1]PB2 15'!CI64</f>
        <v>0.70194143466364445</v>
      </c>
      <c r="J70" s="72">
        <f>'[1]PB2 15'!CJ64</f>
        <v>7.8617383244461436E-4</v>
      </c>
      <c r="K70" s="117">
        <f>'[1]PB2 15'!BS64</f>
        <v>13.98724527724452</v>
      </c>
      <c r="L70" s="71">
        <f>'[1]PB2 15'!BT64</f>
        <v>0.68205742353192256</v>
      </c>
      <c r="M70" s="72">
        <f>'[1]PB2 15'!BU64</f>
        <v>1.4993781961157925E-2</v>
      </c>
      <c r="N70" s="70"/>
      <c r="O70" s="116">
        <f>'[1]PB2 30'!BX64</f>
        <v>14.039343211704427</v>
      </c>
      <c r="P70" s="71">
        <f>'[1]PB2 30'!BY64</f>
        <v>0.71317711088162294</v>
      </c>
      <c r="Q70" s="72">
        <f>'[1]PB2 30'!BZ64</f>
        <v>5.4530278829854626E-3</v>
      </c>
      <c r="R70" s="117">
        <f>'[1]PB2 30'!CC64</f>
        <v>13.943180974450009</v>
      </c>
      <c r="S70" s="71">
        <f>'[1]PB2 30'!CD64</f>
        <v>0.70295352286379764</v>
      </c>
      <c r="T70" s="72">
        <f>'[1]PB2 30'!CE64</f>
        <v>4.5672709955829043E-3</v>
      </c>
      <c r="U70" s="117">
        <f>'[1]PB2 30'!CH64</f>
        <v>13.972426452774817</v>
      </c>
      <c r="V70" s="71">
        <f>'[1]PB2 30'!CI64</f>
        <v>0.7229004671378223</v>
      </c>
      <c r="W70" s="72">
        <f>'[1]PB2 30'!CJ64</f>
        <v>1.2807455829577213E-2</v>
      </c>
      <c r="X70" s="117">
        <f>'[1]PB2 30'!BS64</f>
        <v>13.984983546309749</v>
      </c>
      <c r="Y70" s="71">
        <f>'[1]PB2 30'!BT64</f>
        <v>0.713010366961081</v>
      </c>
      <c r="Z70" s="72">
        <f>'[1]PB2 30'!BU64</f>
        <v>1.1741782949568871E-2</v>
      </c>
      <c r="AA70" s="70"/>
      <c r="AB70" s="116">
        <f>'[1]PB2 45'!BX64</f>
        <v>13.98781953519323</v>
      </c>
      <c r="AC70" s="71">
        <f>'[1]PB2 45'!BY64</f>
        <v>0.69786635746924885</v>
      </c>
      <c r="AD70" s="72">
        <f>'[1]PB2 45'!BZ64</f>
        <v>1.4945109791888032E-2</v>
      </c>
      <c r="AE70" s="117">
        <f>'[1]PB2 45'!CC64</f>
        <v>14.032746607452898</v>
      </c>
      <c r="AF70" s="71">
        <f>'[1]PB2 45'!CD64</f>
        <v>0.69367690346917898</v>
      </c>
      <c r="AG70" s="72">
        <f>'[1]PB2 45'!CE64</f>
        <v>2.2669654294854365E-3</v>
      </c>
      <c r="AH70" s="117">
        <f>'[1]PB2 45'!CH64</f>
        <v>13.966029982778531</v>
      </c>
      <c r="AI70" s="71">
        <f>'[1]PB2 45'!CI64</f>
        <v>0.71743202629061331</v>
      </c>
      <c r="AJ70" s="72">
        <f>'[1]PB2 45'!CJ64</f>
        <v>5.2004691500887445E-3</v>
      </c>
      <c r="AK70" s="117">
        <f>'[1]PB2 45'!BS64</f>
        <v>13.99553204180822</v>
      </c>
      <c r="AL70" s="71">
        <f>'[1]PB2 45'!BT64</f>
        <v>0.70299176240968042</v>
      </c>
      <c r="AM70" s="72">
        <f>'[1]PB2 45'!BU64</f>
        <v>1.3869606004580776E-2</v>
      </c>
      <c r="BC70" s="5"/>
      <c r="BD70" s="5"/>
      <c r="BF70" s="5"/>
      <c r="BG70" s="5"/>
      <c r="BI70" s="5"/>
      <c r="BJ70" s="5"/>
      <c r="BK70" s="70">
        <f t="shared" si="6"/>
        <v>0.68205742353192256</v>
      </c>
      <c r="BL70">
        <f t="shared" si="7"/>
        <v>0.68267853246576438</v>
      </c>
      <c r="BM70" s="33">
        <f t="shared" si="8"/>
        <v>-6.2110893384181853E-2</v>
      </c>
      <c r="BO70" s="70">
        <f t="shared" si="9"/>
        <v>0.713010366961081</v>
      </c>
      <c r="BP70">
        <f t="shared" si="10"/>
        <v>0.71247166070683488</v>
      </c>
      <c r="BQ70" s="33">
        <f t="shared" si="11"/>
        <v>5.3870625424612406E-2</v>
      </c>
      <c r="BS70" s="70">
        <f t="shared" si="12"/>
        <v>0.70299176240968042</v>
      </c>
      <c r="BT70">
        <f t="shared" si="13"/>
        <v>0.70223488569207548</v>
      </c>
      <c r="BU70" s="33">
        <f t="shared" si="14"/>
        <v>7.5687671760493735E-2</v>
      </c>
    </row>
    <row r="71" spans="1:73" x14ac:dyDescent="0.25">
      <c r="A71" s="11">
        <f>'[1]PB2 15'!$A65</f>
        <v>14.25</v>
      </c>
      <c r="B71" s="116">
        <f>'[1]PB2 15'!BX65</f>
        <v>14.284330971245936</v>
      </c>
      <c r="C71" s="71">
        <f>'[1]PB2 15'!BY65</f>
        <v>0.66445185227243575</v>
      </c>
      <c r="D71" s="72">
        <f>'[1]PB2 15'!BZ65</f>
        <v>2.7290859687799074E-3</v>
      </c>
      <c r="E71" s="117">
        <f>'[1]PB2 15'!CC65</f>
        <v>14.274971434078262</v>
      </c>
      <c r="F71" s="71">
        <f>'[1]PB2 15'!CD65</f>
        <v>0.68364509193467293</v>
      </c>
      <c r="G71" s="72">
        <f>'[1]PB2 15'!CE65</f>
        <v>7.903087222645171E-3</v>
      </c>
      <c r="H71" s="117">
        <f>'[1]PB2 15'!CH65</f>
        <v>14.180787059314397</v>
      </c>
      <c r="I71" s="71">
        <f>'[1]PB2 15'!CI65</f>
        <v>0.69992373528152574</v>
      </c>
      <c r="J71" s="72">
        <f>'[1]PB2 15'!CJ65</f>
        <v>1.7960784818831788E-3</v>
      </c>
      <c r="K71" s="117">
        <f>'[1]PB2 15'!BS65</f>
        <v>14.254935166825174</v>
      </c>
      <c r="L71" s="71">
        <f>'[1]PB2 15'!BT65</f>
        <v>0.68051728789804711</v>
      </c>
      <c r="M71" s="72">
        <f>'[1]PB2 15'!BU65</f>
        <v>1.4887227870474183E-2</v>
      </c>
      <c r="N71" s="70"/>
      <c r="O71" s="116">
        <f>'[1]PB2 30'!BX65</f>
        <v>14.274658551421275</v>
      </c>
      <c r="P71" s="71">
        <f>'[1]PB2 30'!BY65</f>
        <v>0.7120996199721108</v>
      </c>
      <c r="Q71" s="72">
        <f>'[1]PB2 30'!BZ65</f>
        <v>5.4536947589199801E-3</v>
      </c>
      <c r="R71" s="117">
        <f>'[1]PB2 30'!CC65</f>
        <v>14.187526387627992</v>
      </c>
      <c r="S71" s="71">
        <f>'[1]PB2 30'!CD65</f>
        <v>0.70186035892195486</v>
      </c>
      <c r="T71" s="72">
        <f>'[1]PB2 30'!CE65</f>
        <v>4.5077260184465699E-3</v>
      </c>
      <c r="U71" s="117">
        <f>'[1]PB2 30'!CH65</f>
        <v>14.226470570097996</v>
      </c>
      <c r="V71" s="71">
        <f>'[1]PB2 30'!CI65</f>
        <v>0.72182105923644679</v>
      </c>
      <c r="W71" s="72">
        <f>'[1]PB2 30'!CJ65</f>
        <v>1.2779562157558209E-2</v>
      </c>
      <c r="X71" s="117">
        <f>'[1]PB2 30'!BS65</f>
        <v>14.22955183638242</v>
      </c>
      <c r="Y71" s="71">
        <f>'[1]PB2 30'!BT65</f>
        <v>0.71192701271017089</v>
      </c>
      <c r="Z71" s="72">
        <f>'[1]PB2 30'!BU65</f>
        <v>1.1728015713702194E-2</v>
      </c>
      <c r="AA71" s="70"/>
      <c r="AB71" s="116">
        <f>'[1]PB2 45'!BX65</f>
        <v>14.226355987612612</v>
      </c>
      <c r="AC71" s="71">
        <f>'[1]PB2 45'!BY65</f>
        <v>0.69682692595184437</v>
      </c>
      <c r="AD71" s="72">
        <f>'[1]PB2 45'!BZ65</f>
        <v>1.5031978214491188E-2</v>
      </c>
      <c r="AE71" s="117">
        <f>'[1]PB2 45'!CC65</f>
        <v>14.276184862527368</v>
      </c>
      <c r="AF71" s="71">
        <f>'[1]PB2 45'!CD65</f>
        <v>0.69263010718877049</v>
      </c>
      <c r="AG71" s="72">
        <f>'[1]PB2 45'!CE65</f>
        <v>2.2982992898557229E-3</v>
      </c>
      <c r="AH71" s="117">
        <f>'[1]PB2 45'!CH65</f>
        <v>14.221612154202559</v>
      </c>
      <c r="AI71" s="71">
        <f>'[1]PB2 45'!CI65</f>
        <v>0.71645178425544798</v>
      </c>
      <c r="AJ71" s="72">
        <f>'[1]PB2 45'!CJ65</f>
        <v>5.1447509276855265E-3</v>
      </c>
      <c r="AK71" s="117">
        <f>'[1]PB2 45'!BS65</f>
        <v>14.241384334780848</v>
      </c>
      <c r="AL71" s="71">
        <f>'[1]PB2 45'!BT65</f>
        <v>0.70196960579868772</v>
      </c>
      <c r="AM71" s="72">
        <f>'[1]PB2 45'!BU65</f>
        <v>1.3917829020358988E-2</v>
      </c>
      <c r="BC71" s="5"/>
      <c r="BD71" s="5"/>
      <c r="BF71" s="5"/>
      <c r="BG71" s="5"/>
      <c r="BI71" s="5"/>
      <c r="BJ71" s="5"/>
      <c r="BK71" s="70">
        <f t="shared" si="6"/>
        <v>0.68051728789804711</v>
      </c>
      <c r="BL71">
        <f t="shared" si="7"/>
        <v>0.68145922738701403</v>
      </c>
      <c r="BM71" s="33">
        <f t="shared" si="8"/>
        <v>-9.4193948896692525E-2</v>
      </c>
      <c r="BO71" s="70">
        <f t="shared" si="9"/>
        <v>0.71192701271017089</v>
      </c>
      <c r="BP71">
        <f t="shared" si="10"/>
        <v>0.71135021443379454</v>
      </c>
      <c r="BQ71" s="33">
        <f t="shared" si="11"/>
        <v>5.7679827637635572E-2</v>
      </c>
      <c r="BS71" s="70">
        <f t="shared" si="12"/>
        <v>0.70196960579868772</v>
      </c>
      <c r="BT71">
        <f t="shared" si="13"/>
        <v>0.70111714274431314</v>
      </c>
      <c r="BU71" s="33">
        <f t="shared" si="14"/>
        <v>8.5246305437458592E-2</v>
      </c>
    </row>
    <row r="72" spans="1:73" x14ac:dyDescent="0.25">
      <c r="A72" s="11">
        <f>'[1]PB2 15'!$A66</f>
        <v>14.499722222222223</v>
      </c>
      <c r="B72" s="116">
        <f>'[1]PB2 15'!BX66</f>
        <v>14.516063309731569</v>
      </c>
      <c r="C72" s="71">
        <f>'[1]PB2 15'!BY66</f>
        <v>0.66330261072997676</v>
      </c>
      <c r="D72" s="72">
        <f>'[1]PB2 15'!BZ66</f>
        <v>2.7658164466235527E-3</v>
      </c>
      <c r="E72" s="117">
        <f>'[1]PB2 15'!CC66</f>
        <v>14.514227012716285</v>
      </c>
      <c r="F72" s="71">
        <f>'[1]PB2 15'!CD66</f>
        <v>0.68251760639191605</v>
      </c>
      <c r="G72" s="72">
        <f>'[1]PB2 15'!CE66</f>
        <v>7.8862185995131305E-3</v>
      </c>
      <c r="H72" s="117">
        <f>'[1]PB2 15'!CH66</f>
        <v>14.429296368599459</v>
      </c>
      <c r="I72" s="71">
        <f>'[1]PB2 15'!CI66</f>
        <v>0.70000035175763031</v>
      </c>
      <c r="J72" s="72">
        <f>'[1]PB2 15'!CJ66</f>
        <v>6.8229149308574044E-4</v>
      </c>
      <c r="K72" s="117">
        <f>'[1]PB2 15'!BS66</f>
        <v>14.49368296306781</v>
      </c>
      <c r="L72" s="71">
        <f>'[1]PB2 15'!BT66</f>
        <v>0.67968266936011745</v>
      </c>
      <c r="M72" s="72">
        <f>'[1]PB2 15'!BU66</f>
        <v>1.5268855551112723E-2</v>
      </c>
      <c r="N72" s="70"/>
      <c r="O72" s="116">
        <f>'[1]PB2 30'!BX66</f>
        <v>14.509800848728775</v>
      </c>
      <c r="P72" s="71">
        <f>'[1]PB2 30'!BY66</f>
        <v>0.7110018896991871</v>
      </c>
      <c r="Q72" s="72">
        <f>'[1]PB2 30'!BZ66</f>
        <v>5.4062950782388141E-3</v>
      </c>
      <c r="R72" s="117">
        <f>'[1]PB2 30'!CC66</f>
        <v>14.432415394606148</v>
      </c>
      <c r="S72" s="71">
        <f>'[1]PB2 30'!CD66</f>
        <v>0.70082250474708763</v>
      </c>
      <c r="T72" s="72">
        <f>'[1]PB2 30'!CE66</f>
        <v>4.5298701031975279E-3</v>
      </c>
      <c r="U72" s="117">
        <f>'[1]PB2 30'!CH66</f>
        <v>14.480514687421172</v>
      </c>
      <c r="V72" s="71">
        <f>'[1]PB2 30'!CI66</f>
        <v>0.72087716728431916</v>
      </c>
      <c r="W72" s="72">
        <f>'[1]PB2 30'!CJ66</f>
        <v>1.2875613641988821E-2</v>
      </c>
      <c r="X72" s="117">
        <f>'[1]PB2 30'!BS66</f>
        <v>14.474243643585364</v>
      </c>
      <c r="Y72" s="71">
        <f>'[1]PB2 30'!BT66</f>
        <v>0.71090052057686459</v>
      </c>
      <c r="Z72" s="72">
        <f>'[1]PB2 30'!BU66</f>
        <v>1.1784726479249342E-2</v>
      </c>
      <c r="AA72" s="70"/>
      <c r="AB72" s="116">
        <f>'[1]PB2 45'!BX66</f>
        <v>14.464803032576208</v>
      </c>
      <c r="AC72" s="71">
        <f>'[1]PB2 45'!BY66</f>
        <v>0.6957827385612706</v>
      </c>
      <c r="AD72" s="72">
        <f>'[1]PB2 45'!BZ66</f>
        <v>1.5050844462137114E-2</v>
      </c>
      <c r="AE72" s="117">
        <f>'[1]PB2 45'!CC66</f>
        <v>14.519623685701731</v>
      </c>
      <c r="AF72" s="71">
        <f>'[1]PB2 45'!CD66</f>
        <v>0.69162733804228738</v>
      </c>
      <c r="AG72" s="72">
        <f>'[1]PB2 45'!CE66</f>
        <v>2.2849947770355867E-3</v>
      </c>
      <c r="AH72" s="117">
        <f>'[1]PB2 45'!CH66</f>
        <v>14.477099148382299</v>
      </c>
      <c r="AI72" s="71">
        <f>'[1]PB2 45'!CI66</f>
        <v>0.71547025117878915</v>
      </c>
      <c r="AJ72" s="72">
        <f>'[1]PB2 45'!CJ66</f>
        <v>5.1327187852003679E-3</v>
      </c>
      <c r="AK72" s="117">
        <f>'[1]PB2 45'!BS66</f>
        <v>14.487175288886748</v>
      </c>
      <c r="AL72" s="71">
        <f>'[1]PB2 45'!BT66</f>
        <v>0.70096010926078245</v>
      </c>
      <c r="AM72" s="72">
        <f>'[1]PB2 45'!BU66</f>
        <v>1.3934895367865784E-2</v>
      </c>
      <c r="BC72" s="5"/>
      <c r="BD72" s="5"/>
      <c r="BF72" s="5"/>
      <c r="BG72" s="5"/>
      <c r="BI72" s="5"/>
      <c r="BJ72" s="5"/>
      <c r="BK72" s="70">
        <f t="shared" si="6"/>
        <v>0.67968266936011745</v>
      </c>
      <c r="BL72">
        <f t="shared" si="7"/>
        <v>0.68026456621452414</v>
      </c>
      <c r="BM72" s="33">
        <f t="shared" si="8"/>
        <v>-5.8189685440668271E-2</v>
      </c>
      <c r="BO72" s="70">
        <f t="shared" si="9"/>
        <v>0.71090052057686459</v>
      </c>
      <c r="BP72">
        <f t="shared" si="10"/>
        <v>0.71025120295492938</v>
      </c>
      <c r="BQ72" s="33">
        <f t="shared" si="11"/>
        <v>6.4931762193520814E-2</v>
      </c>
      <c r="BS72" s="70">
        <f t="shared" si="12"/>
        <v>0.70096010926078245</v>
      </c>
      <c r="BT72">
        <f t="shared" si="13"/>
        <v>0.70002177971347757</v>
      </c>
      <c r="BU72" s="33">
        <f t="shared" si="14"/>
        <v>9.383295473048836E-2</v>
      </c>
    </row>
    <row r="73" spans="1:73" x14ac:dyDescent="0.25">
      <c r="A73" s="11">
        <f>'[1]PB2 15'!$A67</f>
        <v>14.75</v>
      </c>
      <c r="B73" s="116">
        <f>'[1]PB2 15'!BX67</f>
        <v>14.747797069950339</v>
      </c>
      <c r="C73" s="71">
        <f>'[1]PB2 15'!BY67</f>
        <v>0.66220928456939088</v>
      </c>
      <c r="D73" s="72">
        <f>'[1]PB2 15'!BZ67</f>
        <v>2.7336554316121104E-3</v>
      </c>
      <c r="E73" s="117">
        <f>'[1]PB2 15'!CC67</f>
        <v>14.753306044360492</v>
      </c>
      <c r="F73" s="71">
        <f>'[1]PB2 15'!CD67</f>
        <v>0.68146255639793873</v>
      </c>
      <c r="G73" s="72">
        <f>'[1]PB2 15'!CE67</f>
        <v>7.8517570049073913E-3</v>
      </c>
      <c r="H73" s="117">
        <f>'[1]PB2 15'!CH67</f>
        <v>14.678358535079813</v>
      </c>
      <c r="I73" s="71">
        <f>'[1]PB2 15'!CI67</f>
        <v>0.69780278585336986</v>
      </c>
      <c r="J73" s="72">
        <f>'[1]PB2 15'!CJ67</f>
        <v>1.8980518586405593E-3</v>
      </c>
      <c r="K73" s="117">
        <f>'[1]PB2 15'!BS67</f>
        <v>14.732503301636516</v>
      </c>
      <c r="L73" s="71">
        <f>'[1]PB2 15'!BT67</f>
        <v>0.67832763682609121</v>
      </c>
      <c r="M73" s="72">
        <f>'[1]PB2 15'!BU67</f>
        <v>1.492491181637845E-2</v>
      </c>
      <c r="N73" s="70"/>
      <c r="O73" s="116">
        <f>'[1]PB2 30'!BX67</f>
        <v>14.745200811775737</v>
      </c>
      <c r="P73" s="71">
        <f>'[1]PB2 30'!BY67</f>
        <v>0.70998754554283516</v>
      </c>
      <c r="Q73" s="72">
        <f>'[1]PB2 30'!BZ67</f>
        <v>5.3794485733975579E-3</v>
      </c>
      <c r="R73" s="117">
        <f>'[1]PB2 30'!CC67</f>
        <v>14.67703260468422</v>
      </c>
      <c r="S73" s="71">
        <f>'[1]PB2 30'!CD67</f>
        <v>0.69969943411975744</v>
      </c>
      <c r="T73" s="72">
        <f>'[1]PB2 30'!CE67</f>
        <v>4.4470069257406706E-3</v>
      </c>
      <c r="U73" s="117">
        <f>'[1]PB2 30'!CH67</f>
        <v>14.734276533502884</v>
      </c>
      <c r="V73" s="71">
        <f>'[1]PB2 30'!CI67</f>
        <v>0.71990539233459472</v>
      </c>
      <c r="W73" s="72">
        <f>'[1]PB2 30'!CJ67</f>
        <v>1.2883559631068155E-2</v>
      </c>
      <c r="X73" s="117">
        <f>'[1]PB2 30'!BS67</f>
        <v>14.718836649987614</v>
      </c>
      <c r="Y73" s="71">
        <f>'[1]PB2 30'!BT67</f>
        <v>0.70986412399906251</v>
      </c>
      <c r="Z73" s="72">
        <f>'[1]PB2 30'!BU67</f>
        <v>1.181614248002536E-2</v>
      </c>
      <c r="AA73" s="70"/>
      <c r="AB73" s="116">
        <f>'[1]PB2 45'!BX67</f>
        <v>14.70307454383452</v>
      </c>
      <c r="AC73" s="71">
        <f>'[1]PB2 45'!BY67</f>
        <v>0.69474938393673946</v>
      </c>
      <c r="AD73" s="72">
        <f>'[1]PB2 45'!BZ67</f>
        <v>1.5096851609188356E-2</v>
      </c>
      <c r="AE73" s="117">
        <f>'[1]PB2 45'!CC67</f>
        <v>14.762972190433638</v>
      </c>
      <c r="AF73" s="71">
        <f>'[1]PB2 45'!CD67</f>
        <v>0.69061521254450875</v>
      </c>
      <c r="AG73" s="72">
        <f>'[1]PB2 45'!CE67</f>
        <v>2.2998125783770811E-3</v>
      </c>
      <c r="AH73" s="117">
        <f>'[1]PB2 45'!CH67</f>
        <v>14.732397445368351</v>
      </c>
      <c r="AI73" s="71">
        <f>'[1]PB2 45'!CI67</f>
        <v>0.71453697438060237</v>
      </c>
      <c r="AJ73" s="72">
        <f>'[1]PB2 45'!CJ67</f>
        <v>5.1024415011970735E-3</v>
      </c>
      <c r="AK73" s="117">
        <f>'[1]PB2 45'!BS67</f>
        <v>14.732814726545504</v>
      </c>
      <c r="AL73" s="71">
        <f>'[1]PB2 45'!BT67</f>
        <v>0.69996719028728338</v>
      </c>
      <c r="AM73" s="72">
        <f>'[1]PB2 45'!BU67</f>
        <v>1.3978585705973165E-2</v>
      </c>
      <c r="BC73" s="5"/>
      <c r="BD73" s="5"/>
      <c r="BF73" s="5"/>
      <c r="BG73" s="5"/>
      <c r="BI73" s="5"/>
      <c r="BJ73" s="5"/>
      <c r="BK73" s="70">
        <f t="shared" si="6"/>
        <v>0.67832763682609121</v>
      </c>
      <c r="BL73">
        <f t="shared" si="7"/>
        <v>0.67908976311452995</v>
      </c>
      <c r="BM73" s="33">
        <f t="shared" si="8"/>
        <v>-7.6212628843874697E-2</v>
      </c>
      <c r="BO73" s="70">
        <f t="shared" si="9"/>
        <v>0.70986412399906251</v>
      </c>
      <c r="BP73">
        <f t="shared" si="10"/>
        <v>0.70917023597788387</v>
      </c>
      <c r="BQ73" s="33">
        <f t="shared" si="11"/>
        <v>6.9388802117864579E-2</v>
      </c>
      <c r="BS73" s="70">
        <f t="shared" si="12"/>
        <v>0.69996719028728338</v>
      </c>
      <c r="BT73">
        <f t="shared" si="13"/>
        <v>0.69894441985839284</v>
      </c>
      <c r="BU73" s="33">
        <f t="shared" si="14"/>
        <v>0.10227704288905404</v>
      </c>
    </row>
    <row r="74" spans="1:73" x14ac:dyDescent="0.25">
      <c r="A74" s="11">
        <f>'[1]PB2 15'!$A68</f>
        <v>15</v>
      </c>
      <c r="B74" s="116">
        <f>'[1]PB2 15'!BX68</f>
        <v>14.979444560891048</v>
      </c>
      <c r="C74" s="71">
        <f>'[1]PB2 15'!BY68</f>
        <v>0.66108213349716083</v>
      </c>
      <c r="D74" s="72">
        <f>'[1]PB2 15'!BZ68</f>
        <v>2.7128763023855341E-3</v>
      </c>
      <c r="E74" s="117">
        <f>'[1]PB2 15'!CC68</f>
        <v>14.992648877454329</v>
      </c>
      <c r="F74" s="71">
        <f>'[1]PB2 15'!CD68</f>
        <v>0.68030457014152057</v>
      </c>
      <c r="G74" s="72">
        <f>'[1]PB2 15'!CE68</f>
        <v>7.8136660034503758E-3</v>
      </c>
      <c r="H74" s="117">
        <f>'[1]PB2 15'!CH68</f>
        <v>14.927144272962522</v>
      </c>
      <c r="I74" s="71">
        <f>'[1]PB2 15'!CI68</f>
        <v>0.6969975621781751</v>
      </c>
      <c r="J74" s="72">
        <f>'[1]PB2 15'!CJ68</f>
        <v>1.7535854851953303E-3</v>
      </c>
      <c r="K74" s="117">
        <f>'[1]PB2 15'!BS68</f>
        <v>14.971321107620145</v>
      </c>
      <c r="L74" s="71">
        <f>'[1]PB2 15'!BT68</f>
        <v>0.67726940440904915</v>
      </c>
      <c r="M74" s="72">
        <f>'[1]PB2 15'!BU68</f>
        <v>1.5014616530928677E-2</v>
      </c>
      <c r="N74" s="70"/>
      <c r="O74" s="116">
        <f>'[1]PB2 30'!BX68</f>
        <v>14.980604570571813</v>
      </c>
      <c r="P74" s="71">
        <f>'[1]PB2 30'!BY68</f>
        <v>0.70894670586247399</v>
      </c>
      <c r="Q74" s="72">
        <f>'[1]PB2 30'!BZ68</f>
        <v>5.3452259046290126E-3</v>
      </c>
      <c r="R74" s="117">
        <f>'[1]PB2 30'!CC68</f>
        <v>14.92164981476229</v>
      </c>
      <c r="S74" s="71">
        <f>'[1]PB2 30'!CD68</f>
        <v>0.69869212953083482</v>
      </c>
      <c r="T74" s="72">
        <f>'[1]PB2 30'!CE68</f>
        <v>4.3814397557602426E-3</v>
      </c>
      <c r="U74" s="117">
        <f>'[1]PB2 30'!CH68</f>
        <v>14.98860292206753</v>
      </c>
      <c r="V74" s="71">
        <f>'[1]PB2 30'!CI68</f>
        <v>0.71894284182292967</v>
      </c>
      <c r="W74" s="72">
        <f>'[1]PB2 30'!CJ68</f>
        <v>1.2934032985700911E-2</v>
      </c>
      <c r="X74" s="117">
        <f>'[1]PB2 30'!BS68</f>
        <v>14.963619102467213</v>
      </c>
      <c r="Y74" s="71">
        <f>'[1]PB2 30'!BT68</f>
        <v>0.70886055907207934</v>
      </c>
      <c r="Z74" s="72">
        <f>'[1]PB2 30'!BU68</f>
        <v>1.1833771864919988E-2</v>
      </c>
      <c r="AA74" s="70"/>
      <c r="AB74" s="116">
        <f>'[1]PB2 45'!BX68</f>
        <v>14.941607715047629</v>
      </c>
      <c r="AC74" s="71">
        <f>'[1]PB2 45'!BY68</f>
        <v>0.69376593189809743</v>
      </c>
      <c r="AD74" s="72">
        <f>'[1]PB2 45'!BZ68</f>
        <v>1.5166694911357739E-2</v>
      </c>
      <c r="AE74" s="117">
        <f>'[1]PB2 45'!CC68</f>
        <v>15.087336906150675</v>
      </c>
      <c r="AF74" s="71">
        <f>'[1]PB2 45'!CD68</f>
        <v>0.68930451544348459</v>
      </c>
      <c r="AG74" s="72">
        <f>'[1]PB2 45'!CE68</f>
        <v>2.7575615279339339E-3</v>
      </c>
      <c r="AH74" s="117">
        <f>'[1]PB2 45'!CH68</f>
        <v>14.987977959497483</v>
      </c>
      <c r="AI74" s="71">
        <f>'[1]PB2 45'!CI68</f>
        <v>0.71359203840829588</v>
      </c>
      <c r="AJ74" s="72">
        <f>'[1]PB2 45'!CJ68</f>
        <v>5.0896371909915352E-3</v>
      </c>
      <c r="AK74" s="117">
        <f>'[1]PB2 45'!BS68</f>
        <v>15.005640860231928</v>
      </c>
      <c r="AL74" s="71">
        <f>'[1]PB2 45'!BT68</f>
        <v>0.69888749524995919</v>
      </c>
      <c r="AM74" s="72">
        <f>'[1]PB2 45'!BU68</f>
        <v>1.4116476065037038E-2</v>
      </c>
      <c r="BC74" s="5"/>
      <c r="BD74" s="5"/>
      <c r="BF74" s="5"/>
      <c r="BG74" s="5"/>
      <c r="BI74" s="5"/>
      <c r="BJ74" s="5"/>
      <c r="BK74" s="70">
        <f t="shared" si="6"/>
        <v>0.67726940440904915</v>
      </c>
      <c r="BL74">
        <f t="shared" si="7"/>
        <v>0.67793797324207072</v>
      </c>
      <c r="BM74" s="33">
        <f t="shared" si="8"/>
        <v>-6.6856883302157666E-2</v>
      </c>
      <c r="BO74" s="70">
        <f t="shared" si="9"/>
        <v>0.70886055907207934</v>
      </c>
      <c r="BP74">
        <f t="shared" si="10"/>
        <v>0.70811022835543902</v>
      </c>
      <c r="BQ74" s="33">
        <f t="shared" si="11"/>
        <v>7.5033071664032391E-2</v>
      </c>
      <c r="BS74" s="70">
        <f t="shared" si="12"/>
        <v>0.69888749524995919</v>
      </c>
      <c r="BT74">
        <f t="shared" si="13"/>
        <v>0.69788796733584268</v>
      </c>
      <c r="BU74" s="33">
        <f t="shared" si="14"/>
        <v>9.9952791411650477E-2</v>
      </c>
    </row>
    <row r="75" spans="1:73" x14ac:dyDescent="0.25">
      <c r="A75" s="11">
        <f>'[1]PB2 15'!$A69</f>
        <v>15.25</v>
      </c>
      <c r="B75" s="116">
        <f>'[1]PB2 15'!BX69</f>
        <v>15.210920935008774</v>
      </c>
      <c r="C75" s="71">
        <f>'[1]PB2 15'!BY69</f>
        <v>0.66001212923617536</v>
      </c>
      <c r="D75" s="72">
        <f>'[1]PB2 15'!BZ69</f>
        <v>2.7521098084721065E-3</v>
      </c>
      <c r="E75" s="117">
        <f>'[1]PB2 15'!CC69</f>
        <v>15.231993748630353</v>
      </c>
      <c r="F75" s="71">
        <f>'[1]PB2 15'!CD69</f>
        <v>0.67924000773542648</v>
      </c>
      <c r="G75" s="72">
        <f>'[1]PB2 15'!CE69</f>
        <v>7.7962123497479436E-3</v>
      </c>
      <c r="H75" s="117">
        <f>'[1]PB2 15'!CH69</f>
        <v>15.175930010845232</v>
      </c>
      <c r="I75" s="71">
        <f>'[1]PB2 15'!CI69</f>
        <v>0.69602727844599732</v>
      </c>
      <c r="J75" s="72">
        <f>'[1]PB2 15'!CJ69</f>
        <v>1.7759675905729133E-3</v>
      </c>
      <c r="K75" s="117">
        <f>'[1]PB2 15'!BS69</f>
        <v>15.210075509075981</v>
      </c>
      <c r="L75" s="71">
        <f>'[1]PB2 15'!BT69</f>
        <v>0.67622637097584992</v>
      </c>
      <c r="M75" s="72">
        <f>'[1]PB2 15'!BU69</f>
        <v>1.5047740803783438E-2</v>
      </c>
      <c r="N75" s="70"/>
      <c r="O75" s="116">
        <f>'[1]PB2 30'!BX69</f>
        <v>15.215919910288656</v>
      </c>
      <c r="P75" s="71">
        <f>'[1]PB2 30'!BY69</f>
        <v>0.70790676502420025</v>
      </c>
      <c r="Q75" s="72">
        <f>'[1]PB2 30'!BZ69</f>
        <v>5.3341562567173467E-3</v>
      </c>
      <c r="R75" s="117">
        <f>'[1]PB2 30'!CC69</f>
        <v>15.165995227940273</v>
      </c>
      <c r="S75" s="71">
        <f>'[1]PB2 30'!CD69</f>
        <v>0.69760814879103383</v>
      </c>
      <c r="T75" s="72">
        <f>'[1]PB2 30'!CE69</f>
        <v>4.372864630762743E-3</v>
      </c>
      <c r="U75" s="117">
        <f>'[1]PB2 30'!CH69</f>
        <v>15.242647039390709</v>
      </c>
      <c r="V75" s="71">
        <f>'[1]PB2 30'!CI69</f>
        <v>0.71799163954047762</v>
      </c>
      <c r="W75" s="72">
        <f>'[1]PB2 30'!CJ69</f>
        <v>1.2968090499124278E-2</v>
      </c>
      <c r="X75" s="117">
        <f>'[1]PB2 30'!BS69</f>
        <v>15.20818739253988</v>
      </c>
      <c r="Y75" s="71">
        <f>'[1]PB2 30'!BT69</f>
        <v>0.70783551778523723</v>
      </c>
      <c r="Z75" s="72">
        <f>'[1]PB2 30'!BU69</f>
        <v>1.1881322893003841E-2</v>
      </c>
      <c r="AA75" s="70"/>
      <c r="AB75" s="116">
        <f>'[1]PB2 45'!BX69</f>
        <v>15.258914658997007</v>
      </c>
      <c r="AC75" s="71">
        <f>'[1]PB2 45'!BY69</f>
        <v>0.69246626801687716</v>
      </c>
      <c r="AD75" s="72">
        <f>'[1]PB2 45'!BZ69</f>
        <v>1.555148521776752E-2</v>
      </c>
      <c r="AE75" s="117">
        <f>'[1]PB2 45'!CC69</f>
        <v>15.330955798110059</v>
      </c>
      <c r="AF75" s="71">
        <f>'[1]PB2 45'!CD69</f>
        <v>0.68833691511113315</v>
      </c>
      <c r="AG75" s="72">
        <f>'[1]PB2 45'!CE69</f>
        <v>2.7527278090992216E-3</v>
      </c>
      <c r="AH75" s="117">
        <f>'[1]PB2 45'!CH69</f>
        <v>15.243560130921514</v>
      </c>
      <c r="AI75" s="71">
        <f>'[1]PB2 45'!CI69</f>
        <v>0.71270169042863551</v>
      </c>
      <c r="AJ75" s="72">
        <f>'[1]PB2 45'!CJ69</f>
        <v>5.0525858789596395E-3</v>
      </c>
      <c r="AK75" s="117">
        <f>'[1]PB2 45'!BS69</f>
        <v>15.277810196009527</v>
      </c>
      <c r="AL75" s="71">
        <f>'[1]PB2 45'!BT69</f>
        <v>0.69783495785221517</v>
      </c>
      <c r="AM75" s="72">
        <f>'[1]PB2 45'!BU69</f>
        <v>1.4317939922721347E-2</v>
      </c>
      <c r="BC75" s="5"/>
      <c r="BD75" s="5"/>
      <c r="BF75" s="5"/>
      <c r="BG75" s="5"/>
      <c r="BI75" s="5"/>
      <c r="BJ75" s="5"/>
      <c r="BK75" s="70">
        <f t="shared" si="6"/>
        <v>0.67622637097584992</v>
      </c>
      <c r="BL75">
        <f t="shared" si="7"/>
        <v>0.67680712746747274</v>
      </c>
      <c r="BM75" s="33">
        <f t="shared" si="8"/>
        <v>-5.8075649162281362E-2</v>
      </c>
      <c r="BO75" s="70">
        <f t="shared" si="9"/>
        <v>0.70783551778523723</v>
      </c>
      <c r="BP75">
        <f t="shared" si="10"/>
        <v>0.70706928767883059</v>
      </c>
      <c r="BQ75" s="33">
        <f t="shared" si="11"/>
        <v>7.6623010640664013E-2</v>
      </c>
      <c r="BS75" s="70">
        <f t="shared" si="12"/>
        <v>0.69783495785221517</v>
      </c>
      <c r="BT75">
        <f t="shared" si="13"/>
        <v>0.6968505351039268</v>
      </c>
      <c r="BU75" s="33">
        <f t="shared" si="14"/>
        <v>9.8442274828836052E-2</v>
      </c>
    </row>
    <row r="76" spans="1:73" x14ac:dyDescent="0.25">
      <c r="A76" s="11">
        <f>'[1]PB2 15'!$A70</f>
        <v>15.499722222222223</v>
      </c>
      <c r="B76" s="116">
        <f>'[1]PB2 15'!BX70</f>
        <v>15.520381893027549</v>
      </c>
      <c r="C76" s="71">
        <f>'[1]PB2 15'!BY70</f>
        <v>0.65862418246767185</v>
      </c>
      <c r="D76" s="72">
        <f>'[1]PB2 15'!BZ70</f>
        <v>2.2649296630568418E-3</v>
      </c>
      <c r="E76" s="117">
        <f>'[1]PB2 15'!CC70</f>
        <v>15.471249327268374</v>
      </c>
      <c r="F76" s="71">
        <f>'[1]PB2 15'!CD70</f>
        <v>0.67819280540899396</v>
      </c>
      <c r="G76" s="72">
        <f>'[1]PB2 15'!CE70</f>
        <v>7.7127499708626044E-3</v>
      </c>
      <c r="H76" s="117">
        <f>'[1]PB2 15'!CH70</f>
        <v>15.424439320130293</v>
      </c>
      <c r="I76" s="71">
        <f>'[1]PB2 15'!CI70</f>
        <v>0.69505561374627001</v>
      </c>
      <c r="J76" s="72">
        <f>'[1]PB2 15'!CJ70</f>
        <v>1.7789925804603812E-3</v>
      </c>
      <c r="K76" s="117">
        <f>'[1]PB2 15'!BS70</f>
        <v>15.477971537643544</v>
      </c>
      <c r="L76" s="71">
        <f>'[1]PB2 15'!BT70</f>
        <v>0.67507027389031715</v>
      </c>
      <c r="M76" s="72">
        <f>'[1]PB2 15'!BU70</f>
        <v>1.5164427459909494E-2</v>
      </c>
      <c r="N76" s="70"/>
      <c r="O76" s="116">
        <f>'[1]PB2 30'!BX70</f>
        <v>15.528839667961828</v>
      </c>
      <c r="P76" s="71">
        <f>'[1]PB2 30'!BY70</f>
        <v>0.70654805098347528</v>
      </c>
      <c r="Q76" s="72">
        <f>'[1]PB2 30'!BZ70</f>
        <v>5.8150234718677167E-3</v>
      </c>
      <c r="R76" s="117">
        <f>'[1]PB2 30'!CC70</f>
        <v>15.410884234918433</v>
      </c>
      <c r="S76" s="71">
        <f>'[1]PB2 30'!CD70</f>
        <v>0.6965769593690293</v>
      </c>
      <c r="T76" s="72">
        <f>'[1]PB2 30'!CE70</f>
        <v>4.3448068756847319E-3</v>
      </c>
      <c r="U76" s="117">
        <f>'[1]PB2 30'!CH70</f>
        <v>15.496691156713888</v>
      </c>
      <c r="V76" s="71">
        <f>'[1]PB2 30'!CI70</f>
        <v>0.71707921493368909</v>
      </c>
      <c r="W76" s="72">
        <f>'[1]PB2 30'!CJ70</f>
        <v>1.3008783322907174E-2</v>
      </c>
      <c r="X76" s="117">
        <f>'[1]PB2 30'!BS70</f>
        <v>15.478805019864716</v>
      </c>
      <c r="Y76" s="71">
        <f>'[1]PB2 30'!BT70</f>
        <v>0.70673474176206463</v>
      </c>
      <c r="Z76" s="72">
        <f>'[1]PB2 30'!BU70</f>
        <v>1.2001997196262038E-2</v>
      </c>
      <c r="AA76" s="70"/>
      <c r="AB76" s="116">
        <f>'[1]PB2 45'!BX70</f>
        <v>15.497274181192239</v>
      </c>
      <c r="AC76" s="71">
        <f>'[1]PB2 45'!BY70</f>
        <v>0.69150289809960575</v>
      </c>
      <c r="AD76" s="72">
        <f>'[1]PB2 45'!BZ70</f>
        <v>1.5624595345539644E-2</v>
      </c>
      <c r="AE76" s="117">
        <f>'[1]PB2 45'!CC70</f>
        <v>15.574304302841966</v>
      </c>
      <c r="AF76" s="71">
        <f>'[1]PB2 45'!CD70</f>
        <v>0.68738687871113535</v>
      </c>
      <c r="AG76" s="72">
        <f>'[1]PB2 45'!CE70</f>
        <v>2.7583264942624155E-3</v>
      </c>
      <c r="AH76" s="117">
        <f>'[1]PB2 45'!CH70</f>
        <v>15.499047125101251</v>
      </c>
      <c r="AI76" s="71">
        <f>'[1]PB2 45'!CI70</f>
        <v>0.71176492696787763</v>
      </c>
      <c r="AJ76" s="72">
        <f>'[1]PB2 45'!CJ70</f>
        <v>5.0506904879295596E-3</v>
      </c>
      <c r="AK76" s="117">
        <f>'[1]PB2 45'!BS70</f>
        <v>15.523541869711819</v>
      </c>
      <c r="AL76" s="71">
        <f>'[1]PB2 45'!BT70</f>
        <v>0.69688490125953961</v>
      </c>
      <c r="AM76" s="72">
        <f>'[1]PB2 45'!BU70</f>
        <v>1.4350834756092381E-2</v>
      </c>
      <c r="BC76" s="5"/>
      <c r="BD76" s="5"/>
      <c r="BF76" s="5"/>
      <c r="BG76" s="5"/>
      <c r="BI76" s="5"/>
      <c r="BJ76" s="5"/>
      <c r="BK76" s="70">
        <f t="shared" si="6"/>
        <v>0.67507027389031715</v>
      </c>
      <c r="BL76">
        <f t="shared" si="7"/>
        <v>0.67569773387526744</v>
      </c>
      <c r="BM76" s="33">
        <f t="shared" si="8"/>
        <v>-6.2745998495028488E-2</v>
      </c>
      <c r="BO76" s="70">
        <f t="shared" si="9"/>
        <v>0.70673474176206463</v>
      </c>
      <c r="BP76">
        <f t="shared" si="10"/>
        <v>0.70604789286241165</v>
      </c>
      <c r="BQ76" s="33">
        <f t="shared" si="11"/>
        <v>6.868488996529809E-2</v>
      </c>
      <c r="BS76" s="70">
        <f t="shared" si="12"/>
        <v>0.69688490125953961</v>
      </c>
      <c r="BT76">
        <f t="shared" si="13"/>
        <v>0.69583259953378995</v>
      </c>
      <c r="BU76" s="33">
        <f t="shared" si="14"/>
        <v>0.10523017257496603</v>
      </c>
    </row>
    <row r="77" spans="1:73" x14ac:dyDescent="0.25">
      <c r="A77" s="11">
        <f>'[1]PB2 15'!$A71</f>
        <v>15.75</v>
      </c>
      <c r="B77" s="116">
        <f>'[1]PB2 15'!BX71</f>
        <v>15.752029383968258</v>
      </c>
      <c r="C77" s="71">
        <f>'[1]PB2 15'!BY71</f>
        <v>0.65758994823673078</v>
      </c>
      <c r="D77" s="72">
        <f>'[1]PB2 15'!BZ71</f>
        <v>2.2432807730850095E-3</v>
      </c>
      <c r="E77" s="117">
        <f>'[1]PB2 15'!CC71</f>
        <v>15.710328358912582</v>
      </c>
      <c r="F77" s="71">
        <f>'[1]PB2 15'!CD71</f>
        <v>0.6771804350523446</v>
      </c>
      <c r="G77" s="72">
        <f>'[1]PB2 15'!CE71</f>
        <v>7.7243783118692948E-3</v>
      </c>
      <c r="H77" s="117">
        <f>'[1]PB2 15'!CH71</f>
        <v>15.673501486610647</v>
      </c>
      <c r="I77" s="71">
        <f>'[1]PB2 15'!CI71</f>
        <v>0.69537246615105319</v>
      </c>
      <c r="J77" s="72">
        <f>'[1]PB2 15'!CJ71</f>
        <v>5.5666600316983672E-4</v>
      </c>
      <c r="K77" s="117">
        <f>'[1]PB2 15'!BS71</f>
        <v>15.716759525232977</v>
      </c>
      <c r="L77" s="71">
        <f>'[1]PB2 15'!BT71</f>
        <v>0.67438201027116651</v>
      </c>
      <c r="M77" s="72">
        <f>'[1]PB2 15'!BU71</f>
        <v>1.5593776013353693E-2</v>
      </c>
      <c r="N77" s="70"/>
      <c r="O77" s="116">
        <f>'[1]PB2 30'!BX71</f>
        <v>15.764153307523367</v>
      </c>
      <c r="P77" s="71">
        <f>'[1]PB2 30'!BY71</f>
        <v>0.70551119886445812</v>
      </c>
      <c r="Q77" s="72">
        <f>'[1]PB2 30'!BZ71</f>
        <v>5.7542030123821789E-3</v>
      </c>
      <c r="R77" s="117">
        <f>'[1]PB2 30'!CC71</f>
        <v>15.736896043845249</v>
      </c>
      <c r="S77" s="71">
        <f>'[1]PB2 30'!CD71</f>
        <v>0.69525575498450187</v>
      </c>
      <c r="T77" s="72">
        <f>'[1]PB2 30'!CE71</f>
        <v>3.7993792028770314E-3</v>
      </c>
      <c r="U77" s="117">
        <f>'[1]PB2 30'!CH71</f>
        <v>15.750453002795597</v>
      </c>
      <c r="V77" s="71">
        <f>'[1]PB2 30'!CI71</f>
        <v>0.71616136076202908</v>
      </c>
      <c r="W77" s="72">
        <f>'[1]PB2 30'!CJ71</f>
        <v>1.3015715939754159E-2</v>
      </c>
      <c r="X77" s="117">
        <f>'[1]PB2 30'!BS71</f>
        <v>15.750500784721403</v>
      </c>
      <c r="Y77" s="71">
        <f>'[1]PB2 30'!BT71</f>
        <v>0.70564277153699628</v>
      </c>
      <c r="Z77" s="72">
        <f>'[1]PB2 30'!BU71</f>
        <v>1.2048556477496392E-2</v>
      </c>
      <c r="AA77" s="70"/>
      <c r="AB77" s="116">
        <f>'[1]PB2 45'!BX71</f>
        <v>15.735720737987284</v>
      </c>
      <c r="AC77" s="71">
        <f>'[1]PB2 45'!BY71</f>
        <v>0.69054310608764791</v>
      </c>
      <c r="AD77" s="72">
        <f>'[1]PB2 45'!BZ71</f>
        <v>1.5659867098624779E-2</v>
      </c>
      <c r="AE77" s="117">
        <f>'[1]PB2 45'!CC71</f>
        <v>15.817652807573872</v>
      </c>
      <c r="AF77" s="71">
        <f>'[1]PB2 45'!CD71</f>
        <v>0.68643862680725609</v>
      </c>
      <c r="AG77" s="72">
        <f>'[1]PB2 45'!CE71</f>
        <v>2.7685770524604704E-3</v>
      </c>
      <c r="AH77" s="117">
        <f>'[1]PB2 45'!CH71</f>
        <v>15.754345422087304</v>
      </c>
      <c r="AI77" s="71">
        <f>'[1]PB2 45'!CI71</f>
        <v>0.71086568208232059</v>
      </c>
      <c r="AJ77" s="72">
        <f>'[1]PB2 45'!CJ71</f>
        <v>5.0283089770349976E-3</v>
      </c>
      <c r="AK77" s="117">
        <f>'[1]PB2 45'!BS71</f>
        <v>15.769239655882821</v>
      </c>
      <c r="AL77" s="71">
        <f>'[1]PB2 45'!BT71</f>
        <v>0.69594913832574146</v>
      </c>
      <c r="AM77" s="72">
        <f>'[1]PB2 45'!BU71</f>
        <v>1.4380063040601559E-2</v>
      </c>
      <c r="BC77" s="5"/>
      <c r="BD77" s="5"/>
      <c r="BF77" s="5"/>
      <c r="BG77" s="5"/>
      <c r="BI77" s="5"/>
      <c r="BJ77" s="5"/>
      <c r="BK77" s="70">
        <f t="shared" si="6"/>
        <v>0.67438201027116651</v>
      </c>
      <c r="BL77">
        <f t="shared" si="7"/>
        <v>0.6746054438099014</v>
      </c>
      <c r="BM77" s="33">
        <f t="shared" si="8"/>
        <v>-2.2343353873488514E-2</v>
      </c>
      <c r="BO77" s="70">
        <f t="shared" si="9"/>
        <v>0.70564277153699628</v>
      </c>
      <c r="BP77">
        <f t="shared" si="10"/>
        <v>0.70504205021728794</v>
      </c>
      <c r="BQ77" s="33">
        <f t="shared" si="11"/>
        <v>6.0072131970834164E-2</v>
      </c>
      <c r="BS77" s="70">
        <f t="shared" si="12"/>
        <v>0.69594913832574146</v>
      </c>
      <c r="BT77">
        <f t="shared" si="13"/>
        <v>0.69483017963271254</v>
      </c>
      <c r="BU77" s="33">
        <f t="shared" si="14"/>
        <v>0.11189586930289153</v>
      </c>
    </row>
    <row r="78" spans="1:73" x14ac:dyDescent="0.25">
      <c r="A78" s="11">
        <f>'[1]PB2 15'!$A72</f>
        <v>16</v>
      </c>
      <c r="B78" s="116">
        <f>'[1]PB2 15'!BX72</f>
        <v>15.983676874908967</v>
      </c>
      <c r="C78" s="71">
        <f>'[1]PB2 15'!BY72</f>
        <v>0.65659824775341824</v>
      </c>
      <c r="D78" s="72">
        <f>'[1]PB2 15'!BZ72</f>
        <v>2.2230292741918498E-3</v>
      </c>
      <c r="E78" s="117">
        <f>'[1]PB2 15'!CC72</f>
        <v>15.949671192006418</v>
      </c>
      <c r="F78" s="71">
        <f>'[1]PB2 15'!CD72</f>
        <v>0.67611289551896048</v>
      </c>
      <c r="G78" s="72">
        <f>'[1]PB2 15'!CE72</f>
        <v>7.6885674673172512E-3</v>
      </c>
      <c r="H78" s="117">
        <f>'[1]PB2 15'!CH72</f>
        <v>15.922287224493356</v>
      </c>
      <c r="I78" s="71">
        <f>'[1]PB2 15'!CI72</f>
        <v>0.6931189010484351</v>
      </c>
      <c r="J78" s="72">
        <f>'[1]PB2 15'!CJ72</f>
        <v>1.9495816338692684E-3</v>
      </c>
      <c r="K78" s="117">
        <f>'[1]PB2 15'!BS72</f>
        <v>15.95557733121661</v>
      </c>
      <c r="L78" s="71">
        <f>'[1]PB2 15'!BT72</f>
        <v>0.67304640398925075</v>
      </c>
      <c r="M78" s="72">
        <f>'[1]PB2 15'!BU72</f>
        <v>1.5188052218836309E-2</v>
      </c>
      <c r="N78" s="70"/>
      <c r="O78" s="116">
        <f>'[1]PB2 30'!BX72</f>
        <v>15.999557066319445</v>
      </c>
      <c r="P78" s="71">
        <f>'[1]PB2 30'!BY72</f>
        <v>0.7044892915028198</v>
      </c>
      <c r="Q78" s="72">
        <f>'[1]PB2 30'!BZ72</f>
        <v>5.7367841785615692E-3</v>
      </c>
      <c r="R78" s="117">
        <f>'[1]PB2 30'!CC72</f>
        <v>15.981422815480153</v>
      </c>
      <c r="S78" s="71">
        <f>'[1]PB2 30'!CD72</f>
        <v>0.69424719874534724</v>
      </c>
      <c r="T78" s="72">
        <f>'[1]PB2 30'!CE72</f>
        <v>3.7673859965014103E-3</v>
      </c>
      <c r="U78" s="117">
        <f>'[1]PB2 30'!CH72</f>
        <v>16.004779391360245</v>
      </c>
      <c r="V78" s="71">
        <f>'[1]PB2 30'!CI72</f>
        <v>0.71520702345581977</v>
      </c>
      <c r="W78" s="72">
        <f>'[1]PB2 30'!CJ72</f>
        <v>1.2994219548745575E-2</v>
      </c>
      <c r="X78" s="117">
        <f>'[1]PB2 30'!BS72</f>
        <v>15.995253091053279</v>
      </c>
      <c r="Y78" s="71">
        <f>'[1]PB2 30'!BT72</f>
        <v>0.70464783790132901</v>
      </c>
      <c r="Z78" s="72">
        <f>'[1]PB2 30'!BU72</f>
        <v>1.2050566556897064E-2</v>
      </c>
      <c r="AA78" s="70"/>
      <c r="AB78" s="116">
        <f>'[1]PB2 45'!BX72</f>
        <v>15.974166386432024</v>
      </c>
      <c r="AC78" s="71">
        <f>'[1]PB2 45'!BY72</f>
        <v>0.6896076189572925</v>
      </c>
      <c r="AD78" s="72">
        <f>'[1]PB2 45'!BZ72</f>
        <v>1.5718816722841377E-2</v>
      </c>
      <c r="AE78" s="117">
        <f>'[1]PB2 45'!CC72</f>
        <v>16.0607309250783</v>
      </c>
      <c r="AF78" s="71">
        <f>'[1]PB2 45'!CD72</f>
        <v>0.68551914252158019</v>
      </c>
      <c r="AG78" s="72">
        <f>'[1]PB2 45'!CE72</f>
        <v>2.7718496968774224E-3</v>
      </c>
      <c r="AH78" s="117">
        <f>'[1]PB2 45'!CH72</f>
        <v>16.009925936216437</v>
      </c>
      <c r="AI78" s="71">
        <f>'[1]PB2 45'!CI72</f>
        <v>0.70999039783584328</v>
      </c>
      <c r="AJ78" s="72">
        <f>'[1]PB2 45'!CJ72</f>
        <v>5.0031596563350602E-3</v>
      </c>
      <c r="AK78" s="117">
        <f>'[1]PB2 45'!BS72</f>
        <v>16.014941082575589</v>
      </c>
      <c r="AL78" s="71">
        <f>'[1]PB2 45'!BT72</f>
        <v>0.69503905310490544</v>
      </c>
      <c r="AM78" s="72">
        <f>'[1]PB2 45'!BU72</f>
        <v>1.4416054015493073E-2</v>
      </c>
      <c r="BC78" s="5"/>
      <c r="BD78" s="5"/>
      <c r="BF78" s="5"/>
      <c r="BG78" s="5"/>
      <c r="BI78" s="5"/>
      <c r="BJ78" s="5"/>
      <c r="BK78" s="70">
        <f t="shared" si="6"/>
        <v>0.67304640398925075</v>
      </c>
      <c r="BL78">
        <f t="shared" si="7"/>
        <v>0.67353328005771063</v>
      </c>
      <c r="BM78" s="33">
        <f t="shared" si="8"/>
        <v>-4.8687606845987386E-2</v>
      </c>
      <c r="BO78" s="70">
        <f t="shared" si="9"/>
        <v>0.70464783790132901</v>
      </c>
      <c r="BP78">
        <f t="shared" si="10"/>
        <v>0.70405455282327523</v>
      </c>
      <c r="BQ78" s="33">
        <f t="shared" si="11"/>
        <v>5.9328507805378461E-2</v>
      </c>
      <c r="BS78" s="70">
        <f t="shared" si="12"/>
        <v>0.69503905310490544</v>
      </c>
      <c r="BT78">
        <f t="shared" si="13"/>
        <v>0.69384605818767509</v>
      </c>
      <c r="BU78" s="33">
        <f t="shared" si="14"/>
        <v>0.119299491723035</v>
      </c>
    </row>
    <row r="79" spans="1:73" x14ac:dyDescent="0.25">
      <c r="A79" s="11">
        <f>'[1]PB2 15'!$A73</f>
        <v>16.25</v>
      </c>
      <c r="B79" s="116">
        <f>'[1]PB2 15'!BX73</f>
        <v>16.215324365849678</v>
      </c>
      <c r="C79" s="71">
        <f>'[1]PB2 15'!BY73</f>
        <v>0.65561843218218363</v>
      </c>
      <c r="D79" s="72">
        <f>'[1]PB2 15'!BZ73</f>
        <v>2.198027617673742E-3</v>
      </c>
      <c r="E79" s="117">
        <f>'[1]PB2 15'!CC73</f>
        <v>16.189016063182446</v>
      </c>
      <c r="F79" s="71">
        <f>'[1]PB2 15'!CD73</f>
        <v>0.67510749035597506</v>
      </c>
      <c r="G79" s="72">
        <f>'[1]PB2 15'!CE73</f>
        <v>7.6501282422958396E-3</v>
      </c>
      <c r="H79" s="117">
        <f>'[1]PB2 15'!CH73</f>
        <v>16.171072962376066</v>
      </c>
      <c r="I79" s="71">
        <f>'[1]PB2 15'!CI73</f>
        <v>0.69224902513505904</v>
      </c>
      <c r="J79" s="72">
        <f>'[1]PB2 15'!CJ73</f>
        <v>1.9126515712400427E-3</v>
      </c>
      <c r="K79" s="117">
        <f>'[1]PB2 15'!BS73</f>
        <v>16.194395901481062</v>
      </c>
      <c r="L79" s="71">
        <f>'[1]PB2 15'!BT73</f>
        <v>0.6720844772355743</v>
      </c>
      <c r="M79" s="72">
        <f>'[1]PB2 15'!BU73</f>
        <v>1.5212698489753842E-2</v>
      </c>
      <c r="N79" s="70"/>
      <c r="O79" s="116">
        <f>'[1]PB2 30'!BX73</f>
        <v>16.234872406036288</v>
      </c>
      <c r="P79" s="71">
        <f>'[1]PB2 30'!BY73</f>
        <v>0.70350620806996578</v>
      </c>
      <c r="Q79" s="72">
        <f>'[1]PB2 30'!BZ73</f>
        <v>5.7435547555595243E-3</v>
      </c>
      <c r="R79" s="117">
        <f>'[1]PB2 30'!CC73</f>
        <v>16.225949105544469</v>
      </c>
      <c r="S79" s="71">
        <f>'[1]PB2 30'!CD73</f>
        <v>0.69330423963944432</v>
      </c>
      <c r="T79" s="72">
        <f>'[1]PB2 30'!CE73</f>
        <v>3.7722475662708204E-3</v>
      </c>
      <c r="U79" s="117">
        <f>'[1]PB2 30'!CH73</f>
        <v>16.258823508683424</v>
      </c>
      <c r="V79" s="71">
        <f>'[1]PB2 30'!CI73</f>
        <v>0.71437585175231655</v>
      </c>
      <c r="W79" s="72">
        <f>'[1]PB2 30'!CJ73</f>
        <v>1.3077378139124747E-2</v>
      </c>
      <c r="X79" s="117">
        <f>'[1]PB2 30'!BS73</f>
        <v>16.239881673421394</v>
      </c>
      <c r="Y79" s="71">
        <f>'[1]PB2 30'!BT73</f>
        <v>0.70372876648724214</v>
      </c>
      <c r="Z79" s="72">
        <f>'[1]PB2 30'!BU73</f>
        <v>1.2114960569702314E-2</v>
      </c>
      <c r="AA79" s="70"/>
      <c r="AB79" s="116">
        <f>'[1]PB2 45'!BX73</f>
        <v>16.212702838851406</v>
      </c>
      <c r="AC79" s="71">
        <f>'[1]PB2 45'!BY73</f>
        <v>0.68871155624868141</v>
      </c>
      <c r="AD79" s="72">
        <f>'[1]PB2 45'!BZ73</f>
        <v>1.5735841088226336E-2</v>
      </c>
      <c r="AE79" s="117">
        <f>'[1]PB2 45'!CC73</f>
        <v>16.304349817037686</v>
      </c>
      <c r="AF79" s="71">
        <f>'[1]PB2 45'!CD73</f>
        <v>0.68459828779970022</v>
      </c>
      <c r="AG79" s="72">
        <f>'[1]PB2 45'!CE73</f>
        <v>2.7665065858155664E-3</v>
      </c>
      <c r="AH79" s="117">
        <f>'[1]PB2 45'!CH73</f>
        <v>16.265508107640468</v>
      </c>
      <c r="AI79" s="71">
        <f>'[1]PB2 45'!CI73</f>
        <v>0.70916682099238593</v>
      </c>
      <c r="AJ79" s="72">
        <f>'[1]PB2 45'!CJ73</f>
        <v>4.958140586471981E-3</v>
      </c>
      <c r="AK79" s="117">
        <f>'[1]PB2 45'!BS73</f>
        <v>16.260853587843187</v>
      </c>
      <c r="AL79" s="71">
        <f>'[1]PB2 45'!BT73</f>
        <v>0.69415888834692252</v>
      </c>
      <c r="AM79" s="72">
        <f>'[1]PB2 45'!BU73</f>
        <v>1.4447259989600544E-2</v>
      </c>
      <c r="BC79" s="5"/>
      <c r="BD79" s="5"/>
      <c r="BF79" s="5"/>
      <c r="BG79" s="5"/>
      <c r="BI79" s="5"/>
      <c r="BJ79" s="5"/>
      <c r="BK79" s="70">
        <f t="shared" si="6"/>
        <v>0.6720844772355743</v>
      </c>
      <c r="BL79">
        <f t="shared" si="7"/>
        <v>0.67247940427031394</v>
      </c>
      <c r="BM79" s="33">
        <f t="shared" si="8"/>
        <v>-3.9492703473964497E-2</v>
      </c>
      <c r="BO79" s="70">
        <f t="shared" si="9"/>
        <v>0.70372876648724214</v>
      </c>
      <c r="BP79">
        <f t="shared" si="10"/>
        <v>0.70308371720451035</v>
      </c>
      <c r="BQ79" s="33">
        <f t="shared" si="11"/>
        <v>6.4504928273179107E-2</v>
      </c>
      <c r="BS79" s="70">
        <f t="shared" si="12"/>
        <v>0.69415888834692252</v>
      </c>
      <c r="BT79">
        <f t="shared" si="13"/>
        <v>0.69287855667503029</v>
      </c>
      <c r="BU79" s="33">
        <f t="shared" si="14"/>
        <v>0.1280331671892232</v>
      </c>
    </row>
    <row r="80" spans="1:73" x14ac:dyDescent="0.25">
      <c r="A80" s="11">
        <f>'[1]PB2 15'!$A74</f>
        <v>16.499722222222221</v>
      </c>
      <c r="B80" s="116">
        <f>'[1]PB2 15'!BX74</f>
        <v>16.523815695809834</v>
      </c>
      <c r="C80" s="71">
        <f>'[1]PB2 15'!BY74</f>
        <v>0.65425971194472154</v>
      </c>
      <c r="D80" s="72">
        <f>'[1]PB2 15'!BZ74</f>
        <v>2.5622333712858533E-3</v>
      </c>
      <c r="E80" s="117">
        <f>'[1]PB2 15'!CC74</f>
        <v>16.428271641820466</v>
      </c>
      <c r="F80" s="71">
        <f>'[1]PB2 15'!CD74</f>
        <v>0.67414858137881506</v>
      </c>
      <c r="G80" s="72">
        <f>'[1]PB2 15'!CE74</f>
        <v>7.6174321247290755E-3</v>
      </c>
      <c r="H80" s="117">
        <f>'[1]PB2 15'!CH74</f>
        <v>16.419582271661127</v>
      </c>
      <c r="I80" s="71">
        <f>'[1]PB2 15'!CI74</f>
        <v>0.69147631650767261</v>
      </c>
      <c r="J80" s="72">
        <f>'[1]PB2 15'!CJ74</f>
        <v>1.830456507513345E-3</v>
      </c>
      <c r="K80" s="117">
        <f>'[1]PB2 15'!BS74</f>
        <v>16.461928319526645</v>
      </c>
      <c r="L80" s="71">
        <f>'[1]PB2 15'!BT74</f>
        <v>0.67102218912324441</v>
      </c>
      <c r="M80" s="72">
        <f>'[1]PB2 15'!BU74</f>
        <v>1.5449432195587963E-2</v>
      </c>
      <c r="N80" s="70"/>
      <c r="O80" s="116">
        <f>'[1]PB2 30'!BX74</f>
        <v>16.470187745753137</v>
      </c>
      <c r="P80" s="71">
        <f>'[1]PB2 30'!BY74</f>
        <v>0.70253434476238141</v>
      </c>
      <c r="Q80" s="72">
        <f>'[1]PB2 30'!BZ74</f>
        <v>5.7208148289880694E-3</v>
      </c>
      <c r="R80" s="117">
        <f>'[1]PB2 30'!CC74</f>
        <v>16.470747674079462</v>
      </c>
      <c r="S80" s="71">
        <f>'[1]PB2 30'!CD74</f>
        <v>0.692371094986164</v>
      </c>
      <c r="T80" s="72">
        <f>'[1]PB2 30'!CE74</f>
        <v>3.7147274858174892E-3</v>
      </c>
      <c r="U80" s="117">
        <f>'[1]PB2 30'!CH74</f>
        <v>16.512867626006599</v>
      </c>
      <c r="V80" s="71">
        <f>'[1]PB2 30'!CI74</f>
        <v>0.71349617283370004</v>
      </c>
      <c r="W80" s="72">
        <f>'[1]PB2 30'!CJ74</f>
        <v>1.3076033326871081E-2</v>
      </c>
      <c r="X80" s="117">
        <f>'[1]PB2 30'!BS74</f>
        <v>16.484601015279733</v>
      </c>
      <c r="Y80" s="71">
        <f>'[1]PB2 30'!BT74</f>
        <v>0.70280053752741523</v>
      </c>
      <c r="Z80" s="72">
        <f>'[1]PB2 30'!BU74</f>
        <v>1.2120922889524008E-2</v>
      </c>
      <c r="AA80" s="70"/>
      <c r="AB80" s="116">
        <f>'[1]PB2 45'!BX74</f>
        <v>16.451149883815003</v>
      </c>
      <c r="AC80" s="71">
        <f>'[1]PB2 45'!BY74</f>
        <v>0.68777564524026857</v>
      </c>
      <c r="AD80" s="72">
        <f>'[1]PB2 45'!BZ74</f>
        <v>1.5741095411061029E-2</v>
      </c>
      <c r="AE80" s="117">
        <f>'[1]PB2 45'!CC74</f>
        <v>16.547698321769587</v>
      </c>
      <c r="AF80" s="71">
        <f>'[1]PB2 45'!CD74</f>
        <v>0.68370346072831367</v>
      </c>
      <c r="AG80" s="72">
        <f>'[1]PB2 45'!CE74</f>
        <v>2.7703770357886529E-3</v>
      </c>
      <c r="AH80" s="117">
        <f>'[1]PB2 45'!CH74</f>
        <v>16.520995101820205</v>
      </c>
      <c r="AI80" s="71">
        <f>'[1]PB2 45'!CI74</f>
        <v>0.70868332894086139</v>
      </c>
      <c r="AJ80" s="72">
        <f>'[1]PB2 45'!CJ74</f>
        <v>4.6532015217975809E-3</v>
      </c>
      <c r="AK80" s="117">
        <f>'[1]PB2 45'!BS74</f>
        <v>16.506614435801602</v>
      </c>
      <c r="AL80" s="71">
        <f>'[1]PB2 45'!BT74</f>
        <v>0.69338747830314784</v>
      </c>
      <c r="AM80" s="72">
        <f>'[1]PB2 45'!BU74</f>
        <v>1.4564171466416901E-2</v>
      </c>
      <c r="BC80" s="5"/>
      <c r="BD80" s="5"/>
      <c r="BF80" s="5"/>
      <c r="BG80" s="5"/>
      <c r="BI80" s="5"/>
      <c r="BJ80" s="5"/>
      <c r="BK80" s="70">
        <f t="shared" ref="BK80:BK116" si="17">L80</f>
        <v>0.67102218912324441</v>
      </c>
      <c r="BL80">
        <f t="shared" ref="BL80:BL116" si="18" xml:space="preserve"> 0.8912*A80^(-0.101)</f>
        <v>0.67144437194666695</v>
      </c>
      <c r="BM80" s="33">
        <f t="shared" ref="BM80:BM116" si="19">(BK80-BL80)*100</f>
        <v>-4.2218282342254554E-2</v>
      </c>
      <c r="BO80" s="70">
        <f t="shared" ref="BO80:BO116" si="20">Y80</f>
        <v>0.70280053752741523</v>
      </c>
      <c r="BP80">
        <f t="shared" ref="BP80:BP116" si="21">0.9011*A80^(-0.089)</f>
        <v>0.70213006431727631</v>
      </c>
      <c r="BQ80" s="33">
        <f t="shared" ref="BQ80:BQ116" si="22">(BO80-BP80)*100</f>
        <v>6.7047321013891104E-2</v>
      </c>
      <c r="BS80" s="70">
        <f t="shared" ref="BS80:BS116" si="23">AL80</f>
        <v>0.69338747830314784</v>
      </c>
      <c r="BT80">
        <f t="shared" ref="BT80:BT116" si="24" xml:space="preserve"> 0.8905*A80^(-0.09)</f>
        <v>0.69192819349816825</v>
      </c>
      <c r="BU80" s="33">
        <f t="shared" ref="BU80:BU116" si="25">(BS80-BT80)*100</f>
        <v>0.14592848049795881</v>
      </c>
    </row>
    <row r="81" spans="1:73" x14ac:dyDescent="0.25">
      <c r="A81" s="11">
        <f>'[1]PB2 15'!$A75</f>
        <v>16.75</v>
      </c>
      <c r="B81" s="116">
        <f>'[1]PB2 15'!BX75</f>
        <v>16.755463186750543</v>
      </c>
      <c r="C81" s="71">
        <f>'[1]PB2 15'!BY75</f>
        <v>0.65325695898546188</v>
      </c>
      <c r="D81" s="72">
        <f>'[1]PB2 15'!BZ75</f>
        <v>2.5584827642258349E-3</v>
      </c>
      <c r="E81" s="117">
        <f>'[1]PB2 15'!CC75</f>
        <v>16.667527220458485</v>
      </c>
      <c r="F81" s="71">
        <f>'[1]PB2 15'!CD75</f>
        <v>0.67313506854782423</v>
      </c>
      <c r="G81" s="72">
        <f>'[1]PB2 15'!CE75</f>
        <v>7.5723324831881052E-3</v>
      </c>
      <c r="H81" s="117">
        <f>'[1]PB2 15'!CH75</f>
        <v>16.792718420794223</v>
      </c>
      <c r="I81" s="71">
        <f>'[1]PB2 15'!CI75</f>
        <v>0.68996772454413668</v>
      </c>
      <c r="J81" s="72">
        <f>'[1]PB2 15'!CJ75</f>
        <v>2.4354388234389401E-3</v>
      </c>
      <c r="K81" s="117">
        <f>'[1]PB2 15'!BS75</f>
        <v>16.731801007901943</v>
      </c>
      <c r="L81" s="71">
        <f>'[1]PB2 15'!BT75</f>
        <v>0.66988894146101652</v>
      </c>
      <c r="M81" s="72">
        <f>'[1]PB2 15'!BU75</f>
        <v>1.5294265636948592E-2</v>
      </c>
      <c r="N81" s="70"/>
      <c r="O81" s="116">
        <f>'[1]PB2 30'!BX75</f>
        <v>16.783550117000242</v>
      </c>
      <c r="P81" s="71">
        <f>'[1]PB2 30'!BY75</f>
        <v>0.7012227200513923</v>
      </c>
      <c r="Q81" s="72">
        <f>'[1]PB2 30'!BZ75</f>
        <v>5.5503101664960705E-3</v>
      </c>
      <c r="R81" s="117">
        <f>'[1]PB2 30'!CC75</f>
        <v>16.71536488415753</v>
      </c>
      <c r="S81" s="71">
        <f>'[1]PB2 30'!CD75</f>
        <v>0.69139139739740363</v>
      </c>
      <c r="T81" s="72">
        <f>'[1]PB2 30'!CE75</f>
        <v>3.7162013453318236E-3</v>
      </c>
      <c r="U81" s="117">
        <f>'[1]PB2 30'!CH75</f>
        <v>16.766629472088308</v>
      </c>
      <c r="V81" s="71">
        <f>'[1]PB2 30'!CI75</f>
        <v>0.71265647516696129</v>
      </c>
      <c r="W81" s="72">
        <f>'[1]PB2 30'!CJ75</f>
        <v>1.3109252449098623E-2</v>
      </c>
      <c r="X81" s="117">
        <f>'[1]PB2 30'!BS75</f>
        <v>16.755181491082027</v>
      </c>
      <c r="Y81" s="71">
        <f>'[1]PB2 30'!BT75</f>
        <v>0.7017568642052523</v>
      </c>
      <c r="Z81" s="72">
        <f>'[1]PB2 30'!BU75</f>
        <v>1.2151794468251403E-2</v>
      </c>
      <c r="AA81" s="70"/>
      <c r="AB81" s="116">
        <f>'[1]PB2 45'!BX75</f>
        <v>16.689596928778602</v>
      </c>
      <c r="AC81" s="71">
        <f>'[1]PB2 45'!BY75</f>
        <v>0.68685951412082369</v>
      </c>
      <c r="AD81" s="72">
        <f>'[1]PB2 45'!BZ75</f>
        <v>1.5781905792496172E-2</v>
      </c>
      <c r="AE81" s="117">
        <f>'[1]PB2 45'!CC75</f>
        <v>16.791046826501496</v>
      </c>
      <c r="AF81" s="71">
        <f>'[1]PB2 45'!CD75</f>
        <v>0.68283309070664799</v>
      </c>
      <c r="AG81" s="72">
        <f>'[1]PB2 45'!CE75</f>
        <v>2.7897569695495396E-3</v>
      </c>
      <c r="AH81" s="117">
        <f>'[1]PB2 45'!CH75</f>
        <v>16.776293398806256</v>
      </c>
      <c r="AI81" s="71">
        <f>'[1]PB2 45'!CI75</f>
        <v>0.70746328363658828</v>
      </c>
      <c r="AJ81" s="72">
        <f>'[1]PB2 45'!CJ75</f>
        <v>4.9454342216129748E-3</v>
      </c>
      <c r="AK81" s="117">
        <f>'[1]PB2 45'!BS75</f>
        <v>16.752312384695454</v>
      </c>
      <c r="AL81" s="71">
        <f>'[1]PB2 45'!BT75</f>
        <v>0.69238529615468658</v>
      </c>
      <c r="AM81" s="72">
        <f>'[1]PB2 45'!BU75</f>
        <v>1.4496358353558584E-2</v>
      </c>
      <c r="BC81" s="5"/>
      <c r="BD81" s="5"/>
      <c r="BF81" s="5"/>
      <c r="BG81" s="5"/>
      <c r="BI81" s="5"/>
      <c r="BJ81" s="5"/>
      <c r="BK81" s="70">
        <f t="shared" si="17"/>
        <v>0.66988894146101652</v>
      </c>
      <c r="BL81">
        <f t="shared" si="18"/>
        <v>0.67042419914135476</v>
      </c>
      <c r="BM81" s="33">
        <f t="shared" si="19"/>
        <v>-5.3525768033824139E-2</v>
      </c>
      <c r="BO81" s="70">
        <f t="shared" si="20"/>
        <v>0.7017568642052523</v>
      </c>
      <c r="BP81">
        <f t="shared" si="21"/>
        <v>0.70118993168718446</v>
      </c>
      <c r="BQ81" s="33">
        <f t="shared" si="22"/>
        <v>5.6693251806783085E-2</v>
      </c>
      <c r="BS81" s="70">
        <f t="shared" si="23"/>
        <v>0.69238529615468658</v>
      </c>
      <c r="BT81">
        <f t="shared" si="24"/>
        <v>0.69099131813543668</v>
      </c>
      <c r="BU81" s="33">
        <f t="shared" si="25"/>
        <v>0.13939780192498974</v>
      </c>
    </row>
    <row r="82" spans="1:73" x14ac:dyDescent="0.25">
      <c r="A82" s="11">
        <f>'[1]PB2 15'!$A76</f>
        <v>17</v>
      </c>
      <c r="B82" s="116">
        <f>'[1]PB2 15'!BX76</f>
        <v>16.987025295647896</v>
      </c>
      <c r="C82" s="71">
        <f>'[1]PB2 15'!BY76</f>
        <v>0.65233038305543067</v>
      </c>
      <c r="D82" s="72">
        <f>'[1]PB2 15'!BZ76</f>
        <v>2.5623650038674897E-3</v>
      </c>
      <c r="E82" s="117">
        <f>'[1]PB2 15'!CC76</f>
        <v>16.987146083299596</v>
      </c>
      <c r="F82" s="71">
        <f>'[1]PB2 15'!CD76</f>
        <v>0.67184447820500537</v>
      </c>
      <c r="G82" s="72">
        <f>'[1]PB2 15'!CE76</f>
        <v>7.1192153619250029E-3</v>
      </c>
      <c r="H82" s="117">
        <f>'[1]PB2 15'!CH76</f>
        <v>17.041504158676933</v>
      </c>
      <c r="I82" s="71">
        <f>'[1]PB2 15'!CI76</f>
        <v>0.68915379975989621</v>
      </c>
      <c r="J82" s="72">
        <f>'[1]PB2 15'!CJ76</f>
        <v>2.4112406406410769E-3</v>
      </c>
      <c r="K82" s="117">
        <f>'[1]PB2 15'!BS76</f>
        <v>17.000690306774544</v>
      </c>
      <c r="L82" s="71">
        <f>'[1]PB2 15'!BT76</f>
        <v>0.66885402291263762</v>
      </c>
      <c r="M82" s="72">
        <f>'[1]PB2 15'!BU76</f>
        <v>1.5221109352054731E-2</v>
      </c>
      <c r="N82" s="70"/>
      <c r="O82" s="116">
        <f>'[1]PB2 30'!BX76</f>
        <v>17.018865456717087</v>
      </c>
      <c r="P82" s="71">
        <f>'[1]PB2 30'!BY76</f>
        <v>0.70025858157800513</v>
      </c>
      <c r="Q82" s="72">
        <f>'[1]PB2 30'!BZ76</f>
        <v>5.5129052622383771E-3</v>
      </c>
      <c r="R82" s="117">
        <f>'[1]PB2 30'!CC76</f>
        <v>17.041493352626723</v>
      </c>
      <c r="S82" s="71">
        <f>'[1]PB2 30'!CD76</f>
        <v>0.69018420100006594</v>
      </c>
      <c r="T82" s="72">
        <f>'[1]PB2 30'!CE76</f>
        <v>3.9222995524944007E-3</v>
      </c>
      <c r="U82" s="117">
        <f>'[1]PB2 30'!CH76</f>
        <v>17.020955860652958</v>
      </c>
      <c r="V82" s="71">
        <f>'[1]PB2 30'!CI76</f>
        <v>0.71181474439736159</v>
      </c>
      <c r="W82" s="72">
        <f>'[1]PB2 30'!CJ76</f>
        <v>1.3128055676352732E-2</v>
      </c>
      <c r="X82" s="117">
        <f>'[1]PB2 30'!BS76</f>
        <v>17.027104889998924</v>
      </c>
      <c r="Y82" s="71">
        <f>'[1]PB2 30'!BT76</f>
        <v>0.70075250899181085</v>
      </c>
      <c r="Z82" s="72">
        <f>'[1]PB2 30'!BU76</f>
        <v>1.2280452683263741E-2</v>
      </c>
      <c r="AA82" s="70"/>
      <c r="AB82" s="116">
        <f>'[1]PB2 45'!BX76</f>
        <v>17.007253816972462</v>
      </c>
      <c r="AC82" s="71">
        <f>'[1]PB2 45'!BY76</f>
        <v>0.68569550335720553</v>
      </c>
      <c r="AD82" s="72">
        <f>'[1]PB2 45'!BZ76</f>
        <v>1.5930434550728387E-2</v>
      </c>
      <c r="AE82" s="117">
        <f>'[1]PB2 45'!CC76</f>
        <v>17.034395331233402</v>
      </c>
      <c r="AF82" s="71">
        <f>'[1]PB2 45'!CD76</f>
        <v>0.68194501911442418</v>
      </c>
      <c r="AG82" s="72">
        <f>'[1]PB2 45'!CE76</f>
        <v>2.8056859539950969E-3</v>
      </c>
      <c r="AH82" s="117">
        <f>'[1]PB2 45'!CH76</f>
        <v>17.031873912935392</v>
      </c>
      <c r="AI82" s="71">
        <f>'[1]PB2 45'!CI76</f>
        <v>0.70665416487558064</v>
      </c>
      <c r="AJ82" s="72">
        <f>'[1]PB2 45'!CJ76</f>
        <v>4.9207792446231717E-3</v>
      </c>
      <c r="AK82" s="117">
        <f>'[1]PB2 45'!BS76</f>
        <v>17.02450768704708</v>
      </c>
      <c r="AL82" s="71">
        <f>'[1]PB2 45'!BT76</f>
        <v>0.69143156244907011</v>
      </c>
      <c r="AM82" s="72">
        <f>'[1]PB2 45'!BU76</f>
        <v>1.4611515892186781E-2</v>
      </c>
      <c r="BC82" s="5"/>
      <c r="BD82" s="5"/>
      <c r="BF82" s="5"/>
      <c r="BG82" s="5"/>
      <c r="BI82" s="5"/>
      <c r="BJ82" s="5"/>
      <c r="BK82" s="70">
        <f t="shared" si="17"/>
        <v>0.66885402291263762</v>
      </c>
      <c r="BL82">
        <f t="shared" si="18"/>
        <v>0.66942177770755096</v>
      </c>
      <c r="BM82" s="33">
        <f t="shared" si="19"/>
        <v>-5.6775479491333325E-2</v>
      </c>
      <c r="BO82" s="70">
        <f t="shared" si="20"/>
        <v>0.70075250899181085</v>
      </c>
      <c r="BP82">
        <f t="shared" si="21"/>
        <v>0.70026599212781859</v>
      </c>
      <c r="BQ82" s="33">
        <f t="shared" si="22"/>
        <v>4.8651686399225902E-2</v>
      </c>
      <c r="BS82" s="70">
        <f t="shared" si="23"/>
        <v>0.69143156244907011</v>
      </c>
      <c r="BT82">
        <f t="shared" si="24"/>
        <v>0.69007059349055555</v>
      </c>
      <c r="BU82" s="33">
        <f t="shared" si="25"/>
        <v>0.13609689585145635</v>
      </c>
    </row>
    <row r="83" spans="1:73" x14ac:dyDescent="0.25">
      <c r="A83" s="11">
        <f>'[1]PB2 15'!$A77</f>
        <v>17.25</v>
      </c>
      <c r="B83" s="116">
        <f>'[1]PB2 15'!BX77</f>
        <v>17.295833201020084</v>
      </c>
      <c r="C83" s="71">
        <f>'[1]PB2 15'!BY77</f>
        <v>0.65107463352100492</v>
      </c>
      <c r="D83" s="72">
        <f>'[1]PB2 15'!BZ77</f>
        <v>2.5687302637803101E-3</v>
      </c>
      <c r="E83" s="117">
        <f>'[1]PB2 15'!CC77</f>
        <v>17.226401661937619</v>
      </c>
      <c r="F83" s="71">
        <f>'[1]PB2 15'!CD77</f>
        <v>0.67092730999957351</v>
      </c>
      <c r="G83" s="72">
        <f>'[1]PB2 15'!CE77</f>
        <v>7.0817299059683612E-3</v>
      </c>
      <c r="H83" s="117">
        <f>'[1]PB2 15'!CH77</f>
        <v>17.290289896559642</v>
      </c>
      <c r="I83" s="71">
        <f>'[1]PB2 15'!CI77</f>
        <v>0.68836420278658961</v>
      </c>
      <c r="J83" s="72">
        <f>'[1]PB2 15'!CJ77</f>
        <v>2.3616872556391222E-3</v>
      </c>
      <c r="K83" s="117">
        <f>'[1]PB2 15'!BS77</f>
        <v>17.268410547749049</v>
      </c>
      <c r="L83" s="71">
        <f>'[1]PB2 15'!BT77</f>
        <v>0.6678417795168643</v>
      </c>
      <c r="M83" s="72">
        <f>'[1]PB2 15'!BU77</f>
        <v>1.5393650142252007E-2</v>
      </c>
      <c r="N83" s="70"/>
      <c r="O83" s="116">
        <f>'[1]PB2 30'!BX77</f>
        <v>17.254007754024588</v>
      </c>
      <c r="P83" s="71">
        <f>'[1]PB2 30'!BY77</f>
        <v>0.69931365627492659</v>
      </c>
      <c r="Q83" s="72">
        <f>'[1]PB2 30'!BZ77</f>
        <v>5.5026733088328738E-3</v>
      </c>
      <c r="R83" s="117">
        <f>'[1]PB2 30'!CC77</f>
        <v>17.286110562704792</v>
      </c>
      <c r="S83" s="71">
        <f>'[1]PB2 30'!CD77</f>
        <v>0.6893125502302152</v>
      </c>
      <c r="T83" s="72">
        <f>'[1]PB2 30'!CE77</f>
        <v>3.9212027700269297E-3</v>
      </c>
      <c r="U83" s="117">
        <f>'[1]PB2 30'!CH77</f>
        <v>17.27499997797614</v>
      </c>
      <c r="V83" s="71">
        <f>'[1]PB2 30'!CI77</f>
        <v>0.7109932420964995</v>
      </c>
      <c r="W83" s="72">
        <f>'[1]PB2 30'!CJ77</f>
        <v>1.3145702352211025E-2</v>
      </c>
      <c r="X83" s="117">
        <f>'[1]PB2 30'!BS77</f>
        <v>17.271706098235171</v>
      </c>
      <c r="Y83" s="71">
        <f>'[1]PB2 30'!BT77</f>
        <v>0.69987314953388036</v>
      </c>
      <c r="Z83" s="72">
        <f>'[1]PB2 30'!BU77</f>
        <v>1.2301226009371872E-2</v>
      </c>
      <c r="AA83" s="70"/>
      <c r="AB83" s="116">
        <f>'[1]PB2 45'!BX77</f>
        <v>17.245700861936061</v>
      </c>
      <c r="AC83" s="71">
        <f>'[1]PB2 45'!BY77</f>
        <v>0.68483198830107916</v>
      </c>
      <c r="AD83" s="72">
        <f>'[1]PB2 45'!BZ77</f>
        <v>1.5968461265189655E-2</v>
      </c>
      <c r="AE83" s="117">
        <f>'[1]PB2 45'!CC77</f>
        <v>17.277743835965307</v>
      </c>
      <c r="AF83" s="71">
        <f>'[1]PB2 45'!CD77</f>
        <v>0.68105494877577788</v>
      </c>
      <c r="AG83" s="72">
        <f>'[1]PB2 45'!CE77</f>
        <v>2.8250162846587949E-3</v>
      </c>
      <c r="AH83" s="117">
        <f>'[1]PB2 45'!CH77</f>
        <v>17.28745608435942</v>
      </c>
      <c r="AI83" s="71">
        <f>'[1]PB2 45'!CI77</f>
        <v>0.70594025135447425</v>
      </c>
      <c r="AJ83" s="72">
        <f>'[1]PB2 45'!CJ77</f>
        <v>4.8155033565023186E-3</v>
      </c>
      <c r="AK83" s="117">
        <f>'[1]PB2 45'!BS77</f>
        <v>17.270300260753597</v>
      </c>
      <c r="AL83" s="71">
        <f>'[1]PB2 45'!BT77</f>
        <v>0.69060906281044376</v>
      </c>
      <c r="AM83" s="72">
        <f>'[1]PB2 45'!BU77</f>
        <v>1.4672679507730253E-2</v>
      </c>
      <c r="BC83" s="5"/>
      <c r="BD83" s="5"/>
      <c r="BF83" s="5"/>
      <c r="BG83" s="5"/>
      <c r="BI83" s="5"/>
      <c r="BJ83" s="5"/>
      <c r="BK83" s="70">
        <f t="shared" si="17"/>
        <v>0.6678417795168643</v>
      </c>
      <c r="BL83">
        <f t="shared" si="18"/>
        <v>0.66843545686045613</v>
      </c>
      <c r="BM83" s="33">
        <f t="shared" si="19"/>
        <v>-5.9367734359183633E-2</v>
      </c>
      <c r="BO83" s="70">
        <f t="shared" si="20"/>
        <v>0.69987314953388036</v>
      </c>
      <c r="BP83">
        <f t="shared" si="21"/>
        <v>0.69935673214767757</v>
      </c>
      <c r="BQ83" s="33">
        <f t="shared" si="22"/>
        <v>5.1641738620278321E-2</v>
      </c>
      <c r="BS83" s="70">
        <f t="shared" si="23"/>
        <v>0.69060906281044376</v>
      </c>
      <c r="BT83">
        <f t="shared" si="24"/>
        <v>0.68916451067209128</v>
      </c>
      <c r="BU83" s="33">
        <f t="shared" si="25"/>
        <v>0.1444552138352484</v>
      </c>
    </row>
    <row r="84" spans="1:73" x14ac:dyDescent="0.25">
      <c r="A84" s="11">
        <f>'[1]PB2 15'!$A78</f>
        <v>17.5</v>
      </c>
      <c r="B84" s="116">
        <f>'[1]PB2 15'!BX78</f>
        <v>17.527566961238858</v>
      </c>
      <c r="C84" s="71">
        <f>'[1]PB2 15'!BY78</f>
        <v>0.65014183017755578</v>
      </c>
      <c r="D84" s="72">
        <f>'[1]PB2 15'!BZ78</f>
        <v>2.5582482651191622E-3</v>
      </c>
      <c r="E84" s="117">
        <f>'[1]PB2 15'!CC78</f>
        <v>17.465657240575641</v>
      </c>
      <c r="F84" s="71">
        <f>'[1]PB2 15'!CD78</f>
        <v>0.67002325854609035</v>
      </c>
      <c r="G84" s="72">
        <f>'[1]PB2 15'!CE78</f>
        <v>7.0319950704827456E-3</v>
      </c>
      <c r="H84" s="117">
        <f>'[1]PB2 15'!CH78</f>
        <v>17.539075634442348</v>
      </c>
      <c r="I84" s="71">
        <f>'[1]PB2 15'!CI78</f>
        <v>0.68933183688984434</v>
      </c>
      <c r="J84" s="72">
        <f>'[1]PB2 15'!CJ78</f>
        <v>5.7518425877356449E-4</v>
      </c>
      <c r="K84" s="117">
        <f>'[1]PB2 15'!BS78</f>
        <v>17.507227984291028</v>
      </c>
      <c r="L84" s="71">
        <f>'[1]PB2 15'!BT78</f>
        <v>0.66739486749382837</v>
      </c>
      <c r="M84" s="72">
        <f>'[1]PB2 15'!BU78</f>
        <v>1.5987615916230744E-2</v>
      </c>
      <c r="N84" s="70"/>
      <c r="O84" s="116">
        <f>'[1]PB2 30'!BX78</f>
        <v>17.48949613615078</v>
      </c>
      <c r="P84" s="71">
        <f>'[1]PB2 30'!BY78</f>
        <v>0.69835698355254083</v>
      </c>
      <c r="Q84" s="72">
        <f>'[1]PB2 30'!BZ78</f>
        <v>5.4770493882310674E-3</v>
      </c>
      <c r="R84" s="117">
        <f>'[1]PB2 30'!CC78</f>
        <v>17.530727772782864</v>
      </c>
      <c r="S84" s="71">
        <f>'[1]PB2 30'!CD78</f>
        <v>0.68842323670890992</v>
      </c>
      <c r="T84" s="72">
        <f>'[1]PB2 30'!CE78</f>
        <v>3.9099725188848737E-3</v>
      </c>
      <c r="U84" s="117">
        <f>'[1]PB2 30'!CH78</f>
        <v>17.529044095299316</v>
      </c>
      <c r="V84" s="71">
        <f>'[1]PB2 30'!CI78</f>
        <v>0.7101344109652844</v>
      </c>
      <c r="W84" s="72">
        <f>'[1]PB2 30'!CJ78</f>
        <v>1.3111109099100302E-2</v>
      </c>
      <c r="X84" s="117">
        <f>'[1]PB2 30'!BS78</f>
        <v>17.516422668077652</v>
      </c>
      <c r="Y84" s="71">
        <f>'[1]PB2 30'!BT78</f>
        <v>0.69897154374224513</v>
      </c>
      <c r="Z84" s="72">
        <f>'[1]PB2 30'!BU78</f>
        <v>1.2294188424394526E-2</v>
      </c>
      <c r="AA84" s="70"/>
      <c r="AB84" s="116">
        <f>'[1]PB2 45'!BX78</f>
        <v>17.483972373194373</v>
      </c>
      <c r="AC84" s="71">
        <f>'[1]PB2 45'!BY78</f>
        <v>0.68400244485562878</v>
      </c>
      <c r="AD84" s="72">
        <f>'[1]PB2 45'!BZ78</f>
        <v>1.5974543936484863E-2</v>
      </c>
      <c r="AE84" s="117">
        <f>'[1]PB2 45'!CC78</f>
        <v>17.521092340697212</v>
      </c>
      <c r="AF84" s="71">
        <f>'[1]PB2 45'!CD78</f>
        <v>0.68024719981479109</v>
      </c>
      <c r="AG84" s="72">
        <f>'[1]PB2 45'!CE78</f>
        <v>2.8416565967320472E-3</v>
      </c>
      <c r="AH84" s="117">
        <f>'[1]PB2 45'!CH78</f>
        <v>17.54294307853916</v>
      </c>
      <c r="AI84" s="71">
        <f>'[1]PB2 45'!CI78</f>
        <v>0.70541601327553316</v>
      </c>
      <c r="AJ84" s="72">
        <f>'[1]PB2 45'!CJ78</f>
        <v>4.5896389790511544E-3</v>
      </c>
      <c r="AK84" s="117">
        <f>'[1]PB2 45'!BS78</f>
        <v>17.516002597476913</v>
      </c>
      <c r="AL84" s="71">
        <f>'[1]PB2 45'!BT78</f>
        <v>0.68988855264865101</v>
      </c>
      <c r="AM84" s="72">
        <f>'[1]PB2 45'!BU78</f>
        <v>1.4753867685998933E-2</v>
      </c>
      <c r="BC84" s="5"/>
      <c r="BD84" s="5"/>
      <c r="BF84" s="5"/>
      <c r="BG84" s="5"/>
      <c r="BI84" s="5"/>
      <c r="BJ84" s="5"/>
      <c r="BK84" s="70">
        <f t="shared" si="17"/>
        <v>0.66739486749382837</v>
      </c>
      <c r="BL84">
        <f t="shared" si="18"/>
        <v>0.6674647502055433</v>
      </c>
      <c r="BM84" s="33">
        <f t="shared" si="19"/>
        <v>-6.9882711714930323E-3</v>
      </c>
      <c r="BO84" s="70">
        <f t="shared" si="20"/>
        <v>0.69897154374224513</v>
      </c>
      <c r="BP84">
        <f t="shared" si="21"/>
        <v>0.69846171077514108</v>
      </c>
      <c r="BQ84" s="33">
        <f t="shared" si="22"/>
        <v>5.0983296710405135E-2</v>
      </c>
      <c r="BS84" s="70">
        <f t="shared" si="23"/>
        <v>0.68988855264865101</v>
      </c>
      <c r="BT84">
        <f t="shared" si="24"/>
        <v>0.68827262963514146</v>
      </c>
      <c r="BU84" s="33">
        <f t="shared" si="25"/>
        <v>0.16159230135095459</v>
      </c>
    </row>
    <row r="85" spans="1:73" x14ac:dyDescent="0.25">
      <c r="A85" s="11">
        <f>'[1]PB2 15'!$A79</f>
        <v>17.75</v>
      </c>
      <c r="B85" s="116">
        <f>'[1]PB2 15'!BX79</f>
        <v>17.759214452179567</v>
      </c>
      <c r="C85" s="71">
        <f>'[1]PB2 15'!BY79</f>
        <v>0.64919932879423692</v>
      </c>
      <c r="D85" s="72">
        <f>'[1]PB2 15'!BZ79</f>
        <v>2.5577988640564406E-3</v>
      </c>
      <c r="E85" s="117">
        <f>'[1]PB2 15'!CC79</f>
        <v>17.784150686825541</v>
      </c>
      <c r="F85" s="71">
        <f>'[1]PB2 15'!CD79</f>
        <v>0.6687645808931354</v>
      </c>
      <c r="G85" s="72">
        <f>'[1]PB2 15'!CE79</f>
        <v>7.0233207236715745E-3</v>
      </c>
      <c r="H85" s="117">
        <f>'[1]PB2 15'!CH79</f>
        <v>17.787861372325061</v>
      </c>
      <c r="I85" s="71">
        <f>'[1]PB2 15'!CI79</f>
        <v>0.68839855703951436</v>
      </c>
      <c r="J85" s="72">
        <f>'[1]PB2 15'!CJ79</f>
        <v>7.0945811337708165E-4</v>
      </c>
      <c r="K85" s="117">
        <f>'[1]PB2 15'!BS79</f>
        <v>17.775727270208179</v>
      </c>
      <c r="L85" s="71">
        <f>'[1]PB2 15'!BT79</f>
        <v>0.66633610539264321</v>
      </c>
      <c r="M85" s="72">
        <f>'[1]PB2 15'!BU79</f>
        <v>1.5971921183519356E-2</v>
      </c>
      <c r="N85" s="70"/>
      <c r="O85" s="116">
        <f>'[1]PB2 30'!BX79</f>
        <v>17.724723056788395</v>
      </c>
      <c r="P85" s="71">
        <f>'[1]PB2 30'!BY79</f>
        <v>0.69741115361857087</v>
      </c>
      <c r="Q85" s="72">
        <f>'[1]PB2 30'!BZ79</f>
        <v>5.445549619492689E-3</v>
      </c>
      <c r="R85" s="117">
        <f>'[1]PB2 30'!CC79</f>
        <v>17.775344982860933</v>
      </c>
      <c r="S85" s="71">
        <f>'[1]PB2 30'!CD79</f>
        <v>0.68747760341893338</v>
      </c>
      <c r="T85" s="72">
        <f>'[1]PB2 30'!CE79</f>
        <v>3.8919636995209377E-3</v>
      </c>
      <c r="U85" s="117">
        <f>'[1]PB2 30'!CH79</f>
        <v>17.783088212622499</v>
      </c>
      <c r="V85" s="71">
        <f>'[1]PB2 30'!CI79</f>
        <v>0.70935587480228079</v>
      </c>
      <c r="W85" s="72">
        <f>'[1]PB2 30'!CJ79</f>
        <v>1.3177660373158574E-2</v>
      </c>
      <c r="X85" s="117">
        <f>'[1]PB2 30'!BS79</f>
        <v>17.761052084090608</v>
      </c>
      <c r="Y85" s="71">
        <f>'[1]PB2 30'!BT79</f>
        <v>0.69808154394659505</v>
      </c>
      <c r="Z85" s="72">
        <f>'[1]PB2 30'!BU79</f>
        <v>1.2361979873205623E-2</v>
      </c>
      <c r="AA85" s="70"/>
      <c r="AB85" s="116">
        <f>'[1]PB2 45'!BX79</f>
        <v>17.802972254610818</v>
      </c>
      <c r="AC85" s="71">
        <f>'[1]PB2 45'!BY79</f>
        <v>0.68287845444624373</v>
      </c>
      <c r="AD85" s="72">
        <f>'[1]PB2 45'!BZ79</f>
        <v>1.5637414905840981E-2</v>
      </c>
      <c r="AE85" s="117">
        <f>'[1]PB2 45'!CC79</f>
        <v>17.764440845429117</v>
      </c>
      <c r="AF85" s="71">
        <f>'[1]PB2 45'!CD79</f>
        <v>0.67939295272521949</v>
      </c>
      <c r="AG85" s="72">
        <f>'[1]PB2 45'!CE79</f>
        <v>2.8523555819285618E-3</v>
      </c>
      <c r="AH85" s="117">
        <f>'[1]PB2 45'!CH79</f>
        <v>17.798430072718897</v>
      </c>
      <c r="AI85" s="71">
        <f>'[1]PB2 45'!CI79</f>
        <v>0.70429959760989913</v>
      </c>
      <c r="AJ85" s="72">
        <f>'[1]PB2 45'!CJ79</f>
        <v>4.822276537296063E-3</v>
      </c>
      <c r="AK85" s="117">
        <f>'[1]PB2 45'!BS79</f>
        <v>17.788614390919612</v>
      </c>
      <c r="AL85" s="71">
        <f>'[1]PB2 45'!BT79</f>
        <v>0.68885700159378738</v>
      </c>
      <c r="AM85" s="72">
        <f>'[1]PB2 45'!BU79</f>
        <v>1.4602557390222318E-2</v>
      </c>
      <c r="BC85" s="5"/>
      <c r="BD85" s="5"/>
      <c r="BF85" s="5"/>
      <c r="BG85" s="5"/>
      <c r="BI85" s="5"/>
      <c r="BJ85" s="5"/>
      <c r="BK85" s="70">
        <f t="shared" si="17"/>
        <v>0.66633610539264321</v>
      </c>
      <c r="BL85">
        <f t="shared" si="18"/>
        <v>0.66650919272878206</v>
      </c>
      <c r="BM85" s="33">
        <f t="shared" si="19"/>
        <v>-1.7308733613885519E-2</v>
      </c>
      <c r="BO85" s="70">
        <f t="shared" si="20"/>
        <v>0.69808154394659505</v>
      </c>
      <c r="BP85">
        <f t="shared" si="21"/>
        <v>0.69758050634906965</v>
      </c>
      <c r="BQ85" s="33">
        <f t="shared" si="22"/>
        <v>5.010375975254E-2</v>
      </c>
      <c r="BS85" s="70">
        <f t="shared" si="23"/>
        <v>0.68885700159378738</v>
      </c>
      <c r="BT85">
        <f t="shared" si="24"/>
        <v>0.68739452961080394</v>
      </c>
      <c r="BU85" s="33">
        <f t="shared" si="25"/>
        <v>0.14624719829834376</v>
      </c>
    </row>
    <row r="86" spans="1:73" x14ac:dyDescent="0.25">
      <c r="A86" s="11">
        <f>'[1]PB2 15'!$A80</f>
        <v>18</v>
      </c>
      <c r="B86" s="116">
        <f>'[1]PB2 15'!BX80</f>
        <v>17.990690826297293</v>
      </c>
      <c r="C86" s="71">
        <f>'[1]PB2 15'!BY80</f>
        <v>0.64829789232523971</v>
      </c>
      <c r="D86" s="72">
        <f>'[1]PB2 15'!BZ80</f>
        <v>2.5362399464412418E-3</v>
      </c>
      <c r="E86" s="117">
        <f>'[1]PB2 15'!CC80</f>
        <v>18.02358386558679</v>
      </c>
      <c r="F86" s="71">
        <f>'[1]PB2 15'!CD80</f>
        <v>0.66790060696279463</v>
      </c>
      <c r="G86" s="72">
        <f>'[1]PB2 15'!CE80</f>
        <v>6.9747973763961127E-3</v>
      </c>
      <c r="H86" s="117">
        <f>'[1]PB2 15'!CH80</f>
        <v>18.036647110207767</v>
      </c>
      <c r="I86" s="71">
        <f>'[1]PB2 15'!CI80</f>
        <v>0.68611841951035668</v>
      </c>
      <c r="J86" s="72">
        <f>'[1]PB2 15'!CJ80</f>
        <v>2.1848438660024283E-3</v>
      </c>
      <c r="K86" s="117">
        <f>'[1]PB2 15'!BS80</f>
        <v>18.014514787008473</v>
      </c>
      <c r="L86" s="71">
        <f>'[1]PB2 15'!BT80</f>
        <v>0.66510404211060203</v>
      </c>
      <c r="M86" s="72">
        <f>'[1]PB2 15'!BU80</f>
        <v>1.5527388993730695E-2</v>
      </c>
      <c r="N86" s="70"/>
      <c r="O86" s="116">
        <f>'[1]PB2 30'!BX80</f>
        <v>17.960126815584474</v>
      </c>
      <c r="P86" s="71">
        <f>'[1]PB2 30'!BY80</f>
        <v>0.69646811644536522</v>
      </c>
      <c r="Q86" s="72">
        <f>'[1]PB2 30'!BZ80</f>
        <v>5.4316252453770848E-3</v>
      </c>
      <c r="R86" s="117">
        <f>'[1]PB2 30'!CC80</f>
        <v>18.019781186430961</v>
      </c>
      <c r="S86" s="71">
        <f>'[1]PB2 30'!CD80</f>
        <v>0.68662162636893875</v>
      </c>
      <c r="T86" s="72">
        <f>'[1]PB2 30'!CE80</f>
        <v>3.8889013109952714E-3</v>
      </c>
      <c r="U86" s="117">
        <f>'[1]PB2 30'!CH80</f>
        <v>18.037132329945674</v>
      </c>
      <c r="V86" s="71">
        <f>'[1]PB2 30'!CI80</f>
        <v>0.70856016370843078</v>
      </c>
      <c r="W86" s="72">
        <f>'[1]PB2 30'!CJ80</f>
        <v>1.3186377127282748E-2</v>
      </c>
      <c r="X86" s="117">
        <f>'[1]PB2 30'!BS80</f>
        <v>18.005680110653699</v>
      </c>
      <c r="Y86" s="71">
        <f>'[1]PB2 30'!BT80</f>
        <v>0.69721663550757818</v>
      </c>
      <c r="Z86" s="72">
        <f>'[1]PB2 30'!BU80</f>
        <v>1.2382740399896541E-2</v>
      </c>
      <c r="AA86" s="70"/>
      <c r="AB86" s="116">
        <f>'[1]PB2 45'!BX80</f>
        <v>18.041508707030196</v>
      </c>
      <c r="AC86" s="71">
        <f>'[1]PB2 45'!BY80</f>
        <v>0.68205523070768292</v>
      </c>
      <c r="AD86" s="72">
        <f>'[1]PB2 45'!BZ80</f>
        <v>1.5663804319426024E-2</v>
      </c>
      <c r="AE86" s="117">
        <f>'[1]PB2 45'!CC80</f>
        <v>18.007518962933542</v>
      </c>
      <c r="AF86" s="71">
        <f>'[1]PB2 45'!CD80</f>
        <v>0.67854441096093965</v>
      </c>
      <c r="AG86" s="72">
        <f>'[1]PB2 45'!CE80</f>
        <v>2.8672871178217667E-3</v>
      </c>
      <c r="AH86" s="117">
        <f>'[1]PB2 45'!CH80</f>
        <v>17.968802760745788</v>
      </c>
      <c r="AI86" s="71">
        <f>'[1]PB2 45'!CI80</f>
        <v>0.70416058437241746</v>
      </c>
      <c r="AJ86" s="72">
        <f>'[1]PB2 45'!CJ80</f>
        <v>4.3295891924490029E-3</v>
      </c>
      <c r="AK86" s="117">
        <f>'[1]PB2 45'!BS80</f>
        <v>18.005943476903177</v>
      </c>
      <c r="AL86" s="71">
        <f>'[1]PB2 45'!BT80</f>
        <v>0.68825340868034657</v>
      </c>
      <c r="AM86" s="72">
        <f>'[1]PB2 45'!BU80</f>
        <v>1.4810376195349683E-2</v>
      </c>
      <c r="BC86" s="5"/>
      <c r="BD86" s="5"/>
      <c r="BF86" s="5"/>
      <c r="BG86" s="5"/>
      <c r="BI86" s="5"/>
      <c r="BJ86" s="5"/>
      <c r="BK86" s="70">
        <f t="shared" si="17"/>
        <v>0.66510404211060203</v>
      </c>
      <c r="BL86">
        <f t="shared" si="18"/>
        <v>0.66556833957109474</v>
      </c>
      <c r="BM86" s="33">
        <f t="shared" si="19"/>
        <v>-4.6429746049270193E-2</v>
      </c>
      <c r="BO86" s="70">
        <f t="shared" si="20"/>
        <v>0.69721663550757818</v>
      </c>
      <c r="BP86">
        <f t="shared" si="21"/>
        <v>0.6967127154150623</v>
      </c>
      <c r="BQ86" s="33">
        <f t="shared" si="22"/>
        <v>5.0392009251587488E-2</v>
      </c>
      <c r="BS86" s="70">
        <f t="shared" si="23"/>
        <v>0.68825340868034657</v>
      </c>
      <c r="BT86">
        <f t="shared" si="24"/>
        <v>0.68652980800414276</v>
      </c>
      <c r="BU86" s="33">
        <f t="shared" si="25"/>
        <v>0.1723600676203807</v>
      </c>
    </row>
    <row r="87" spans="1:73" x14ac:dyDescent="0.25">
      <c r="A87" s="11">
        <f>'[1]PB2 15'!$A81</f>
        <v>18.25</v>
      </c>
      <c r="B87" s="116">
        <f>'[1]PB2 15'!BX81</f>
        <v>18.222423164782921</v>
      </c>
      <c r="C87" s="71">
        <f>'[1]PB2 15'!BY81</f>
        <v>0.64740126499267403</v>
      </c>
      <c r="D87" s="72">
        <f>'[1]PB2 15'!BZ81</f>
        <v>2.5320983741018563E-3</v>
      </c>
      <c r="E87" s="117">
        <f>'[1]PB2 15'!CC81</f>
        <v>18.342316270924645</v>
      </c>
      <c r="F87" s="71">
        <f>'[1]PB2 15'!CD81</f>
        <v>0.66670700606207645</v>
      </c>
      <c r="G87" s="72">
        <f>'[1]PB2 15'!CE81</f>
        <v>7.2486699527011854E-3</v>
      </c>
      <c r="H87" s="117">
        <f>'[1]PB2 15'!CH81</f>
        <v>18.285294988109751</v>
      </c>
      <c r="I87" s="71">
        <f>'[1]PB2 15'!CI81</f>
        <v>0.68534583652993064</v>
      </c>
      <c r="J87" s="72">
        <f>'[1]PB2 15'!CJ81</f>
        <v>2.1875683215432096E-3</v>
      </c>
      <c r="K87" s="117">
        <f>'[1]PB2 15'!BS81</f>
        <v>18.283101035417776</v>
      </c>
      <c r="L87" s="71">
        <f>'[1]PB2 15'!BT81</f>
        <v>0.66412706077801409</v>
      </c>
      <c r="M87" s="72">
        <f>'[1]PB2 15'!BU81</f>
        <v>1.5597007328675352E-2</v>
      </c>
      <c r="N87" s="70"/>
      <c r="O87" s="116">
        <f>'[1]PB2 30'!BX81</f>
        <v>18.195269112891975</v>
      </c>
      <c r="P87" s="71">
        <f>'[1]PB2 30'!BY81</f>
        <v>0.69555610342306329</v>
      </c>
      <c r="Q87" s="72">
        <f>'[1]PB2 30'!BZ81</f>
        <v>5.4157511662071079E-3</v>
      </c>
      <c r="R87" s="117">
        <f>'[1]PB2 30'!CC81</f>
        <v>18.264488612625033</v>
      </c>
      <c r="S87" s="71">
        <f>'[1]PB2 30'!CD81</f>
        <v>0.68573272652842154</v>
      </c>
      <c r="T87" s="72">
        <f>'[1]PB2 30'!CE81</f>
        <v>3.8871423020802915E-3</v>
      </c>
      <c r="U87" s="117">
        <f>'[1]PB2 30'!CH81</f>
        <v>18.29117644726885</v>
      </c>
      <c r="V87" s="71">
        <f>'[1]PB2 30'!CI81</f>
        <v>0.70775828293570342</v>
      </c>
      <c r="W87" s="72">
        <f>'[1]PB2 30'!CJ81</f>
        <v>1.3192296986115803E-2</v>
      </c>
      <c r="X87" s="117">
        <f>'[1]PB2 30'!BS81</f>
        <v>18.250311390928616</v>
      </c>
      <c r="Y87" s="71">
        <f>'[1]PB2 30'!BT81</f>
        <v>0.69634903762906264</v>
      </c>
      <c r="Z87" s="72">
        <f>'[1]PB2 30'!BU81</f>
        <v>1.2409440227081439E-2</v>
      </c>
      <c r="AA87" s="70"/>
      <c r="AB87" s="116">
        <f>'[1]PB2 45'!BX81</f>
        <v>18.279955751993796</v>
      </c>
      <c r="AC87" s="71">
        <f>'[1]PB2 45'!BY81</f>
        <v>0.68123341365069956</v>
      </c>
      <c r="AD87" s="72">
        <f>'[1]PB2 45'!BZ81</f>
        <v>1.5684330138265336E-2</v>
      </c>
      <c r="AE87" s="117">
        <f>'[1]PB2 45'!CC81</f>
        <v>18.251137854892928</v>
      </c>
      <c r="AF87" s="71">
        <f>'[1]PB2 45'!CD81</f>
        <v>0.67774374048563468</v>
      </c>
      <c r="AG87" s="72">
        <f>'[1]PB2 45'!CE81</f>
        <v>2.8741223165360836E-3</v>
      </c>
      <c r="AH87" s="117">
        <f>'[1]PB2 45'!CH81</f>
        <v>18.224289754925525</v>
      </c>
      <c r="AI87" s="71">
        <f>'[1]PB2 45'!CI81</f>
        <v>0.70304022974090274</v>
      </c>
      <c r="AJ87" s="72">
        <f>'[1]PB2 45'!CJ81</f>
        <v>4.6036156111880352E-3</v>
      </c>
      <c r="AK87" s="117">
        <f>'[1]PB2 45'!BS81</f>
        <v>18.251794453937418</v>
      </c>
      <c r="AL87" s="71">
        <f>'[1]PB2 45'!BT81</f>
        <v>0.68733912795907903</v>
      </c>
      <c r="AM87" s="72">
        <f>'[1]PB2 45'!BU81</f>
        <v>1.4734628971873829E-2</v>
      </c>
      <c r="BC87" s="5"/>
      <c r="BD87" s="5"/>
      <c r="BF87" s="5"/>
      <c r="BG87" s="5"/>
      <c r="BI87" s="5"/>
      <c r="BJ87" s="5"/>
      <c r="BK87" s="70">
        <f t="shared" si="17"/>
        <v>0.66412706077801409</v>
      </c>
      <c r="BL87">
        <f t="shared" si="18"/>
        <v>0.66464176488899007</v>
      </c>
      <c r="BM87" s="33">
        <f t="shared" si="19"/>
        <v>-5.1470411097598312E-2</v>
      </c>
      <c r="BO87" s="70">
        <f t="shared" si="20"/>
        <v>0.69634903762906264</v>
      </c>
      <c r="BP87">
        <f t="shared" si="21"/>
        <v>0.69585795169914955</v>
      </c>
      <c r="BQ87" s="33">
        <f t="shared" si="22"/>
        <v>4.9108592991309319E-2</v>
      </c>
      <c r="BS87" s="70">
        <f t="shared" si="23"/>
        <v>0.68733912795907903</v>
      </c>
      <c r="BT87">
        <f t="shared" si="24"/>
        <v>0.68567807936948566</v>
      </c>
      <c r="BU87" s="33">
        <f t="shared" si="25"/>
        <v>0.16610485895933724</v>
      </c>
    </row>
    <row r="88" spans="1:73" x14ac:dyDescent="0.25">
      <c r="A88" s="11">
        <f>'[1]PB2 15'!$A82</f>
        <v>18.499722222222221</v>
      </c>
      <c r="B88" s="116">
        <f>'[1]PB2 15'!BX82</f>
        <v>18.454156925001694</v>
      </c>
      <c r="C88" s="71">
        <f>'[1]PB2 15'!BY82</f>
        <v>0.64651174327271665</v>
      </c>
      <c r="D88" s="72">
        <f>'[1]PB2 15'!BZ82</f>
        <v>2.525141176770618E-3</v>
      </c>
      <c r="E88" s="117">
        <f>'[1]PB2 15'!CC82</f>
        <v>18.581395302568851</v>
      </c>
      <c r="F88" s="71">
        <f>'[1]PB2 15'!CD82</f>
        <v>0.66583078843668275</v>
      </c>
      <c r="G88" s="72">
        <f>'[1]PB2 15'!CE82</f>
        <v>7.2236507998751087E-3</v>
      </c>
      <c r="H88" s="117">
        <f>'[1]PB2 15'!CH82</f>
        <v>18.53408001735626</v>
      </c>
      <c r="I88" s="71">
        <f>'[1]PB2 15'!CI82</f>
        <v>0.6859667351394958</v>
      </c>
      <c r="J88" s="72">
        <f>'[1]PB2 15'!CJ82</f>
        <v>7.7253431190110744E-4</v>
      </c>
      <c r="K88" s="117">
        <f>'[1]PB2 15'!BS82</f>
        <v>18.521852089678017</v>
      </c>
      <c r="L88" s="71">
        <f>'[1]PB2 15'!BT82</f>
        <v>0.66362013317589874</v>
      </c>
      <c r="M88" s="72">
        <f>'[1]PB2 15'!BU82</f>
        <v>1.6079331721858357E-2</v>
      </c>
      <c r="N88" s="70"/>
      <c r="O88" s="116">
        <f>'[1]PB2 30'!BX82</f>
        <v>18.430757495018167</v>
      </c>
      <c r="P88" s="71">
        <f>'[1]PB2 30'!BY82</f>
        <v>0.69467735327932834</v>
      </c>
      <c r="Q88" s="72">
        <f>'[1]PB2 30'!BZ82</f>
        <v>5.4161908571925422E-3</v>
      </c>
      <c r="R88" s="117">
        <f>'[1]PB2 30'!CC82</f>
        <v>18.509196613095146</v>
      </c>
      <c r="S88" s="71">
        <f>'[1]PB2 30'!CD82</f>
        <v>0.68487339176751572</v>
      </c>
      <c r="T88" s="72">
        <f>'[1]PB2 30'!CE82</f>
        <v>3.8445852347528237E-3</v>
      </c>
      <c r="U88" s="117">
        <f>'[1]PB2 30'!CH82</f>
        <v>18.545220564592029</v>
      </c>
      <c r="V88" s="71">
        <f>'[1]PB2 30'!CI82</f>
        <v>0.70699354379964829</v>
      </c>
      <c r="W88" s="72">
        <f>'[1]PB2 30'!CJ82</f>
        <v>1.3196265374161692E-2</v>
      </c>
      <c r="X88" s="117">
        <f>'[1]PB2 30'!BS82</f>
        <v>18.495058224235112</v>
      </c>
      <c r="Y88" s="71">
        <f>'[1]PB2 30'!BT82</f>
        <v>0.69551476294883074</v>
      </c>
      <c r="Z88" s="72">
        <f>'[1]PB2 30'!BU82</f>
        <v>1.2435966980875925E-2</v>
      </c>
      <c r="AA88" s="70"/>
      <c r="AB88" s="116">
        <f>'[1]PB2 45'!BX82</f>
        <v>18.518227263252104</v>
      </c>
      <c r="AC88" s="71">
        <f>'[1]PB2 45'!BY82</f>
        <v>0.68042304681464094</v>
      </c>
      <c r="AD88" s="72">
        <f>'[1]PB2 45'!BZ82</f>
        <v>1.5732694390912291E-2</v>
      </c>
      <c r="AE88" s="117">
        <f>'[1]PB2 45'!CC82</f>
        <v>18.494486359624833</v>
      </c>
      <c r="AF88" s="71">
        <f>'[1]PB2 45'!CD82</f>
        <v>0.67694389577697922</v>
      </c>
      <c r="AG88" s="72">
        <f>'[1]PB2 45'!CE82</f>
        <v>2.8895324366133034E-3</v>
      </c>
      <c r="AH88" s="117">
        <f>'[1]PB2 45'!CH82</f>
        <v>18.479776749105266</v>
      </c>
      <c r="AI88" s="71">
        <f>'[1]PB2 45'!CI82</f>
        <v>0.7023065936699493</v>
      </c>
      <c r="AJ88" s="72">
        <f>'[1]PB2 45'!CJ82</f>
        <v>4.5878101650003219E-3</v>
      </c>
      <c r="AK88" s="117">
        <f>'[1]PB2 45'!BS82</f>
        <v>18.497496790660737</v>
      </c>
      <c r="AL88" s="71">
        <f>'[1]PB2 45'!BT82</f>
        <v>0.68655784542052312</v>
      </c>
      <c r="AM88" s="72">
        <f>'[1]PB2 45'!BU82</f>
        <v>1.4776128560590547E-2</v>
      </c>
      <c r="BC88" s="5"/>
      <c r="BD88" s="5"/>
      <c r="BF88" s="5"/>
      <c r="BG88" s="5"/>
      <c r="BI88" s="5"/>
      <c r="BJ88" s="5"/>
      <c r="BK88" s="70">
        <f t="shared" si="17"/>
        <v>0.66362013317589874</v>
      </c>
      <c r="BL88">
        <f t="shared" si="18"/>
        <v>0.66373006735862594</v>
      </c>
      <c r="BM88" s="33">
        <f t="shared" si="19"/>
        <v>-1.0993418272720046E-2</v>
      </c>
      <c r="BO88" s="70">
        <f t="shared" si="20"/>
        <v>0.69551476294883074</v>
      </c>
      <c r="BP88">
        <f t="shared" si="21"/>
        <v>0.69501677393502947</v>
      </c>
      <c r="BQ88" s="33">
        <f t="shared" si="22"/>
        <v>4.9798901380126992E-2</v>
      </c>
      <c r="BS88" s="70">
        <f t="shared" si="23"/>
        <v>0.68655784542052312</v>
      </c>
      <c r="BT88">
        <f t="shared" si="24"/>
        <v>0.68483989992229111</v>
      </c>
      <c r="BU88" s="33">
        <f t="shared" si="25"/>
        <v>0.17179454982320097</v>
      </c>
    </row>
    <row r="89" spans="1:73" x14ac:dyDescent="0.25">
      <c r="A89" s="11">
        <f>'[1]PB2 15'!$A83</f>
        <v>18.75</v>
      </c>
      <c r="B89" s="116">
        <f>'[1]PB2 15'!BX83</f>
        <v>18.685804415942403</v>
      </c>
      <c r="C89" s="71">
        <f>'[1]PB2 15'!BY83</f>
        <v>0.64563895210234612</v>
      </c>
      <c r="D89" s="72">
        <f>'[1]PB2 15'!BZ83</f>
        <v>2.5400353336803004E-3</v>
      </c>
      <c r="E89" s="117">
        <f>'[1]PB2 15'!CC83</f>
        <v>18.82073813566269</v>
      </c>
      <c r="F89" s="71">
        <f>'[1]PB2 15'!CD83</f>
        <v>0.6649739813307326</v>
      </c>
      <c r="G89" s="72">
        <f>'[1]PB2 15'!CE83</f>
        <v>7.1843675413348204E-3</v>
      </c>
      <c r="H89" s="117">
        <f>'[1]PB2 15'!CH83</f>
        <v>18.783004323855895</v>
      </c>
      <c r="I89" s="71">
        <f>'[1]PB2 15'!CI83</f>
        <v>0.68522432294172253</v>
      </c>
      <c r="J89" s="72">
        <f>'[1]PB2 15'!CJ83</f>
        <v>7.6982147832288517E-4</v>
      </c>
      <c r="K89" s="117">
        <f>'[1]PB2 15'!BS83</f>
        <v>18.760704537815883</v>
      </c>
      <c r="L89" s="71">
        <f>'[1]PB2 15'!BT83</f>
        <v>0.6627859307728351</v>
      </c>
      <c r="M89" s="72">
        <f>'[1]PB2 15'!BU83</f>
        <v>1.6119740282387121E-2</v>
      </c>
      <c r="N89" s="70"/>
      <c r="O89" s="116">
        <f>'[1]PB2 30'!BX83</f>
        <v>18.745650006041348</v>
      </c>
      <c r="P89" s="71">
        <f>'[1]PB2 30'!BY83</f>
        <v>0.69347946210859934</v>
      </c>
      <c r="Q89" s="72">
        <f>'[1]PB2 30'!BZ83</f>
        <v>5.1150381761547606E-3</v>
      </c>
      <c r="R89" s="117">
        <f>'[1]PB2 30'!CC83</f>
        <v>18.753813823173214</v>
      </c>
      <c r="S89" s="71">
        <f>'[1]PB2 30'!CD83</f>
        <v>0.6840481449449709</v>
      </c>
      <c r="T89" s="72">
        <f>'[1]PB2 30'!CE83</f>
        <v>3.8448380834776676E-3</v>
      </c>
      <c r="U89" s="117">
        <f>'[1]PB2 30'!CH83</f>
        <v>18.798982410673737</v>
      </c>
      <c r="V89" s="71">
        <f>'[1]PB2 30'!CI83</f>
        <v>0.70625525735074113</v>
      </c>
      <c r="W89" s="72">
        <f>'[1]PB2 30'!CJ83</f>
        <v>1.3213522801877551E-2</v>
      </c>
      <c r="X89" s="117">
        <f>'[1]PB2 30'!BS83</f>
        <v>18.766148746629437</v>
      </c>
      <c r="Y89" s="71">
        <f>'[1]PB2 30'!BT83</f>
        <v>0.69459428813477042</v>
      </c>
      <c r="Z89" s="72">
        <f>'[1]PB2 30'!BU83</f>
        <v>1.2436314520677217E-2</v>
      </c>
      <c r="AA89" s="70"/>
      <c r="AB89" s="116">
        <f>'[1]PB2 45'!BX83</f>
        <v>18.756760434465217</v>
      </c>
      <c r="AC89" s="71">
        <f>'[1]PB2 45'!BY83</f>
        <v>0.6796311419554647</v>
      </c>
      <c r="AD89" s="72">
        <f>'[1]PB2 45'!BZ83</f>
        <v>1.5752493458386429E-2</v>
      </c>
      <c r="AE89" s="117">
        <f>'[1]PB2 45'!CC83</f>
        <v>18.737834864356739</v>
      </c>
      <c r="AF89" s="71">
        <f>'[1]PB2 45'!CD83</f>
        <v>0.67612494105793886</v>
      </c>
      <c r="AG89" s="72">
        <f>'[1]PB2 45'!CE83</f>
        <v>2.9065982319128963E-3</v>
      </c>
      <c r="AH89" s="117">
        <f>'[1]PB2 45'!CH83</f>
        <v>18.735169617542599</v>
      </c>
      <c r="AI89" s="71">
        <f>'[1]PB2 45'!CI83</f>
        <v>0.70154074977883252</v>
      </c>
      <c r="AJ89" s="72">
        <f>'[1]PB2 45'!CJ83</f>
        <v>4.5630410133120879E-3</v>
      </c>
      <c r="AK89" s="117">
        <f>'[1]PB2 45'!BS83</f>
        <v>18.743254972121516</v>
      </c>
      <c r="AL89" s="71">
        <f>'[1]PB2 45'!BT83</f>
        <v>0.68576561093074551</v>
      </c>
      <c r="AM89" s="72">
        <f>'[1]PB2 45'!BU83</f>
        <v>1.4796845808132971E-2</v>
      </c>
      <c r="BC89" s="5"/>
      <c r="BD89" s="5"/>
      <c r="BF89" s="5"/>
      <c r="BG89" s="5"/>
      <c r="BI89" s="5"/>
      <c r="BJ89" s="5"/>
      <c r="BK89" s="70">
        <f t="shared" si="17"/>
        <v>0.6627859307728351</v>
      </c>
      <c r="BL89">
        <f t="shared" si="18"/>
        <v>0.66282983636601089</v>
      </c>
      <c r="BM89" s="33">
        <f t="shared" si="19"/>
        <v>-4.3905593175797009E-3</v>
      </c>
      <c r="BO89" s="70">
        <f t="shared" si="20"/>
        <v>0.69459428813477042</v>
      </c>
      <c r="BP89">
        <f t="shared" si="21"/>
        <v>0.69418604106139592</v>
      </c>
      <c r="BQ89" s="33">
        <f t="shared" si="22"/>
        <v>4.0824707337450139E-2</v>
      </c>
      <c r="BS89" s="70">
        <f t="shared" si="23"/>
        <v>0.68576561093074551</v>
      </c>
      <c r="BT89">
        <f t="shared" si="24"/>
        <v>0.6840121393222669</v>
      </c>
      <c r="BU89" s="33">
        <f t="shared" si="25"/>
        <v>0.17534716084786073</v>
      </c>
    </row>
    <row r="90" spans="1:73" x14ac:dyDescent="0.25">
      <c r="A90" s="11">
        <f>'[1]PB2 15'!$A84</f>
        <v>19</v>
      </c>
      <c r="B90" s="116">
        <f>'[1]PB2 15'!BX84</f>
        <v>18.994836871037151</v>
      </c>
      <c r="C90" s="71">
        <f>'[1]PB2 15'!BY84</f>
        <v>0.64448325697548403</v>
      </c>
      <c r="D90" s="72">
        <f>'[1]PB2 15'!BZ84</f>
        <v>2.1642576886395704E-3</v>
      </c>
      <c r="E90" s="117">
        <f>'[1]PB2 15'!CC84</f>
        <v>19.060083006838713</v>
      </c>
      <c r="F90" s="71">
        <f>'[1]PB2 15'!CD84</f>
        <v>0.66412077507627243</v>
      </c>
      <c r="G90" s="72">
        <f>'[1]PB2 15'!CE84</f>
        <v>7.1547083587488996E-3</v>
      </c>
      <c r="H90" s="117">
        <f>'[1]PB2 15'!CH84</f>
        <v>19.031790061738601</v>
      </c>
      <c r="I90" s="71">
        <f>'[1]PB2 15'!CI84</f>
        <v>0.68445946931980073</v>
      </c>
      <c r="J90" s="72">
        <f>'[1]PB2 15'!CJ84</f>
        <v>7.9324106715900067E-4</v>
      </c>
      <c r="K90" s="117">
        <f>'[1]PB2 15'!BS84</f>
        <v>19.028542469638101</v>
      </c>
      <c r="L90" s="71">
        <f>'[1]PB2 15'!BT84</f>
        <v>0.66184137934935883</v>
      </c>
      <c r="M90" s="72">
        <f>'[1]PB2 15'!BU84</f>
        <v>1.6246292697900594E-2</v>
      </c>
      <c r="N90" s="70"/>
      <c r="O90" s="116">
        <f>'[1]PB2 30'!BX84</f>
        <v>19.058570159153021</v>
      </c>
      <c r="P90" s="71">
        <f>'[1]PB2 30'!BY84</f>
        <v>0.69231474967646367</v>
      </c>
      <c r="Q90" s="72">
        <f>'[1]PB2 30'!BZ84</f>
        <v>5.5055877131863738E-3</v>
      </c>
      <c r="R90" s="117">
        <f>'[1]PB2 30'!CC84</f>
        <v>19.079870589189397</v>
      </c>
      <c r="S90" s="71">
        <f>'[1]PB2 30'!CD84</f>
        <v>0.68294610971156844</v>
      </c>
      <c r="T90" s="72">
        <f>'[1]PB2 30'!CE84</f>
        <v>4.0205395886781922E-3</v>
      </c>
      <c r="U90" s="117">
        <f>'[1]PB2 30'!CH84</f>
        <v>19.053308799238383</v>
      </c>
      <c r="V90" s="71">
        <f>'[1]PB2 30'!CI84</f>
        <v>0.70549469254340769</v>
      </c>
      <c r="W90" s="72">
        <f>'[1]PB2 30'!CJ84</f>
        <v>1.3217578484741924E-2</v>
      </c>
      <c r="X90" s="117">
        <f>'[1]PB2 30'!BS84</f>
        <v>19.063916515860271</v>
      </c>
      <c r="Y90" s="71">
        <f>'[1]PB2 30'!BT84</f>
        <v>0.69358518397714652</v>
      </c>
      <c r="Z90" s="72">
        <f>'[1]PB2 30'!BU84</f>
        <v>1.2620366007406625E-2</v>
      </c>
      <c r="AA90" s="70"/>
      <c r="AB90" s="116">
        <f>'[1]PB2 45'!BX84</f>
        <v>18.995296886884592</v>
      </c>
      <c r="AC90" s="71">
        <f>'[1]PB2 45'!BY84</f>
        <v>0.67885415087383449</v>
      </c>
      <c r="AD90" s="72">
        <f>'[1]PB2 45'!BZ84</f>
        <v>1.5782355682638007E-2</v>
      </c>
      <c r="AE90" s="117">
        <f>'[1]PB2 45'!CC84</f>
        <v>18.980912981861167</v>
      </c>
      <c r="AF90" s="71">
        <f>'[1]PB2 45'!CD84</f>
        <v>0.67535038957712656</v>
      </c>
      <c r="AG90" s="72">
        <f>'[1]PB2 45'!CE84</f>
        <v>2.9158764482908306E-3</v>
      </c>
      <c r="AH90" s="117">
        <f>'[1]PB2 45'!CH84</f>
        <v>18.990560988769172</v>
      </c>
      <c r="AI90" s="71">
        <f>'[1]PB2 45'!CI84</f>
        <v>0.70090411110529993</v>
      </c>
      <c r="AJ90" s="72">
        <f>'[1]PB2 45'!CJ84</f>
        <v>4.4647457365625592E-3</v>
      </c>
      <c r="AK90" s="117">
        <f>'[1]PB2 45'!BS84</f>
        <v>18.988923619171644</v>
      </c>
      <c r="AL90" s="71">
        <f>'[1]PB2 45'!BT84</f>
        <v>0.68503621718542029</v>
      </c>
      <c r="AM90" s="72">
        <f>'[1]PB2 45'!BU84</f>
        <v>1.4847472272389537E-2</v>
      </c>
      <c r="BC90" s="5"/>
      <c r="BD90" s="5"/>
      <c r="BF90" s="5"/>
      <c r="BG90" s="5"/>
      <c r="BI90" s="5"/>
      <c r="BJ90" s="5"/>
      <c r="BK90" s="70">
        <f t="shared" si="17"/>
        <v>0.66184137934935883</v>
      </c>
      <c r="BL90">
        <f t="shared" si="18"/>
        <v>0.66194371672995167</v>
      </c>
      <c r="BM90" s="33">
        <f t="shared" si="19"/>
        <v>-1.0233738059284292E-2</v>
      </c>
      <c r="BO90" s="70">
        <f t="shared" si="20"/>
        <v>0.69358518397714652</v>
      </c>
      <c r="BP90">
        <f t="shared" si="21"/>
        <v>0.69336819921705439</v>
      </c>
      <c r="BQ90" s="33">
        <f t="shared" si="22"/>
        <v>2.1698476009213152E-2</v>
      </c>
      <c r="BS90" s="70">
        <f t="shared" si="23"/>
        <v>0.68503621718542029</v>
      </c>
      <c r="BT90">
        <f t="shared" si="24"/>
        <v>0.6831972345010705</v>
      </c>
      <c r="BU90" s="33">
        <f t="shared" si="25"/>
        <v>0.18389826843497881</v>
      </c>
    </row>
    <row r="91" spans="1:73" x14ac:dyDescent="0.25">
      <c r="A91" s="11">
        <f>'[1]PB2 15'!$A85</f>
        <v>19.25</v>
      </c>
      <c r="B91" s="116">
        <f>'[1]PB2 15'!BX85</f>
        <v>19.303585587098347</v>
      </c>
      <c r="C91" s="71">
        <f>'[1]PB2 15'!BY85</f>
        <v>0.64335460586109017</v>
      </c>
      <c r="D91" s="72">
        <f>'[1]PB2 15'!BZ85</f>
        <v>2.4924451559889117E-3</v>
      </c>
      <c r="E91" s="117">
        <f>'[1]PB2 15'!CC85</f>
        <v>19.299338585476736</v>
      </c>
      <c r="F91" s="71">
        <f>'[1]PB2 15'!CD85</f>
        <v>0.66325546762656129</v>
      </c>
      <c r="G91" s="72">
        <f>'[1]PB2 15'!CE85</f>
        <v>7.117434480243239E-3</v>
      </c>
      <c r="H91" s="117">
        <f>'[1]PB2 15'!CH85</f>
        <v>19.280437939640585</v>
      </c>
      <c r="I91" s="71">
        <f>'[1]PB2 15'!CI85</f>
        <v>0.68367589705614518</v>
      </c>
      <c r="J91" s="72">
        <f>'[1]PB2 15'!CJ85</f>
        <v>8.3408554575931104E-4</v>
      </c>
      <c r="K91" s="117">
        <f>'[1]PB2 15'!BS85</f>
        <v>19.296206049625802</v>
      </c>
      <c r="L91" s="71">
        <f>'[1]PB2 15'!BT85</f>
        <v>0.66089775182190558</v>
      </c>
      <c r="M91" s="72">
        <f>'[1]PB2 15'!BU85</f>
        <v>1.639226970778453E-2</v>
      </c>
      <c r="N91" s="70"/>
      <c r="O91" s="116">
        <f>'[1]PB2 30'!BX85</f>
        <v>19.293885103431364</v>
      </c>
      <c r="P91" s="71">
        <f>'[1]PB2 30'!BY85</f>
        <v>0.69141715421827366</v>
      </c>
      <c r="Q91" s="72">
        <f>'[1]PB2 30'!BZ85</f>
        <v>5.4788283756404682E-3</v>
      </c>
      <c r="R91" s="117">
        <f>'[1]PB2 30'!CC85</f>
        <v>19.324759596167556</v>
      </c>
      <c r="S91" s="71">
        <f>'[1]PB2 30'!CD85</f>
        <v>0.68219606938059252</v>
      </c>
      <c r="T91" s="72">
        <f>'[1]PB2 30'!CE85</f>
        <v>3.9519496447926556E-3</v>
      </c>
      <c r="U91" s="117">
        <f>'[1]PB2 30'!CH85</f>
        <v>19.307352916561566</v>
      </c>
      <c r="V91" s="71">
        <f>'[1]PB2 30'!CI85</f>
        <v>0.70474469636132386</v>
      </c>
      <c r="W91" s="72">
        <f>'[1]PB2 30'!CJ85</f>
        <v>1.3221486971469651E-2</v>
      </c>
      <c r="X91" s="117">
        <f>'[1]PB2 30'!BS85</f>
        <v>19.308665872053496</v>
      </c>
      <c r="Y91" s="71">
        <f>'[1]PB2 30'!BT85</f>
        <v>0.69278597332006342</v>
      </c>
      <c r="Z91" s="72">
        <f>'[1]PB2 30'!BU85</f>
        <v>1.2615783395673621E-2</v>
      </c>
      <c r="AA91" s="70"/>
      <c r="AB91" s="116">
        <f>'[1]PB2 45'!BX85</f>
        <v>19.233743931848192</v>
      </c>
      <c r="AC91" s="71">
        <f>'[1]PB2 45'!BY85</f>
        <v>0.67806365524278023</v>
      </c>
      <c r="AD91" s="72">
        <f>'[1]PB2 45'!BZ85</f>
        <v>1.581198846432913E-2</v>
      </c>
      <c r="AE91" s="117">
        <f>'[1]PB2 45'!CC85</f>
        <v>19.224531873820553</v>
      </c>
      <c r="AF91" s="71">
        <f>'[1]PB2 45'!CD85</f>
        <v>0.6745945842109714</v>
      </c>
      <c r="AG91" s="72">
        <f>'[1]PB2 45'!CE85</f>
        <v>2.9481781865039864E-3</v>
      </c>
      <c r="AH91" s="117">
        <f>'[1]PB2 45'!CH85</f>
        <v>19.246237731644481</v>
      </c>
      <c r="AI91" s="71">
        <f>'[1]PB2 45'!CI85</f>
        <v>0.70051441448104546</v>
      </c>
      <c r="AJ91" s="72">
        <f>'[1]PB2 45'!CJ85</f>
        <v>4.1978355228293384E-3</v>
      </c>
      <c r="AK91" s="117">
        <f>'[1]PB2 45'!BS85</f>
        <v>19.234837845771075</v>
      </c>
      <c r="AL91" s="71">
        <f>'[1]PB2 45'!BT85</f>
        <v>0.68439088464493247</v>
      </c>
      <c r="AM91" s="72">
        <f>'[1]PB2 45'!BU85</f>
        <v>1.4969993379736856E-2</v>
      </c>
      <c r="BC91" s="5"/>
      <c r="BD91" s="5"/>
      <c r="BF91" s="5"/>
      <c r="BG91" s="5"/>
      <c r="BI91" s="5"/>
      <c r="BJ91" s="5"/>
      <c r="BK91" s="70">
        <f t="shared" si="17"/>
        <v>0.66089775182190558</v>
      </c>
      <c r="BL91">
        <f t="shared" si="18"/>
        <v>0.66107034219831984</v>
      </c>
      <c r="BM91" s="33">
        <f t="shared" si="19"/>
        <v>-1.7259037641426112E-2</v>
      </c>
      <c r="BO91" s="70">
        <f t="shared" si="20"/>
        <v>0.69278597332006342</v>
      </c>
      <c r="BP91">
        <f t="shared" si="21"/>
        <v>0.69256199314079847</v>
      </c>
      <c r="BQ91" s="33">
        <f t="shared" si="22"/>
        <v>2.2398017926494873E-2</v>
      </c>
      <c r="BS91" s="70">
        <f t="shared" si="23"/>
        <v>0.68439088464493247</v>
      </c>
      <c r="BT91">
        <f t="shared" si="24"/>
        <v>0.68239393423218575</v>
      </c>
      <c r="BU91" s="33">
        <f t="shared" si="25"/>
        <v>0.1996950412746723</v>
      </c>
    </row>
    <row r="92" spans="1:73" x14ac:dyDescent="0.25">
      <c r="A92" s="11">
        <f>'[1]PB2 15'!$A86</f>
        <v>19.499722222222221</v>
      </c>
      <c r="B92" s="116">
        <f>'[1]PB2 15'!BX86</f>
        <v>19.53523307803906</v>
      </c>
      <c r="C92" s="71">
        <f>'[1]PB2 15'!BY86</f>
        <v>0.64248919581231512</v>
      </c>
      <c r="D92" s="72">
        <f>'[1]PB2 15'!BZ86</f>
        <v>2.5005104161175996E-3</v>
      </c>
      <c r="E92" s="117">
        <f>'[1]PB2 15'!CC86</f>
        <v>19.538417617120942</v>
      </c>
      <c r="F92" s="71">
        <f>'[1]PB2 15'!CD86</f>
        <v>0.66243368489764654</v>
      </c>
      <c r="G92" s="72">
        <f>'[1]PB2 15'!CE86</f>
        <v>7.0678594853111161E-3</v>
      </c>
      <c r="H92" s="117">
        <f>'[1]PB2 15'!CH86</f>
        <v>19.529222968887098</v>
      </c>
      <c r="I92" s="71">
        <f>'[1]PB2 15'!CI86</f>
        <v>0.68290473451703249</v>
      </c>
      <c r="J92" s="72">
        <f>'[1]PB2 15'!CJ86</f>
        <v>8.630910727443486E-4</v>
      </c>
      <c r="K92" s="117">
        <f>'[1]PB2 15'!BS86</f>
        <v>19.534924752906772</v>
      </c>
      <c r="L92" s="71">
        <f>'[1]PB2 15'!BT86</f>
        <v>0.66007226389549378</v>
      </c>
      <c r="M92" s="72">
        <f>'[1]PB2 15'!BU86</f>
        <v>1.6420172917038362E-2</v>
      </c>
      <c r="N92" s="70"/>
      <c r="O92" s="116">
        <f>'[1]PB2 30'!BX86</f>
        <v>19.529198742992904</v>
      </c>
      <c r="P92" s="71">
        <f>'[1]PB2 30'!BY86</f>
        <v>0.69053757073029931</v>
      </c>
      <c r="Q92" s="72">
        <f>'[1]PB2 30'!BZ86</f>
        <v>5.4312032792597324E-3</v>
      </c>
      <c r="R92" s="117">
        <f>'[1]PB2 30'!CC86</f>
        <v>19.569376806245625</v>
      </c>
      <c r="S92" s="71">
        <f>'[1]PB2 30'!CD86</f>
        <v>0.68132085887851401</v>
      </c>
      <c r="T92" s="72">
        <f>'[1]PB2 30'!CE86</f>
        <v>3.9783359857844978E-3</v>
      </c>
      <c r="U92" s="117">
        <f>'[1]PB2 30'!CH86</f>
        <v>19.561397033884745</v>
      </c>
      <c r="V92" s="71">
        <f>'[1]PB2 30'!CI86</f>
        <v>0.70402334630595231</v>
      </c>
      <c r="W92" s="72">
        <f>'[1]PB2 30'!CJ86</f>
        <v>1.3228590437696546E-2</v>
      </c>
      <c r="X92" s="117">
        <f>'[1]PB2 30'!BS86</f>
        <v>19.553324194374422</v>
      </c>
      <c r="Y92" s="71">
        <f>'[1]PB2 30'!BT86</f>
        <v>0.69196059197158855</v>
      </c>
      <c r="Z92" s="72">
        <f>'[1]PB2 30'!BU86</f>
        <v>1.26630654940656E-2</v>
      </c>
      <c r="AA92" s="70"/>
      <c r="AB92" s="116">
        <f>'[1]PB2 45'!BX86</f>
        <v>19.550873457404872</v>
      </c>
      <c r="AC92" s="71">
        <f>'[1]PB2 45'!BY86</f>
        <v>0.67705168028079055</v>
      </c>
      <c r="AD92" s="72">
        <f>'[1]PB2 45'!BZ86</f>
        <v>1.6110801579964102E-2</v>
      </c>
      <c r="AE92" s="117">
        <f>'[1]PB2 45'!CC86</f>
        <v>19.467880378552454</v>
      </c>
      <c r="AF92" s="71">
        <f>'[1]PB2 45'!CD86</f>
        <v>0.67380531797107013</v>
      </c>
      <c r="AG92" s="72">
        <f>'[1]PB2 45'!CE86</f>
        <v>2.9556403405219898E-3</v>
      </c>
      <c r="AH92" s="117">
        <f>'[1]PB2 45'!CH86</f>
        <v>19.501724725824218</v>
      </c>
      <c r="AI92" s="71">
        <f>'[1]PB2 45'!CI86</f>
        <v>0.69950879517538622</v>
      </c>
      <c r="AJ92" s="72">
        <f>'[1]PB2 45'!CJ86</f>
        <v>4.4105292421829263E-3</v>
      </c>
      <c r="AK92" s="117">
        <f>'[1]PB2 45'!BS86</f>
        <v>19.506826187260515</v>
      </c>
      <c r="AL92" s="71">
        <f>'[1]PB2 45'!BT86</f>
        <v>0.683455264475749</v>
      </c>
      <c r="AM92" s="72">
        <f>'[1]PB2 45'!BU86</f>
        <v>1.5050910399672674E-2</v>
      </c>
      <c r="BC92" s="5"/>
      <c r="BD92" s="5"/>
      <c r="BF92" s="5"/>
      <c r="BG92" s="5"/>
      <c r="BI92" s="5"/>
      <c r="BJ92" s="5"/>
      <c r="BK92" s="70">
        <f t="shared" si="17"/>
        <v>0.66007226389549378</v>
      </c>
      <c r="BL92">
        <f t="shared" si="18"/>
        <v>0.66021031734824298</v>
      </c>
      <c r="BM92" s="33">
        <f t="shared" si="19"/>
        <v>-1.3805345274919834E-2</v>
      </c>
      <c r="BO92" s="70">
        <f t="shared" si="20"/>
        <v>0.69196059197158855</v>
      </c>
      <c r="BP92">
        <f t="shared" si="21"/>
        <v>0.6917679863934495</v>
      </c>
      <c r="BQ92" s="33">
        <f t="shared" si="22"/>
        <v>1.9260557813904899E-2</v>
      </c>
      <c r="BS92" s="70">
        <f t="shared" si="23"/>
        <v>0.683455264475749</v>
      </c>
      <c r="BT92">
        <f t="shared" si="24"/>
        <v>0.68160279959169801</v>
      </c>
      <c r="BU92" s="33">
        <f t="shared" si="25"/>
        <v>0.18524648840509972</v>
      </c>
    </row>
    <row r="93" spans="1:73" x14ac:dyDescent="0.25">
      <c r="A93" s="11">
        <f>'[1]PB2 15'!$A87</f>
        <v>19.75</v>
      </c>
      <c r="B93" s="116">
        <f>'[1]PB2 15'!BX87</f>
        <v>19.76679518693641</v>
      </c>
      <c r="C93" s="71">
        <f>'[1]PB2 15'!BY87</f>
        <v>0.64162632823202725</v>
      </c>
      <c r="D93" s="72">
        <f>'[1]PB2 15'!BZ87</f>
        <v>2.4979181030621933E-3</v>
      </c>
      <c r="E93" s="117">
        <f>'[1]PB2 15'!CC87</f>
        <v>19.777760450214775</v>
      </c>
      <c r="F93" s="71">
        <f>'[1]PB2 15'!CD87</f>
        <v>0.66162912763768356</v>
      </c>
      <c r="G93" s="72">
        <f>'[1]PB2 15'!CE87</f>
        <v>7.0438011875981208E-3</v>
      </c>
      <c r="H93" s="117">
        <f>'[1]PB2 15'!CH87</f>
        <v>19.778147275386729</v>
      </c>
      <c r="I93" s="71">
        <f>'[1]PB2 15'!CI87</f>
        <v>0.68217192813394134</v>
      </c>
      <c r="J93" s="72">
        <f>'[1]PB2 15'!CJ87</f>
        <v>8.78283679599412E-4</v>
      </c>
      <c r="K93" s="117">
        <f>'[1]PB2 15'!BS87</f>
        <v>19.773745182778377</v>
      </c>
      <c r="L93" s="71">
        <f>'[1]PB2 15'!BT87</f>
        <v>0.65926377798462688</v>
      </c>
      <c r="M93" s="72">
        <f>'[1]PB2 15'!BU87</f>
        <v>1.646472433454662E-2</v>
      </c>
      <c r="N93" s="70"/>
      <c r="O93" s="116">
        <f>'[1]PB2 30'!BX87</f>
        <v>19.764602501788982</v>
      </c>
      <c r="P93" s="71">
        <f>'[1]PB2 30'!BY87</f>
        <v>0.68966400261124017</v>
      </c>
      <c r="Q93" s="72">
        <f>'[1]PB2 30'!BZ87</f>
        <v>5.4101625175932526E-3</v>
      </c>
      <c r="R93" s="117">
        <f>'[1]PB2 30'!CC87</f>
        <v>19.813994016323697</v>
      </c>
      <c r="S93" s="71">
        <f>'[1]PB2 30'!CD87</f>
        <v>0.68055424216507665</v>
      </c>
      <c r="T93" s="72">
        <f>'[1]PB2 30'!CE87</f>
        <v>3.971012667001235E-3</v>
      </c>
      <c r="U93" s="117">
        <f>'[1]PB2 30'!CH87</f>
        <v>19.815158879966454</v>
      </c>
      <c r="V93" s="71">
        <f>'[1]PB2 30'!CI87</f>
        <v>0.70330056077666336</v>
      </c>
      <c r="W93" s="72">
        <f>'[1]PB2 30'!CJ87</f>
        <v>1.3228338000984115E-2</v>
      </c>
      <c r="X93" s="117">
        <f>'[1]PB2 30'!BS87</f>
        <v>19.797918466026374</v>
      </c>
      <c r="Y93" s="71">
        <f>'[1]PB2 30'!BT87</f>
        <v>0.69117293518432676</v>
      </c>
      <c r="Z93" s="72">
        <f>'[1]PB2 30'!BU87</f>
        <v>1.2677283460211094E-2</v>
      </c>
      <c r="AA93" s="70"/>
      <c r="AB93" s="116">
        <f>'[1]PB2 45'!BX87</f>
        <v>19.789319105849611</v>
      </c>
      <c r="AC93" s="71">
        <f>'[1]PB2 45'!BY87</f>
        <v>0.67630864562782433</v>
      </c>
      <c r="AD93" s="72">
        <f>'[1]PB2 45'!BZ87</f>
        <v>1.6139431618962523E-2</v>
      </c>
      <c r="AE93" s="117">
        <f>'[1]PB2 45'!CC87</f>
        <v>19.711228883284363</v>
      </c>
      <c r="AF93" s="71">
        <f>'[1]PB2 45'!CD87</f>
        <v>0.67305686349285898</v>
      </c>
      <c r="AG93" s="72">
        <f>'[1]PB2 45'!CE87</f>
        <v>2.9873407951568724E-3</v>
      </c>
      <c r="AH93" s="117">
        <f>'[1]PB2 45'!CH87</f>
        <v>19.757117594261548</v>
      </c>
      <c r="AI93" s="71">
        <f>'[1]PB2 45'!CI87</f>
        <v>0.69880063055748387</v>
      </c>
      <c r="AJ93" s="72">
        <f>'[1]PB2 45'!CJ87</f>
        <v>4.3941502004799056E-3</v>
      </c>
      <c r="AK93" s="117">
        <f>'[1]PB2 45'!BS87</f>
        <v>19.752555194465177</v>
      </c>
      <c r="AL93" s="71">
        <f>'[1]PB2 45'!BT87</f>
        <v>0.68272204655938917</v>
      </c>
      <c r="AM93" s="72">
        <f>'[1]PB2 45'!BU87</f>
        <v>1.5075171116732291E-2</v>
      </c>
      <c r="BC93" s="5"/>
      <c r="BD93" s="5"/>
      <c r="BF93" s="5"/>
      <c r="BG93" s="5"/>
      <c r="BI93" s="5"/>
      <c r="BJ93" s="5"/>
      <c r="BK93" s="70">
        <f t="shared" si="17"/>
        <v>0.65926377798462688</v>
      </c>
      <c r="BL93">
        <f t="shared" si="18"/>
        <v>0.65936046086408728</v>
      </c>
      <c r="BM93" s="33">
        <f t="shared" si="19"/>
        <v>-9.6682879460407989E-3</v>
      </c>
      <c r="BO93" s="70">
        <f t="shared" si="20"/>
        <v>0.69117293518432676</v>
      </c>
      <c r="BP93">
        <f t="shared" si="21"/>
        <v>0.69098324673080258</v>
      </c>
      <c r="BQ93" s="33">
        <f t="shared" si="22"/>
        <v>1.8968845352418384E-2</v>
      </c>
      <c r="BS93" s="70">
        <f t="shared" si="23"/>
        <v>0.68272204655938917</v>
      </c>
      <c r="BT93">
        <f t="shared" si="24"/>
        <v>0.68082090853959254</v>
      </c>
      <c r="BU93" s="33">
        <f t="shared" si="25"/>
        <v>0.19011380197966332</v>
      </c>
    </row>
    <row r="94" spans="1:73" x14ac:dyDescent="0.25">
      <c r="A94" s="11">
        <f>'[1]PB2 15'!$A88</f>
        <v>20</v>
      </c>
      <c r="B94" s="116">
        <f>'[1]PB2 15'!BX88</f>
        <v>19.998356055862789</v>
      </c>
      <c r="C94" s="71">
        <f>'[1]PB2 15'!BY88</f>
        <v>0.64081621322198012</v>
      </c>
      <c r="D94" s="72">
        <f>'[1]PB2 15'!BZ88</f>
        <v>2.4964880075293615E-3</v>
      </c>
      <c r="E94" s="117">
        <f>'[1]PB2 15'!CC88</f>
        <v>20.017105321390805</v>
      </c>
      <c r="F94" s="71">
        <f>'[1]PB2 15'!CD88</f>
        <v>0.66080939496304947</v>
      </c>
      <c r="G94" s="72">
        <f>'[1]PB2 15'!CE88</f>
        <v>7.0196153056738949E-3</v>
      </c>
      <c r="H94" s="117">
        <f>'[1]PB2 15'!CH88</f>
        <v>20.026933013269435</v>
      </c>
      <c r="I94" s="71">
        <f>'[1]PB2 15'!CI88</f>
        <v>0.68141215454194537</v>
      </c>
      <c r="J94" s="72">
        <f>'[1]PB2 15'!CJ88</f>
        <v>9.1416499315438715E-4</v>
      </c>
      <c r="K94" s="117">
        <f>'[1]PB2 15'!BS88</f>
        <v>20.012531269787452</v>
      </c>
      <c r="L94" s="71">
        <f>'[1]PB2 15'!BT88</f>
        <v>0.65846264170487245</v>
      </c>
      <c r="M94" s="72">
        <f>'[1]PB2 15'!BU88</f>
        <v>1.6478262558562305E-2</v>
      </c>
      <c r="N94" s="70"/>
      <c r="O94" s="116">
        <f>'[1]PB2 30'!BX88</f>
        <v>19.999831518020404</v>
      </c>
      <c r="P94" s="71">
        <f>'[1]PB2 30'!BY88</f>
        <v>0.68881272774566982</v>
      </c>
      <c r="Q94" s="72">
        <f>'[1]PB2 30'!BZ88</f>
        <v>5.3780235086222884E-3</v>
      </c>
      <c r="R94" s="117">
        <f>'[1]PB2 30'!CC88</f>
        <v>20.058339429501682</v>
      </c>
      <c r="S94" s="71">
        <f>'[1]PB2 30'!CD88</f>
        <v>0.67972718550761824</v>
      </c>
      <c r="T94" s="72">
        <f>'[1]PB2 30'!CE88</f>
        <v>3.9543328992144577E-3</v>
      </c>
      <c r="U94" s="117">
        <f>'[1]PB2 30'!CH88</f>
        <v>20.0694852685311</v>
      </c>
      <c r="V94" s="71">
        <f>'[1]PB2 30'!CI88</f>
        <v>0.70259048050567607</v>
      </c>
      <c r="W94" s="72">
        <f>'[1]PB2 30'!CJ88</f>
        <v>1.3224481363658842E-2</v>
      </c>
      <c r="X94" s="117">
        <f>'[1]PB2 30'!BS88</f>
        <v>20.042552072017727</v>
      </c>
      <c r="Y94" s="71">
        <f>'[1]PB2 30'!BT88</f>
        <v>0.69037679791965478</v>
      </c>
      <c r="Z94" s="72">
        <f>'[1]PB2 30'!BU88</f>
        <v>1.2708021026405576E-2</v>
      </c>
      <c r="AA94" s="70"/>
      <c r="AB94" s="116">
        <f>'[1]PB2 45'!BX88</f>
        <v>20.027855558268993</v>
      </c>
      <c r="AC94" s="71">
        <f>'[1]PB2 45'!BY88</f>
        <v>0.67554488467676155</v>
      </c>
      <c r="AD94" s="72">
        <f>'[1]PB2 45'!BZ88</f>
        <v>1.6145162916720412E-2</v>
      </c>
      <c r="AE94" s="117">
        <f>'[1]PB2 45'!CC88</f>
        <v>19.954307000788788</v>
      </c>
      <c r="AF94" s="71">
        <f>'[1]PB2 45'!CD88</f>
        <v>0.67232108816035385</v>
      </c>
      <c r="AG94" s="72">
        <f>'[1]PB2 45'!CE88</f>
        <v>3.0045851964167931E-3</v>
      </c>
      <c r="AH94" s="117">
        <f>'[1]PB2 45'!CH88</f>
        <v>20.01250896548812</v>
      </c>
      <c r="AI94" s="71">
        <f>'[1]PB2 45'!CI88</f>
        <v>0.69812546153447863</v>
      </c>
      <c r="AJ94" s="72">
        <f>'[1]PB2 45'!CJ88</f>
        <v>4.3921295728580065E-3</v>
      </c>
      <c r="AK94" s="117">
        <f>'[1]PB2 45'!BS88</f>
        <v>19.998223841515298</v>
      </c>
      <c r="AL94" s="71">
        <f>'[1]PB2 45'!BT88</f>
        <v>0.68199714479053131</v>
      </c>
      <c r="AM94" s="72">
        <f>'[1]PB2 45'!BU88</f>
        <v>1.5103696605731796E-2</v>
      </c>
      <c r="BC94" s="5"/>
      <c r="BD94" s="5"/>
      <c r="BF94" s="5"/>
      <c r="BG94" s="5"/>
      <c r="BI94" s="5"/>
      <c r="BJ94" s="5"/>
      <c r="BK94" s="70">
        <f t="shared" si="17"/>
        <v>0.65846264170487245</v>
      </c>
      <c r="BL94">
        <f t="shared" si="18"/>
        <v>0.6585233036478777</v>
      </c>
      <c r="BM94" s="33">
        <f t="shared" si="19"/>
        <v>-6.0661943005246854E-3</v>
      </c>
      <c r="BO94" s="70">
        <f t="shared" si="20"/>
        <v>0.69037679791965478</v>
      </c>
      <c r="BP94">
        <f t="shared" si="21"/>
        <v>0.69021011580461633</v>
      </c>
      <c r="BQ94" s="33">
        <f t="shared" si="22"/>
        <v>1.6668211503845232E-2</v>
      </c>
      <c r="BS94" s="70">
        <f t="shared" si="23"/>
        <v>0.68199714479053131</v>
      </c>
      <c r="BT94">
        <f t="shared" si="24"/>
        <v>0.68005059384106514</v>
      </c>
      <c r="BU94" s="33">
        <f t="shared" si="25"/>
        <v>0.19465509494661637</v>
      </c>
    </row>
    <row r="95" spans="1:73" x14ac:dyDescent="0.25">
      <c r="A95" s="11">
        <f>'[1]PB2 15'!$A89</f>
        <v>20.25</v>
      </c>
      <c r="B95" s="116">
        <f>'[1]PB2 15'!BX89</f>
        <v>20.230175550861187</v>
      </c>
      <c r="C95" s="71">
        <f>'[1]PB2 15'!BY89</f>
        <v>0.64001195056708993</v>
      </c>
      <c r="D95" s="72">
        <f>'[1]PB2 15'!BZ89</f>
        <v>2.4911031833462723E-3</v>
      </c>
      <c r="E95" s="117">
        <f>'[1]PB2 15'!CC89</f>
        <v>20.256360900028824</v>
      </c>
      <c r="F95" s="71">
        <f>'[1]PB2 15'!CD89</f>
        <v>0.66005564333622269</v>
      </c>
      <c r="G95" s="72">
        <f>'[1]PB2 15'!CE89</f>
        <v>7.0108350237360374E-3</v>
      </c>
      <c r="H95" s="117">
        <f>'[1]PB2 15'!CH89</f>
        <v>20.275580891171423</v>
      </c>
      <c r="I95" s="71">
        <f>'[1]PB2 15'!CI89</f>
        <v>0.68070468717141797</v>
      </c>
      <c r="J95" s="72">
        <f>'[1]PB2 15'!CJ89</f>
        <v>9.0390443286009203E-4</v>
      </c>
      <c r="K95" s="117">
        <f>'[1]PB2 15'!BS89</f>
        <v>20.251346391876609</v>
      </c>
      <c r="L95" s="71">
        <f>'[1]PB2 15'!BT89</f>
        <v>0.65770151950659672</v>
      </c>
      <c r="M95" s="72">
        <f>'[1]PB2 15'!BU89</f>
        <v>1.6512820719413495E-2</v>
      </c>
      <c r="N95" s="70"/>
      <c r="O95" s="116">
        <f>'[1]PB2 30'!BX89</f>
        <v>20.235146462298747</v>
      </c>
      <c r="P95" s="71">
        <f>'[1]PB2 30'!BY89</f>
        <v>0.68797326188721009</v>
      </c>
      <c r="Q95" s="72">
        <f>'[1]PB2 30'!BZ89</f>
        <v>5.4053031986762553E-3</v>
      </c>
      <c r="R95" s="117">
        <f>'[1]PB2 30'!CC89</f>
        <v>20.303228436479838</v>
      </c>
      <c r="S95" s="71">
        <f>'[1]PB2 30'!CD89</f>
        <v>0.67899536179155007</v>
      </c>
      <c r="T95" s="72">
        <f>'[1]PB2 30'!CE89</f>
        <v>3.9030194599915975E-3</v>
      </c>
      <c r="U95" s="117">
        <f>'[1]PB2 30'!CH89</f>
        <v>20.323529385854279</v>
      </c>
      <c r="V95" s="71">
        <f>'[1]PB2 30'!CI89</f>
        <v>0.70188978057796092</v>
      </c>
      <c r="W95" s="72">
        <f>'[1]PB2 30'!CJ89</f>
        <v>1.3222600267717396E-2</v>
      </c>
      <c r="X95" s="117">
        <f>'[1]PB2 30'!BS89</f>
        <v>20.287301428210952</v>
      </c>
      <c r="Y95" s="71">
        <f>'[1]PB2 30'!BT89</f>
        <v>0.68961946808557362</v>
      </c>
      <c r="Z95" s="72">
        <f>'[1]PB2 30'!BU89</f>
        <v>1.2720458842217012E-2</v>
      </c>
      <c r="AA95" s="70"/>
      <c r="AB95" s="116">
        <f>'[1]PB2 45'!BX89</f>
        <v>20.266215080464224</v>
      </c>
      <c r="AC95" s="71">
        <f>'[1]PB2 45'!BY89</f>
        <v>0.67481805020945318</v>
      </c>
      <c r="AD95" s="72">
        <f>'[1]PB2 45'!BZ89</f>
        <v>1.6174403124219146E-2</v>
      </c>
      <c r="AE95" s="117">
        <f>'[1]PB2 45'!CC89</f>
        <v>20.197925892748174</v>
      </c>
      <c r="AF95" s="71">
        <f>'[1]PB2 45'!CD89</f>
        <v>0.67156951335040616</v>
      </c>
      <c r="AG95" s="72">
        <f>'[1]PB2 45'!CE89</f>
        <v>3.0104975320996668E-3</v>
      </c>
      <c r="AH95" s="117">
        <f>'[1]PB2 45'!CH89</f>
        <v>20.268185708363433</v>
      </c>
      <c r="AI95" s="71">
        <f>'[1]PB2 45'!CI89</f>
        <v>0.6974320049947943</v>
      </c>
      <c r="AJ95" s="72">
        <f>'[1]PB2 45'!CJ89</f>
        <v>4.3910114106055116E-3</v>
      </c>
      <c r="AK95" s="117">
        <f>'[1]PB2 45'!BS89</f>
        <v>20.244108893858609</v>
      </c>
      <c r="AL95" s="71">
        <f>'[1]PB2 45'!BT89</f>
        <v>0.68127318951821791</v>
      </c>
      <c r="AM95" s="72">
        <f>'[1]PB2 45'!BU89</f>
        <v>1.5131565960985395E-2</v>
      </c>
      <c r="BC95" s="5"/>
      <c r="BD95" s="5"/>
      <c r="BF95" s="5"/>
      <c r="BG95" s="5"/>
      <c r="BI95" s="5"/>
      <c r="BJ95" s="5"/>
      <c r="BK95" s="70">
        <f t="shared" si="17"/>
        <v>0.65770151950659672</v>
      </c>
      <c r="BL95">
        <f t="shared" si="18"/>
        <v>0.65769758934772748</v>
      </c>
      <c r="BM95" s="33">
        <f t="shared" si="19"/>
        <v>3.930158869236422E-4</v>
      </c>
      <c r="BO95" s="70">
        <f t="shared" si="20"/>
        <v>0.68961946808557362</v>
      </c>
      <c r="BP95">
        <f t="shared" si="21"/>
        <v>0.68944743823405408</v>
      </c>
      <c r="BQ95" s="33">
        <f t="shared" si="22"/>
        <v>1.7202985151953953E-2</v>
      </c>
      <c r="BS95" s="70">
        <f t="shared" si="23"/>
        <v>0.68127318951821791</v>
      </c>
      <c r="BT95">
        <f t="shared" si="24"/>
        <v>0.67929070391968605</v>
      </c>
      <c r="BU95" s="33">
        <f t="shared" si="25"/>
        <v>0.1982485598531869</v>
      </c>
    </row>
    <row r="96" spans="1:73" x14ac:dyDescent="0.25">
      <c r="A96" s="11">
        <f>'[1]PB2 15'!$A90</f>
        <v>20.499722222222221</v>
      </c>
      <c r="B96" s="116">
        <f>'[1]PB2 15'!BX90</f>
        <v>20.53898434346808</v>
      </c>
      <c r="C96" s="71">
        <f>'[1]PB2 15'!BY90</f>
        <v>0.63892599584254517</v>
      </c>
      <c r="D96" s="72">
        <f>'[1]PB2 15'!BZ90</f>
        <v>2.5601358204501296E-3</v>
      </c>
      <c r="E96" s="117">
        <f>'[1]PB2 15'!CC90</f>
        <v>20.49543993167303</v>
      </c>
      <c r="F96" s="71">
        <f>'[1]PB2 15'!CD90</f>
        <v>0.65928079131730788</v>
      </c>
      <c r="G96" s="72">
        <f>'[1]PB2 15'!CE90</f>
        <v>7.038054148234464E-3</v>
      </c>
      <c r="H96" s="117">
        <f>'[1]PB2 15'!CH90</f>
        <v>20.524365920417932</v>
      </c>
      <c r="I96" s="71">
        <f>'[1]PB2 15'!CI90</f>
        <v>0.68001408157930987</v>
      </c>
      <c r="J96" s="72">
        <f>'[1]PB2 15'!CJ90</f>
        <v>9.3089136769247682E-4</v>
      </c>
      <c r="K96" s="117">
        <f>'[1]PB2 15'!BS90</f>
        <v>20.519000583282402</v>
      </c>
      <c r="L96" s="71">
        <f>'[1]PB2 15'!BT90</f>
        <v>0.65683106557977233</v>
      </c>
      <c r="M96" s="72">
        <f>'[1]PB2 15'!BU90</f>
        <v>1.6675884981901031E-2</v>
      </c>
      <c r="N96" s="70"/>
      <c r="O96" s="116">
        <f>'[1]PB2 30'!BX90</f>
        <v>20.548507133390551</v>
      </c>
      <c r="P96" s="71">
        <f>'[1]PB2 30'!BY90</f>
        <v>0.68684550619398388</v>
      </c>
      <c r="Q96" s="72">
        <f>'[1]PB2 30'!BZ90</f>
        <v>5.2917206729498128E-3</v>
      </c>
      <c r="R96" s="117">
        <f>'[1]PB2 30'!CC90</f>
        <v>20.547845646557906</v>
      </c>
      <c r="S96" s="71">
        <f>'[1]PB2 30'!CD90</f>
        <v>0.67817848935355107</v>
      </c>
      <c r="T96" s="72">
        <f>'[1]PB2 30'!CE90</f>
        <v>3.9270331885566208E-3</v>
      </c>
      <c r="U96" s="117">
        <f>'[1]PB2 30'!CH90</f>
        <v>20.577573503177458</v>
      </c>
      <c r="V96" s="71">
        <f>'[1]PB2 30'!CI90</f>
        <v>0.70119203054923629</v>
      </c>
      <c r="W96" s="72">
        <f>'[1]PB2 30'!CJ90</f>
        <v>1.3217774062357862E-2</v>
      </c>
      <c r="X96" s="117">
        <f>'[1]PB2 30'!BS90</f>
        <v>20.557975427708637</v>
      </c>
      <c r="Y96" s="71">
        <f>'[1]PB2 30'!BT90</f>
        <v>0.68873867536559041</v>
      </c>
      <c r="Z96" s="72">
        <f>'[1]PB2 30'!BU90</f>
        <v>1.2758279951457964E-2</v>
      </c>
      <c r="AA96" s="70"/>
      <c r="AB96" s="116">
        <f>'[1]PB2 45'!BX90</f>
        <v>20.504661637259264</v>
      </c>
      <c r="AC96" s="71">
        <f>'[1]PB2 45'!BY90</f>
        <v>0.67408913290602968</v>
      </c>
      <c r="AD96" s="72">
        <f>'[1]PB2 45'!BZ90</f>
        <v>1.618105176021209E-2</v>
      </c>
      <c r="AE96" s="117">
        <f>'[1]PB2 45'!CC90</f>
        <v>20.441274397480083</v>
      </c>
      <c r="AF96" s="71">
        <f>'[1]PB2 45'!CD90</f>
        <v>0.67081133887441524</v>
      </c>
      <c r="AG96" s="72">
        <f>'[1]PB2 45'!CE90</f>
        <v>3.0406146326580042E-3</v>
      </c>
      <c r="AH96" s="117">
        <f>'[1]PB2 45'!CH90</f>
        <v>20.52367270254317</v>
      </c>
      <c r="AI96" s="71">
        <f>'[1]PB2 45'!CI90</f>
        <v>0.69713166424993134</v>
      </c>
      <c r="AJ96" s="72">
        <f>'[1]PB2 45'!CJ90</f>
        <v>4.0968193367901286E-3</v>
      </c>
      <c r="AK96" s="117">
        <f>'[1]PB2 45'!BS90</f>
        <v>20.489869579094172</v>
      </c>
      <c r="AL96" s="71">
        <f>'[1]PB2 45'!BT90</f>
        <v>0.68067737867679201</v>
      </c>
      <c r="AM96" s="72">
        <f>'[1]PB2 45'!BU90</f>
        <v>1.526808151591379E-2</v>
      </c>
      <c r="BC96" s="5"/>
      <c r="BD96" s="5"/>
      <c r="BF96" s="5"/>
      <c r="BG96" s="5"/>
      <c r="BI96" s="5"/>
      <c r="BJ96" s="5"/>
      <c r="BK96" s="70">
        <f t="shared" si="17"/>
        <v>0.65683106557977233</v>
      </c>
      <c r="BL96">
        <f t="shared" si="18"/>
        <v>0.65688392214028313</v>
      </c>
      <c r="BM96" s="33">
        <f t="shared" si="19"/>
        <v>-5.2856560510794459E-3</v>
      </c>
      <c r="BO96" s="70">
        <f t="shared" si="20"/>
        <v>0.68873867536559041</v>
      </c>
      <c r="BP96">
        <f t="shared" si="21"/>
        <v>0.68869577676248461</v>
      </c>
      <c r="BQ96" s="33">
        <f t="shared" si="22"/>
        <v>4.2898603105800959E-3</v>
      </c>
      <c r="BS96" s="70">
        <f t="shared" si="23"/>
        <v>0.68067737867679201</v>
      </c>
      <c r="BT96">
        <f t="shared" si="24"/>
        <v>0.6785417990737671</v>
      </c>
      <c r="BU96" s="33">
        <f t="shared" si="25"/>
        <v>0.21355796030249063</v>
      </c>
    </row>
    <row r="97" spans="1:73" x14ac:dyDescent="0.25">
      <c r="A97" s="11">
        <f>'[1]PB2 15'!$A91</f>
        <v>20.75</v>
      </c>
      <c r="B97" s="116">
        <f>'[1]PB2 15'!BX91</f>
        <v>20.770460717585806</v>
      </c>
      <c r="C97" s="71">
        <f>'[1]PB2 15'!BY91</f>
        <v>0.63814582629800698</v>
      </c>
      <c r="D97" s="72">
        <f>'[1]PB2 15'!BZ91</f>
        <v>2.5321677318279677E-3</v>
      </c>
      <c r="E97" s="117">
        <f>'[1]PB2 15'!CC91</f>
        <v>20.734782764766869</v>
      </c>
      <c r="F97" s="71">
        <f>'[1]PB2 15'!CD91</f>
        <v>0.65850048365994407</v>
      </c>
      <c r="G97" s="72">
        <f>'[1]PB2 15'!CE91</f>
        <v>7.0346608301564998E-3</v>
      </c>
      <c r="H97" s="117">
        <f>'[1]PB2 15'!CH91</f>
        <v>20.77329022691756</v>
      </c>
      <c r="I97" s="71">
        <f>'[1]PB2 15'!CI91</f>
        <v>0.67933066018734556</v>
      </c>
      <c r="J97" s="72">
        <f>'[1]PB2 15'!CJ91</f>
        <v>9.5312940020597647E-4</v>
      </c>
      <c r="K97" s="117">
        <f>'[1]PB2 15'!BS91</f>
        <v>20.757788862611644</v>
      </c>
      <c r="L97" s="71">
        <f>'[1]PB2 15'!BT91</f>
        <v>0.65607503128106792</v>
      </c>
      <c r="M97" s="72">
        <f>'[1]PB2 15'!BU91</f>
        <v>1.6707700597003345E-2</v>
      </c>
      <c r="N97" s="70"/>
      <c r="O97" s="116">
        <f>'[1]PB2 30'!BX91</f>
        <v>20.783910892186626</v>
      </c>
      <c r="P97" s="71">
        <f>'[1]PB2 30'!BY91</f>
        <v>0.68603596556745516</v>
      </c>
      <c r="Q97" s="72">
        <f>'[1]PB2 30'!BZ91</f>
        <v>5.2935607003231806E-3</v>
      </c>
      <c r="R97" s="117">
        <f>'[1]PB2 30'!CC91</f>
        <v>20.792462856635979</v>
      </c>
      <c r="S97" s="71">
        <f>'[1]PB2 30'!CD91</f>
        <v>0.67742146815955839</v>
      </c>
      <c r="T97" s="72">
        <f>'[1]PB2 30'!CE91</f>
        <v>3.888959817352679E-3</v>
      </c>
      <c r="U97" s="117">
        <f>'[1]PB2 30'!CH91</f>
        <v>20.74656115692601</v>
      </c>
      <c r="V97" s="71">
        <f>'[1]PB2 30'!CI91</f>
        <v>0.70072701613368193</v>
      </c>
      <c r="W97" s="72">
        <f>'[1]PB2 30'!CJ91</f>
        <v>1.2959356131662263E-2</v>
      </c>
      <c r="X97" s="117">
        <f>'[1]PB2 30'!BS91</f>
        <v>20.774311635249539</v>
      </c>
      <c r="Y97" s="71">
        <f>'[1]PB2 30'!BT91</f>
        <v>0.68806148328689831</v>
      </c>
      <c r="Z97" s="72">
        <f>'[1]PB2 30'!BU91</f>
        <v>1.2764783206554317E-2</v>
      </c>
      <c r="AA97" s="70"/>
      <c r="AB97" s="116">
        <f>'[1]PB2 45'!BX91</f>
        <v>20.74310728570401</v>
      </c>
      <c r="AC97" s="71">
        <f>'[1]PB2 45'!BY91</f>
        <v>0.67332629371365016</v>
      </c>
      <c r="AD97" s="72">
        <f>'[1]PB2 45'!BZ91</f>
        <v>1.6172163105487487E-2</v>
      </c>
      <c r="AE97" s="117">
        <f>'[1]PB2 45'!CC91</f>
        <v>20.684622902211984</v>
      </c>
      <c r="AF97" s="71">
        <f>'[1]PB2 45'!CD91</f>
        <v>0.67011108396556862</v>
      </c>
      <c r="AG97" s="72">
        <f>'[1]PB2 45'!CE91</f>
        <v>3.0499807349606686E-3</v>
      </c>
      <c r="AH97" s="117">
        <f>'[1]PB2 45'!CH91</f>
        <v>20.779065570980503</v>
      </c>
      <c r="AI97" s="71">
        <f>'[1]PB2 45'!CI91</f>
        <v>0.69647389439559637</v>
      </c>
      <c r="AJ97" s="72">
        <f>'[1]PB2 45'!CJ91</f>
        <v>4.0789787982880039E-3</v>
      </c>
      <c r="AK97" s="117">
        <f>'[1]PB2 45'!BS91</f>
        <v>20.735598586298831</v>
      </c>
      <c r="AL97" s="71">
        <f>'[1]PB2 45'!BT91</f>
        <v>0.67997042402493835</v>
      </c>
      <c r="AM97" s="72">
        <f>'[1]PB2 45'!BU91</f>
        <v>1.5288284166924081E-2</v>
      </c>
      <c r="BC97" s="5"/>
      <c r="BD97" s="5"/>
      <c r="BF97" s="5"/>
      <c r="BG97" s="5"/>
      <c r="BI97" s="5"/>
      <c r="BJ97" s="5"/>
      <c r="BK97" s="70">
        <f t="shared" si="17"/>
        <v>0.65607503128106792</v>
      </c>
      <c r="BL97">
        <f t="shared" si="18"/>
        <v>0.6560793213056122</v>
      </c>
      <c r="BM97" s="33">
        <f t="shared" si="19"/>
        <v>-4.2900245442734075E-4</v>
      </c>
      <c r="BO97" s="70">
        <f t="shared" si="20"/>
        <v>0.68806148328689831</v>
      </c>
      <c r="BP97">
        <f t="shared" si="21"/>
        <v>0.6879523819711052</v>
      </c>
      <c r="BQ97" s="33">
        <f t="shared" si="22"/>
        <v>1.0910131579311422E-2</v>
      </c>
      <c r="BS97" s="70">
        <f t="shared" si="23"/>
        <v>0.67997042402493835</v>
      </c>
      <c r="BT97">
        <f t="shared" si="24"/>
        <v>0.67780113962396105</v>
      </c>
      <c r="BU97" s="33">
        <f t="shared" si="25"/>
        <v>0.21692844009773005</v>
      </c>
    </row>
    <row r="98" spans="1:73" x14ac:dyDescent="0.25">
      <c r="A98" s="11">
        <f>'[1]PB2 15'!$A92</f>
        <v>21</v>
      </c>
      <c r="B98" s="116">
        <f>'[1]PB2 15'!BX92</f>
        <v>21.002193056071437</v>
      </c>
      <c r="C98" s="71">
        <f>'[1]PB2 15'!BY92</f>
        <v>0.63734750340685264</v>
      </c>
      <c r="D98" s="72">
        <f>'[1]PB2 15'!BZ92</f>
        <v>2.5480504865753061E-3</v>
      </c>
      <c r="E98" s="117">
        <f>'[1]PB2 15'!CC92</f>
        <v>20.974127635942892</v>
      </c>
      <c r="F98" s="71">
        <f>'[1]PB2 15'!CD92</f>
        <v>0.65775015513475543</v>
      </c>
      <c r="G98" s="72">
        <f>'[1]PB2 15'!CE92</f>
        <v>7.0162947285869089E-3</v>
      </c>
      <c r="H98" s="117">
        <f>'[1]PB2 15'!CH92</f>
        <v>21.022075964800273</v>
      </c>
      <c r="I98" s="71">
        <f>'[1]PB2 15'!CI92</f>
        <v>0.67864756251841896</v>
      </c>
      <c r="J98" s="72">
        <f>'[1]PB2 15'!CJ92</f>
        <v>9.6069828343225971E-4</v>
      </c>
      <c r="K98" s="117">
        <f>'[1]PB2 15'!BS92</f>
        <v>20.996639250705442</v>
      </c>
      <c r="L98" s="71">
        <f>'[1]PB2 15'!BT92</f>
        <v>0.65532351258270793</v>
      </c>
      <c r="M98" s="72">
        <f>'[1]PB2 15'!BU92</f>
        <v>1.6748536697611074E-2</v>
      </c>
      <c r="N98" s="70"/>
      <c r="O98" s="116">
        <f>'[1]PB2 30'!BX92</f>
        <v>21.019053189494127</v>
      </c>
      <c r="P98" s="71">
        <f>'[1]PB2 30'!BY92</f>
        <v>0.68521798011460422</v>
      </c>
      <c r="Q98" s="72">
        <f>'[1]PB2 30'!BZ92</f>
        <v>5.3180092642036514E-3</v>
      </c>
      <c r="R98" s="117">
        <f>'[1]PB2 30'!CC92</f>
        <v>21.036808269813964</v>
      </c>
      <c r="S98" s="71">
        <f>'[1]PB2 30'!CD92</f>
        <v>0.676687295810662</v>
      </c>
      <c r="T98" s="72">
        <f>'[1]PB2 30'!CE92</f>
        <v>3.8494962743952765E-3</v>
      </c>
      <c r="U98" s="117">
        <f>'[1]PB2 30'!CH92</f>
        <v>21.000698948844761</v>
      </c>
      <c r="V98" s="71">
        <f>'[1]PB2 30'!CI92</f>
        <v>0.70005791662511718</v>
      </c>
      <c r="W98" s="72">
        <f>'[1]PB2 30'!CJ92</f>
        <v>1.2957083327582868E-2</v>
      </c>
      <c r="X98" s="117">
        <f>'[1]PB2 30'!BS92</f>
        <v>21.018853469384283</v>
      </c>
      <c r="Y98" s="71">
        <f>'[1]PB2 30'!BT92</f>
        <v>0.68732106418346106</v>
      </c>
      <c r="Z98" s="72">
        <f>'[1]PB2 30'!BU92</f>
        <v>1.278949119376541E-2</v>
      </c>
      <c r="AA98" s="70"/>
      <c r="AB98" s="116">
        <f>'[1]PB2 45'!BX92</f>
        <v>20.981643738123385</v>
      </c>
      <c r="AC98" s="71">
        <f>'[1]PB2 45'!BY92</f>
        <v>0.6723825595526064</v>
      </c>
      <c r="AD98" s="72">
        <f>'[1]PB2 45'!BZ92</f>
        <v>1.6462175496143872E-2</v>
      </c>
      <c r="AE98" s="117">
        <f>'[1]PB2 45'!CC92</f>
        <v>21.008701594969128</v>
      </c>
      <c r="AF98" s="71">
        <f>'[1]PB2 45'!CD92</f>
        <v>0.66913125761216141</v>
      </c>
      <c r="AG98" s="72">
        <f>'[1]PB2 45'!CE92</f>
        <v>3.0341393471804857E-3</v>
      </c>
      <c r="AH98" s="117">
        <f>'[1]PB2 45'!CH92</f>
        <v>21.034456942207076</v>
      </c>
      <c r="AI98" s="71">
        <f>'[1]PB2 45'!CI92</f>
        <v>0.69585264112415712</v>
      </c>
      <c r="AJ98" s="72">
        <f>'[1]PB2 45'!CJ92</f>
        <v>4.0422009864016584E-3</v>
      </c>
      <c r="AK98" s="117">
        <f>'[1]PB2 45'!BS92</f>
        <v>21.008267425099859</v>
      </c>
      <c r="AL98" s="71">
        <f>'[1]PB2 45'!BT92</f>
        <v>0.67912215276297494</v>
      </c>
      <c r="AM98" s="72">
        <f>'[1]PB2 45'!BU92</f>
        <v>1.5510189723940223E-2</v>
      </c>
      <c r="BC98" s="5"/>
      <c r="BD98" s="5"/>
      <c r="BF98" s="5"/>
      <c r="BG98" s="5"/>
      <c r="BI98" s="5"/>
      <c r="BJ98" s="5"/>
      <c r="BK98" s="70">
        <f t="shared" si="17"/>
        <v>0.65532351258270793</v>
      </c>
      <c r="BL98">
        <f t="shared" si="18"/>
        <v>0.65528621061312553</v>
      </c>
      <c r="BM98" s="33">
        <f t="shared" si="19"/>
        <v>3.7301969582403949E-3</v>
      </c>
      <c r="BO98" s="70">
        <f t="shared" si="20"/>
        <v>0.68732106418346106</v>
      </c>
      <c r="BP98">
        <f t="shared" si="21"/>
        <v>0.68721949724942233</v>
      </c>
      <c r="BQ98" s="33">
        <f t="shared" si="22"/>
        <v>1.0156693403873263E-2</v>
      </c>
      <c r="BS98" s="70">
        <f t="shared" si="23"/>
        <v>0.67912215276297494</v>
      </c>
      <c r="BT98">
        <f t="shared" si="24"/>
        <v>0.67707096037454806</v>
      </c>
      <c r="BU98" s="33">
        <f t="shared" si="25"/>
        <v>0.20511923884268812</v>
      </c>
    </row>
    <row r="99" spans="1:73" x14ac:dyDescent="0.25">
      <c r="A99" s="11">
        <f>'[1]PB2 15'!$A93</f>
        <v>21.25</v>
      </c>
      <c r="B99" s="116">
        <f>'[1]PB2 15'!BX93</f>
        <v>21.233926816290211</v>
      </c>
      <c r="C99" s="71">
        <f>'[1]PB2 15'!BY93</f>
        <v>0.63655974112024938</v>
      </c>
      <c r="D99" s="72">
        <f>'[1]PB2 15'!BZ93</f>
        <v>2.5561525808857131E-3</v>
      </c>
      <c r="E99" s="117">
        <f>'[1]PB2 15'!CC93</f>
        <v>21.213383214580915</v>
      </c>
      <c r="F99" s="71">
        <f>'[1]PB2 15'!CD93</f>
        <v>0.65698317846714782</v>
      </c>
      <c r="G99" s="72">
        <f>'[1]PB2 15'!CE93</f>
        <v>7.0360109281233556E-3</v>
      </c>
      <c r="H99" s="117">
        <f>'[1]PB2 15'!CH93</f>
        <v>21.270723842702253</v>
      </c>
      <c r="I99" s="71">
        <f>'[1]PB2 15'!CI93</f>
        <v>0.67794518027997497</v>
      </c>
      <c r="J99" s="72">
        <f>'[1]PB2 15'!CJ93</f>
        <v>9.9067196151397807E-4</v>
      </c>
      <c r="K99" s="117">
        <f>'[1]PB2 15'!BS93</f>
        <v>21.23542222225224</v>
      </c>
      <c r="L99" s="71">
        <f>'[1]PB2 15'!BT93</f>
        <v>0.65456488991526773</v>
      </c>
      <c r="M99" s="72">
        <f>'[1]PB2 15'!BU93</f>
        <v>1.6783389937270361E-2</v>
      </c>
      <c r="N99" s="70"/>
      <c r="O99" s="116">
        <f>'[1]PB2 30'!BX93</f>
        <v>21.254541571620319</v>
      </c>
      <c r="P99" s="71">
        <f>'[1]PB2 30'!BY93</f>
        <v>0.6838759448624937</v>
      </c>
      <c r="Q99" s="72">
        <f>'[1]PB2 30'!BZ93</f>
        <v>5.5862760679920567E-3</v>
      </c>
      <c r="R99" s="117">
        <f>'[1]PB2 30'!CC93</f>
        <v>21.281697276792116</v>
      </c>
      <c r="S99" s="71">
        <f>'[1]PB2 30'!CD93</f>
        <v>0.67595497221689138</v>
      </c>
      <c r="T99" s="72">
        <f>'[1]PB2 30'!CE93</f>
        <v>3.8596163919405804E-3</v>
      </c>
      <c r="U99" s="117">
        <f>'[1]PB2 30'!CH93</f>
        <v>21.254837364490889</v>
      </c>
      <c r="V99" s="71">
        <f>'[1]PB2 30'!CI93</f>
        <v>0.69940051077776388</v>
      </c>
      <c r="W99" s="72">
        <f>'[1]PB2 30'!CJ93</f>
        <v>1.2974940063564522E-2</v>
      </c>
      <c r="X99" s="117">
        <f>'[1]PB2 30'!BS93</f>
        <v>21.263692070967775</v>
      </c>
      <c r="Y99" s="71">
        <f>'[1]PB2 30'!BT93</f>
        <v>0.68641047595238291</v>
      </c>
      <c r="Z99" s="72">
        <f>'[1]PB2 30'!BU93</f>
        <v>1.2896182892971984E-2</v>
      </c>
      <c r="AA99" s="70"/>
      <c r="AB99" s="116">
        <f>'[1]PB2 45'!BX93</f>
        <v>21.22000326031862</v>
      </c>
      <c r="AC99" s="71">
        <f>'[1]PB2 45'!BY93</f>
        <v>0.67118384642601692</v>
      </c>
      <c r="AD99" s="72">
        <f>'[1]PB2 45'!BZ93</f>
        <v>1.6789887972583128E-2</v>
      </c>
      <c r="AE99" s="117">
        <f>'[1]PB2 45'!CC93</f>
        <v>21.252230586179063</v>
      </c>
      <c r="AF99" s="71">
        <f>'[1]PB2 45'!CD93</f>
        <v>0.66841513332462155</v>
      </c>
      <c r="AG99" s="72">
        <f>'[1]PB2 45'!CE93</f>
        <v>3.0628521266505794E-3</v>
      </c>
      <c r="AH99" s="117">
        <f>'[1]PB2 45'!CH93</f>
        <v>21.290133685082385</v>
      </c>
      <c r="AI99" s="71">
        <f>'[1]PB2 45'!CI93</f>
        <v>0.69519954233579639</v>
      </c>
      <c r="AJ99" s="72">
        <f>'[1]PB2 45'!CJ93</f>
        <v>4.0383687200244702E-3</v>
      </c>
      <c r="AK99" s="117">
        <f>'[1]PB2 45'!BS93</f>
        <v>21.254122510526695</v>
      </c>
      <c r="AL99" s="71">
        <f>'[1]PB2 45'!BT93</f>
        <v>0.67826617402881162</v>
      </c>
      <c r="AM99" s="72">
        <f>'[1]PB2 45'!BU93</f>
        <v>1.5721865375429685E-2</v>
      </c>
      <c r="BC99" s="5"/>
      <c r="BD99" s="5"/>
      <c r="BF99" s="5"/>
      <c r="BG99" s="5"/>
      <c r="BI99" s="5"/>
      <c r="BJ99" s="5"/>
      <c r="BK99" s="70">
        <f t="shared" si="17"/>
        <v>0.65456488991526773</v>
      </c>
      <c r="BL99">
        <f t="shared" si="18"/>
        <v>0.65450342788115823</v>
      </c>
      <c r="BM99" s="33">
        <f t="shared" si="19"/>
        <v>6.1462034109505126E-3</v>
      </c>
      <c r="BO99" s="70">
        <f t="shared" si="20"/>
        <v>0.68641047595238291</v>
      </c>
      <c r="BP99">
        <f t="shared" si="21"/>
        <v>0.68649605287318838</v>
      </c>
      <c r="BQ99" s="33">
        <f t="shared" si="22"/>
        <v>-8.557692080546353E-3</v>
      </c>
      <c r="BS99" s="70">
        <f t="shared" si="23"/>
        <v>0.67826617402881162</v>
      </c>
      <c r="BT99">
        <f t="shared" si="24"/>
        <v>0.67635019520219652</v>
      </c>
      <c r="BU99" s="33">
        <f t="shared" si="25"/>
        <v>0.19159788266150946</v>
      </c>
    </row>
    <row r="100" spans="1:73" x14ac:dyDescent="0.25">
      <c r="A100" s="11">
        <f>'[1]PB2 15'!$A94</f>
        <v>21.499722222222221</v>
      </c>
      <c r="B100" s="116">
        <f>'[1]PB2 15'!BX94</f>
        <v>21.46557430723092</v>
      </c>
      <c r="C100" s="71">
        <f>'[1]PB2 15'!BY94</f>
        <v>0.63525869114705202</v>
      </c>
      <c r="D100" s="72">
        <f>'[1]PB2 15'!BZ94</f>
        <v>2.8984957733165901E-3</v>
      </c>
      <c r="E100" s="117">
        <f>'[1]PB2 15'!CC94</f>
        <v>21.452462246225121</v>
      </c>
      <c r="F100" s="71">
        <f>'[1]PB2 15'!CD94</f>
        <v>0.65626205712835783</v>
      </c>
      <c r="G100" s="72">
        <f>'[1]PB2 15'!CE94</f>
        <v>7.0261715767985641E-3</v>
      </c>
      <c r="H100" s="117">
        <f>'[1]PB2 15'!CH94</f>
        <v>21.519508871948766</v>
      </c>
      <c r="I100" s="71">
        <f>'[1]PB2 15'!CI94</f>
        <v>0.67728687041850777</v>
      </c>
      <c r="J100" s="72">
        <f>'[1]PB2 15'!CJ94</f>
        <v>9.794651787859987E-4</v>
      </c>
      <c r="K100" s="117">
        <f>'[1]PB2 15'!BS94</f>
        <v>21.474140925533206</v>
      </c>
      <c r="L100" s="71">
        <f>'[1]PB2 15'!BT94</f>
        <v>0.65364199820790558</v>
      </c>
      <c r="M100" s="72">
        <f>'[1]PB2 15'!BU94</f>
        <v>1.7058047308487492E-2</v>
      </c>
      <c r="N100" s="70"/>
      <c r="O100" s="116">
        <f>'[1]PB2 30'!BX94</f>
        <v>21.489768492257934</v>
      </c>
      <c r="P100" s="71">
        <f>'[1]PB2 30'!BY94</f>
        <v>0.68254977618524837</v>
      </c>
      <c r="Q100" s="72">
        <f>'[1]PB2 30'!BZ94</f>
        <v>5.8631792342098456E-3</v>
      </c>
      <c r="R100" s="117">
        <f>'[1]PB2 30'!CC94</f>
        <v>21.526314486870191</v>
      </c>
      <c r="S100" s="71">
        <f>'[1]PB2 30'!CD94</f>
        <v>0.67522736739955025</v>
      </c>
      <c r="T100" s="72">
        <f>'[1]PB2 30'!CE94</f>
        <v>3.7973391275496582E-3</v>
      </c>
      <c r="U100" s="117">
        <f>'[1]PB2 30'!CH94</f>
        <v>21.508881481814068</v>
      </c>
      <c r="V100" s="71">
        <f>'[1]PB2 30'!CI94</f>
        <v>0.69873902073533589</v>
      </c>
      <c r="W100" s="72">
        <f>'[1]PB2 30'!CJ94</f>
        <v>1.298801969888092E-2</v>
      </c>
      <c r="X100" s="117">
        <f>'[1]PB2 30'!BS94</f>
        <v>21.50832148698073</v>
      </c>
      <c r="Y100" s="71">
        <f>'[1]PB2 30'!BT94</f>
        <v>0.68550538810671158</v>
      </c>
      <c r="Z100" s="72">
        <f>'[1]PB2 30'!BU94</f>
        <v>1.2999842241570138E-2</v>
      </c>
      <c r="AA100" s="70"/>
      <c r="AB100" s="116">
        <f>'[1]PB2 45'!BX94</f>
        <v>21.458449817113664</v>
      </c>
      <c r="AC100" s="71">
        <f>'[1]PB2 45'!BY94</f>
        <v>0.66979914886702685</v>
      </c>
      <c r="AD100" s="72">
        <f>'[1]PB2 45'!BZ94</f>
        <v>1.6821180970407398E-2</v>
      </c>
      <c r="AE100" s="117">
        <f>'[1]PB2 45'!CC94</f>
        <v>21.495579090910969</v>
      </c>
      <c r="AF100" s="71">
        <f>'[1]PB2 45'!CD94</f>
        <v>0.66771237619184365</v>
      </c>
      <c r="AG100" s="72">
        <f>'[1]PB2 45'!CE94</f>
        <v>3.0858803215339696E-3</v>
      </c>
      <c r="AH100" s="117">
        <f>'[1]PB2 45'!CH94</f>
        <v>21.545620679262129</v>
      </c>
      <c r="AI100" s="71">
        <f>'[1]PB2 45'!CI94</f>
        <v>0.69422297037773639</v>
      </c>
      <c r="AJ100" s="72">
        <f>'[1]PB2 45'!CJ94</f>
        <v>4.2634937564765265E-3</v>
      </c>
      <c r="AK100" s="117">
        <f>'[1]PB2 45'!BS94</f>
        <v>21.499883195762255</v>
      </c>
      <c r="AL100" s="71">
        <f>'[1]PB2 45'!BT94</f>
        <v>0.6772448318122023</v>
      </c>
      <c r="AM100" s="72">
        <f>'[1]PB2 45'!BU94</f>
        <v>1.5760872008809282E-2</v>
      </c>
      <c r="BC100" s="5"/>
      <c r="BD100" s="5"/>
      <c r="BF100" s="5"/>
      <c r="BG100" s="5"/>
      <c r="BI100" s="5"/>
      <c r="BJ100" s="5"/>
      <c r="BK100" s="70">
        <f t="shared" si="17"/>
        <v>0.65364199820790558</v>
      </c>
      <c r="BL100">
        <f t="shared" si="18"/>
        <v>0.65373157252690162</v>
      </c>
      <c r="BM100" s="33">
        <f t="shared" si="19"/>
        <v>-8.9574318996032964E-3</v>
      </c>
      <c r="BO100" s="70">
        <f t="shared" si="20"/>
        <v>0.68550538810671158</v>
      </c>
      <c r="BP100">
        <f t="shared" si="21"/>
        <v>0.68578260686735881</v>
      </c>
      <c r="BQ100" s="33">
        <f t="shared" si="22"/>
        <v>-2.7721876064723538E-2</v>
      </c>
      <c r="BS100" s="70">
        <f t="shared" si="23"/>
        <v>0.6772448318122023</v>
      </c>
      <c r="BT100">
        <f t="shared" si="24"/>
        <v>0.67563939973044618</v>
      </c>
      <c r="BU100" s="33">
        <f t="shared" si="25"/>
        <v>0.16054320817561196</v>
      </c>
    </row>
    <row r="101" spans="1:73" x14ac:dyDescent="0.25">
      <c r="A101" s="11">
        <f>'[1]PB2 15'!$A95</f>
        <v>21.75</v>
      </c>
      <c r="B101" s="116">
        <f>'[1]PB2 15'!BX95</f>
        <v>21.696818953481536</v>
      </c>
      <c r="C101" s="71">
        <f>'[1]PB2 15'!BY95</f>
        <v>0.63425190408015542</v>
      </c>
      <c r="D101" s="72">
        <f>'[1]PB2 15'!BZ95</f>
        <v>2.8093063116658131E-3</v>
      </c>
      <c r="E101" s="117">
        <f>'[1]PB2 15'!CC95</f>
        <v>21.691805079318954</v>
      </c>
      <c r="F101" s="71">
        <f>'[1]PB2 15'!CD95</f>
        <v>0.65550692403968602</v>
      </c>
      <c r="G101" s="72">
        <f>'[1]PB2 15'!CE95</f>
        <v>7.0106852348063662E-3</v>
      </c>
      <c r="H101" s="117">
        <f>'[1]PB2 15'!CH95</f>
        <v>21.768433178448397</v>
      </c>
      <c r="I101" s="71">
        <f>'[1]PB2 15'!CI95</f>
        <v>0.67660438426763891</v>
      </c>
      <c r="J101" s="72">
        <f>'[1]PB2 15'!CJ95</f>
        <v>9.9403284965737804E-4</v>
      </c>
      <c r="K101" s="117">
        <f>'[1]PB2 15'!BS95</f>
        <v>21.712842306912282</v>
      </c>
      <c r="L101" s="71">
        <f>'[1]PB2 15'!BT95</f>
        <v>0.65281065661185023</v>
      </c>
      <c r="M101" s="72">
        <f>'[1]PB2 15'!BU95</f>
        <v>1.7177297310317249E-2</v>
      </c>
      <c r="N101" s="70"/>
      <c r="O101" s="116">
        <f>'[1]PB2 30'!BX95</f>
        <v>21.725172251054008</v>
      </c>
      <c r="P101" s="71">
        <f>'[1]PB2 30'!BY95</f>
        <v>0.68096728383519756</v>
      </c>
      <c r="Q101" s="72">
        <f>'[1]PB2 30'!BZ95</f>
        <v>5.837006108355719E-3</v>
      </c>
      <c r="R101" s="117">
        <f>'[1]PB2 30'!CC95</f>
        <v>21.770931696948264</v>
      </c>
      <c r="S101" s="71">
        <f>'[1]PB2 30'!CD95</f>
        <v>0.6744658151676618</v>
      </c>
      <c r="T101" s="72">
        <f>'[1]PB2 30'!CE95</f>
        <v>3.8183436885274365E-3</v>
      </c>
      <c r="U101" s="117">
        <f>'[1]PB2 30'!CH95</f>
        <v>21.762737626218723</v>
      </c>
      <c r="V101" s="71">
        <f>'[1]PB2 30'!CI95</f>
        <v>0.69808497940055358</v>
      </c>
      <c r="W101" s="72">
        <f>'[1]PB2 30'!CJ95</f>
        <v>1.3000061197190963E-2</v>
      </c>
      <c r="X101" s="117">
        <f>'[1]PB2 30'!BS95</f>
        <v>21.752947191406996</v>
      </c>
      <c r="Y101" s="71">
        <f>'[1]PB2 30'!BT95</f>
        <v>0.68450602613447087</v>
      </c>
      <c r="Z101" s="72">
        <f>'[1]PB2 30'!BU95</f>
        <v>1.3106849164775978E-2</v>
      </c>
      <c r="AA101" s="70"/>
      <c r="AB101" s="116">
        <f>'[1]PB2 45'!BX95</f>
        <v>21.776105308788662</v>
      </c>
      <c r="AC101" s="71">
        <f>'[1]PB2 45'!BY95</f>
        <v>0.66798153235976665</v>
      </c>
      <c r="AD101" s="72">
        <f>'[1]PB2 45'!BZ95</f>
        <v>1.7012732484263729E-2</v>
      </c>
      <c r="AE101" s="117">
        <f>'[1]PB2 45'!CC95</f>
        <v>21.73883769489343</v>
      </c>
      <c r="AF101" s="71">
        <f>'[1]PB2 45'!CD95</f>
        <v>0.66701982594580456</v>
      </c>
      <c r="AG101" s="72">
        <f>'[1]PB2 45'!CE95</f>
        <v>3.1097434365330457E-3</v>
      </c>
      <c r="AH101" s="117">
        <f>'[1]PB2 45'!CH95</f>
        <v>21.801013547699458</v>
      </c>
      <c r="AI101" s="71">
        <f>'[1]PB2 45'!CI95</f>
        <v>0.6939735176958054</v>
      </c>
      <c r="AJ101" s="72">
        <f>'[1]PB2 45'!CJ95</f>
        <v>4.0055235474964678E-3</v>
      </c>
      <c r="AK101" s="117">
        <f>'[1]PB2 45'!BS95</f>
        <v>21.771985517127185</v>
      </c>
      <c r="AL101" s="71">
        <f>'[1]PB2 45'!BT95</f>
        <v>0.67632495866712561</v>
      </c>
      <c r="AM101" s="72">
        <f>'[1]PB2 45'!BU95</f>
        <v>1.6153613455490944E-2</v>
      </c>
      <c r="BC101" s="5"/>
      <c r="BD101" s="5"/>
      <c r="BF101" s="5"/>
      <c r="BG101" s="5"/>
      <c r="BI101" s="5"/>
      <c r="BJ101" s="5"/>
      <c r="BK101" s="70">
        <f t="shared" si="17"/>
        <v>0.65281065661185023</v>
      </c>
      <c r="BL101">
        <f t="shared" si="18"/>
        <v>0.6529678407937074</v>
      </c>
      <c r="BM101" s="33">
        <f t="shared" si="19"/>
        <v>-1.5718418185717287E-2</v>
      </c>
      <c r="BO101" s="70">
        <f t="shared" si="20"/>
        <v>0.68450602613447087</v>
      </c>
      <c r="BP101">
        <f t="shared" si="21"/>
        <v>0.68507657122170651</v>
      </c>
      <c r="BQ101" s="33">
        <f t="shared" si="22"/>
        <v>-5.7054508723564101E-2</v>
      </c>
      <c r="BS101" s="70">
        <f t="shared" si="23"/>
        <v>0.67632495866712561</v>
      </c>
      <c r="BT101">
        <f t="shared" si="24"/>
        <v>0.67493599526808279</v>
      </c>
      <c r="BU101" s="33">
        <f t="shared" si="25"/>
        <v>0.13889633990428196</v>
      </c>
    </row>
    <row r="102" spans="1:73" x14ac:dyDescent="0.25">
      <c r="A102" s="11">
        <f>'[1]PB2 15'!$A96</f>
        <v>22</v>
      </c>
      <c r="B102" s="116">
        <f>'[1]PB2 15'!BX96</f>
        <v>22.006254253266377</v>
      </c>
      <c r="C102" s="71">
        <f>'[1]PB2 15'!BY96</f>
        <v>0.63325502911100851</v>
      </c>
      <c r="D102" s="72">
        <f>'[1]PB2 15'!BZ96</f>
        <v>2.2550660556115141E-3</v>
      </c>
      <c r="E102" s="117">
        <f>'[1]PB2 15'!CC96</f>
        <v>21.931149950494984</v>
      </c>
      <c r="F102" s="71">
        <f>'[1]PB2 15'!CD96</f>
        <v>0.65477121546042572</v>
      </c>
      <c r="G102" s="72">
        <f>'[1]PB2 15'!CE96</f>
        <v>6.9986310862730902E-3</v>
      </c>
      <c r="H102" s="117">
        <f>'[1]PB2 15'!CH96</f>
        <v>22.017218916331103</v>
      </c>
      <c r="I102" s="71">
        <f>'[1]PB2 15'!CI96</f>
        <v>0.67595210282676754</v>
      </c>
      <c r="J102" s="72">
        <f>'[1]PB2 15'!CJ96</f>
        <v>9.750472760219342E-4</v>
      </c>
      <c r="K102" s="117">
        <f>'[1]PB2 15'!BS96</f>
        <v>21.98083130549329</v>
      </c>
      <c r="L102" s="71">
        <f>'[1]PB2 15'!BT96</f>
        <v>0.65199786742097976</v>
      </c>
      <c r="M102" s="72">
        <f>'[1]PB2 15'!BU96</f>
        <v>1.7279565402189598E-2</v>
      </c>
      <c r="N102" s="70"/>
      <c r="O102" s="116">
        <f>'[1]PB2 30'!BX96</f>
        <v>21.96004537263542</v>
      </c>
      <c r="P102" s="71">
        <f>'[1]PB2 30'!BY96</f>
        <v>0.67993965236305076</v>
      </c>
      <c r="Q102" s="72">
        <f>'[1]PB2 30'!BZ96</f>
        <v>5.9895948244277795E-3</v>
      </c>
      <c r="R102" s="117">
        <f>'[1]PB2 30'!CC96</f>
        <v>22.015277110126245</v>
      </c>
      <c r="S102" s="71">
        <f>'[1]PB2 30'!CD96</f>
        <v>0.67376611413115561</v>
      </c>
      <c r="T102" s="72">
        <f>'[1]PB2 30'!CE96</f>
        <v>3.7670636581630629E-3</v>
      </c>
      <c r="U102" s="117">
        <f>'[1]PB2 30'!CH96</f>
        <v>22.016875418137477</v>
      </c>
      <c r="V102" s="71">
        <f>'[1]PB2 30'!CI96</f>
        <v>0.69742955531535988</v>
      </c>
      <c r="W102" s="72">
        <f>'[1]PB2 30'!CJ96</f>
        <v>1.2991531572307834E-2</v>
      </c>
      <c r="X102" s="117">
        <f>'[1]PB2 30'!BS96</f>
        <v>21.997399300299708</v>
      </c>
      <c r="Y102" s="71">
        <f>'[1]PB2 30'!BT96</f>
        <v>0.68371177393652205</v>
      </c>
      <c r="Z102" s="72">
        <f>'[1]PB2 30'!BU96</f>
        <v>1.3167744472086022E-2</v>
      </c>
      <c r="AA102" s="70"/>
      <c r="AB102" s="116">
        <f>'[1]PB2 45'!BX96</f>
        <v>22.014641761208043</v>
      </c>
      <c r="AC102" s="71">
        <f>'[1]PB2 45'!BY96</f>
        <v>0.66663687393518678</v>
      </c>
      <c r="AD102" s="72">
        <f>'[1]PB2 45'!BZ96</f>
        <v>1.7039216126545395E-2</v>
      </c>
      <c r="AE102" s="117">
        <f>'[1]PB2 45'!CC96</f>
        <v>21.98209561389675</v>
      </c>
      <c r="AF102" s="71">
        <f>'[1]PB2 45'!CD96</f>
        <v>0.66610027097537328</v>
      </c>
      <c r="AG102" s="72">
        <f>'[1]PB2 45'!CE96</f>
        <v>3.1415338214749356E-3</v>
      </c>
      <c r="AH102" s="117">
        <f>'[1]PB2 45'!CH96</f>
        <v>22.056404918926031</v>
      </c>
      <c r="AI102" s="71">
        <f>'[1]PB2 45'!CI96</f>
        <v>0.69333527303020792</v>
      </c>
      <c r="AJ102" s="72">
        <f>'[1]PB2 45'!CJ96</f>
        <v>3.9998773640609921E-3</v>
      </c>
      <c r="AK102" s="117">
        <f>'[1]PB2 45'!BS96</f>
        <v>22.017714098010273</v>
      </c>
      <c r="AL102" s="71">
        <f>'[1]PB2 45'!BT96</f>
        <v>0.67535747264692259</v>
      </c>
      <c r="AM102" s="72">
        <f>'[1]PB2 45'!BU96</f>
        <v>1.6341655069037887E-2</v>
      </c>
      <c r="BC102" s="5"/>
      <c r="BD102" s="5"/>
      <c r="BF102" s="5"/>
      <c r="BG102" s="5"/>
      <c r="BI102" s="5"/>
      <c r="BJ102" s="5"/>
      <c r="BK102" s="70">
        <f t="shared" si="17"/>
        <v>0.65199786742097976</v>
      </c>
      <c r="BL102">
        <f t="shared" si="18"/>
        <v>0.65221455598068978</v>
      </c>
      <c r="BM102" s="33">
        <f t="shared" si="19"/>
        <v>-2.1668855971002099E-2</v>
      </c>
      <c r="BO102" s="70">
        <f t="shared" si="20"/>
        <v>0.68371177393652205</v>
      </c>
      <c r="BP102">
        <f t="shared" si="21"/>
        <v>0.68438009716680859</v>
      </c>
      <c r="BQ102" s="33">
        <f t="shared" si="22"/>
        <v>-6.6832323028653828E-2</v>
      </c>
      <c r="BS102" s="70">
        <f t="shared" si="23"/>
        <v>0.67535747264692259</v>
      </c>
      <c r="BT102">
        <f t="shared" si="24"/>
        <v>0.67424212474371059</v>
      </c>
      <c r="BU102" s="33">
        <f t="shared" si="25"/>
        <v>0.1115347903211994</v>
      </c>
    </row>
    <row r="103" spans="1:73" x14ac:dyDescent="0.25">
      <c r="A103" s="11">
        <f>'[1]PB2 15'!$A97</f>
        <v>22.25</v>
      </c>
      <c r="B103" s="116">
        <f>'[1]PB2 15'!BX97</f>
        <v>22.314435651460613</v>
      </c>
      <c r="C103" s="71">
        <f>'[1]PB2 15'!BY97</f>
        <v>0.63224876684437092</v>
      </c>
      <c r="D103" s="72">
        <f>'[1]PB2 15'!BZ97</f>
        <v>2.935672994743998E-3</v>
      </c>
      <c r="E103" s="117">
        <f>'[1]PB2 15'!CC97</f>
        <v>22.170405529133006</v>
      </c>
      <c r="F103" s="71">
        <f>'[1]PB2 15'!CD97</f>
        <v>0.65404103203598718</v>
      </c>
      <c r="G103" s="72">
        <f>'[1]PB2 15'!CE97</f>
        <v>6.9829814373933968E-3</v>
      </c>
      <c r="H103" s="117">
        <f>'[1]PB2 15'!CH97</f>
        <v>22.265866794233091</v>
      </c>
      <c r="I103" s="71">
        <f>'[1]PB2 15'!CI97</f>
        <v>0.67529431551577168</v>
      </c>
      <c r="J103" s="72">
        <f>'[1]PB2 15'!CJ97</f>
        <v>9.6834074458629349E-4</v>
      </c>
      <c r="K103" s="117">
        <f>'[1]PB2 15'!BS97</f>
        <v>22.248282141280882</v>
      </c>
      <c r="L103" s="71">
        <f>'[1]PB2 15'!BT97</f>
        <v>0.6511822534590771</v>
      </c>
      <c r="M103" s="72">
        <f>'[1]PB2 15'!BU97</f>
        <v>1.7452605997856616E-2</v>
      </c>
      <c r="N103" s="70"/>
      <c r="O103" s="116">
        <f>'[1]PB2 30'!BX97</f>
        <v>22.195629888078358</v>
      </c>
      <c r="P103" s="71">
        <f>'[1]PB2 30'!BY97</f>
        <v>0.67890267270959781</v>
      </c>
      <c r="Q103" s="72">
        <f>'[1]PB2 30'!BZ97</f>
        <v>5.2923107881475522E-3</v>
      </c>
      <c r="R103" s="117">
        <f>'[1]PB2 30'!CC97</f>
        <v>22.260166117104394</v>
      </c>
      <c r="S103" s="71">
        <f>'[1]PB2 30'!CD97</f>
        <v>0.67301011198856864</v>
      </c>
      <c r="T103" s="72">
        <f>'[1]PB2 30'!CE97</f>
        <v>3.7541365910830353E-3</v>
      </c>
      <c r="U103" s="117">
        <f>'[1]PB2 30'!CH97</f>
        <v>22.271013833783609</v>
      </c>
      <c r="V103" s="71">
        <f>'[1]PB2 30'!CI97</f>
        <v>0.69676865236022867</v>
      </c>
      <c r="W103" s="72">
        <f>'[1]PB2 30'!CJ97</f>
        <v>1.2993720523433743E-2</v>
      </c>
      <c r="X103" s="117">
        <f>'[1]PB2 30'!BS97</f>
        <v>22.242269946322118</v>
      </c>
      <c r="Y103" s="71">
        <f>'[1]PB2 30'!BT97</f>
        <v>0.68289381235279834</v>
      </c>
      <c r="Z103" s="72">
        <f>'[1]PB2 30'!BU97</f>
        <v>1.3128426941020604E-2</v>
      </c>
      <c r="AA103" s="70"/>
      <c r="AB103" s="116">
        <f>'[1]PB2 45'!BX97</f>
        <v>22.252561931703017</v>
      </c>
      <c r="AC103" s="71">
        <f>'[1]PB2 45'!BY97</f>
        <v>0.6658021140157363</v>
      </c>
      <c r="AD103" s="72">
        <f>'[1]PB2 45'!BZ97</f>
        <v>1.6883833972051596E-2</v>
      </c>
      <c r="AE103" s="117">
        <f>'[1]PB2 45'!CC97</f>
        <v>22.225624605106688</v>
      </c>
      <c r="AF103" s="71">
        <f>'[1]PB2 45'!CD97</f>
        <v>0.66475714088402127</v>
      </c>
      <c r="AG103" s="72">
        <f>'[1]PB2 45'!CE97</f>
        <v>3.1702600307915688E-3</v>
      </c>
      <c r="AH103" s="117">
        <f>'[1]PB2 45'!CH97</f>
        <v>22.31208166180134</v>
      </c>
      <c r="AI103" s="71">
        <f>'[1]PB2 45'!CI97</f>
        <v>0.69250881461702996</v>
      </c>
      <c r="AJ103" s="72">
        <f>'[1]PB2 45'!CJ97</f>
        <v>4.1286572965707211E-3</v>
      </c>
      <c r="AK103" s="117">
        <f>'[1]PB2 45'!BS97</f>
        <v>22.26342273287035</v>
      </c>
      <c r="AL103" s="71">
        <f>'[1]PB2 45'!BT97</f>
        <v>0.67435602317226262</v>
      </c>
      <c r="AM103" s="72">
        <f>'[1]PB2 45'!BU97</f>
        <v>1.6401137659829184E-2</v>
      </c>
      <c r="BC103" s="5"/>
      <c r="BD103" s="5"/>
      <c r="BF103" s="5"/>
      <c r="BG103" s="5"/>
      <c r="BI103" s="5"/>
      <c r="BJ103" s="5"/>
      <c r="BK103" s="70">
        <f t="shared" si="17"/>
        <v>0.6511822534590771</v>
      </c>
      <c r="BL103">
        <f t="shared" si="18"/>
        <v>0.65147063738618638</v>
      </c>
      <c r="BM103" s="33">
        <f t="shared" si="19"/>
        <v>-2.883839271092814E-2</v>
      </c>
      <c r="BO103" s="70">
        <f t="shared" si="20"/>
        <v>0.68289381235279834</v>
      </c>
      <c r="BP103">
        <f t="shared" si="21"/>
        <v>0.68369218915140217</v>
      </c>
      <c r="BQ103" s="33">
        <f t="shared" si="22"/>
        <v>-7.9837679860383926E-2</v>
      </c>
      <c r="BS103" s="70">
        <f t="shared" si="23"/>
        <v>0.67435602317226262</v>
      </c>
      <c r="BT103">
        <f t="shared" si="24"/>
        <v>0.67355679602583562</v>
      </c>
      <c r="BU103" s="33">
        <f t="shared" si="25"/>
        <v>7.9922714642699511E-2</v>
      </c>
    </row>
    <row r="104" spans="1:73" x14ac:dyDescent="0.25">
      <c r="A104" s="11">
        <f>'[1]PB2 15'!$A98</f>
        <v>22.499722222222221</v>
      </c>
      <c r="B104" s="116">
        <f>'[1]PB2 15'!BX98</f>
        <v>22.469806621248836</v>
      </c>
      <c r="C104" s="71">
        <f>'[1]PB2 15'!BY98</f>
        <v>0.63177408451445882</v>
      </c>
      <c r="D104" s="72">
        <f>'[1]PB2 15'!BZ98</f>
        <v>2.2898575124446238E-3</v>
      </c>
      <c r="E104" s="117">
        <f>'[1]PB2 15'!CC98</f>
        <v>22.568376855212147</v>
      </c>
      <c r="F104" s="71">
        <f>'[1]PB2 15'!CD98</f>
        <v>0.653101386556174</v>
      </c>
      <c r="G104" s="72">
        <f>'[1]PB2 15'!CE98</f>
        <v>7.2505302520186254E-3</v>
      </c>
      <c r="H104" s="117">
        <f>'[1]PB2 15'!CH98</f>
        <v>22.514651823479603</v>
      </c>
      <c r="I104" s="71">
        <f>'[1]PB2 15'!CI98</f>
        <v>0.67462318801152477</v>
      </c>
      <c r="J104" s="72">
        <f>'[1]PB2 15'!CJ98</f>
        <v>1.0313667716589925E-3</v>
      </c>
      <c r="K104" s="117">
        <f>'[1]PB2 15'!BS98</f>
        <v>22.517981759542771</v>
      </c>
      <c r="L104" s="71">
        <f>'[1]PB2 15'!BT98</f>
        <v>0.65048409865436851</v>
      </c>
      <c r="M104" s="72">
        <f>'[1]PB2 15'!BU98</f>
        <v>1.736269020464137E-2</v>
      </c>
      <c r="N104" s="70"/>
      <c r="O104" s="116">
        <f>'[1]PB2 30'!BX98</f>
        <v>22.666345190842165</v>
      </c>
      <c r="P104" s="71">
        <f>'[1]PB2 30'!BY98</f>
        <v>0.67739229414678392</v>
      </c>
      <c r="Q104" s="72">
        <f>'[1]PB2 30'!BZ98</f>
        <v>5.2816200284274296E-3</v>
      </c>
      <c r="R104" s="117">
        <f>'[1]PB2 30'!CC98</f>
        <v>22.504783327182469</v>
      </c>
      <c r="S104" s="71">
        <f>'[1]PB2 30'!CD98</f>
        <v>0.67207687758066059</v>
      </c>
      <c r="T104" s="72">
        <f>'[1]PB2 30'!CE98</f>
        <v>3.9176407004375613E-3</v>
      </c>
      <c r="U104" s="117">
        <f>'[1]PB2 30'!CH98</f>
        <v>22.440311368486093</v>
      </c>
      <c r="V104" s="71">
        <f>'[1]PB2 30'!CI98</f>
        <v>0.69635022251709389</v>
      </c>
      <c r="W104" s="72">
        <f>'[1]PB2 30'!CJ98</f>
        <v>1.3256758715605808E-2</v>
      </c>
      <c r="X104" s="117">
        <f>'[1]PB2 30'!BS98</f>
        <v>22.537146628836908</v>
      </c>
      <c r="Y104" s="71">
        <f>'[1]PB2 30'!BT98</f>
        <v>0.68193979808151273</v>
      </c>
      <c r="Z104" s="72">
        <f>'[1]PB2 30'!BU98</f>
        <v>1.3473460279159941E-2</v>
      </c>
      <c r="AA104" s="70"/>
      <c r="AB104" s="116">
        <f>'[1]PB2 45'!BX98</f>
        <v>22.491360317429951</v>
      </c>
      <c r="AC104" s="71">
        <f>'[1]PB2 45'!BY98</f>
        <v>0.66490423759048711</v>
      </c>
      <c r="AD104" s="72">
        <f>'[1]PB2 45'!BZ98</f>
        <v>1.6471132849085808E-2</v>
      </c>
      <c r="AE104" s="117">
        <f>'[1]PB2 45'!CC98</f>
        <v>22.468973109838597</v>
      </c>
      <c r="AF104" s="71">
        <f>'[1]PB2 45'!CD98</f>
        <v>0.66342858512738478</v>
      </c>
      <c r="AG104" s="72">
        <f>'[1]PB2 45'!CE98</f>
        <v>3.188122739188789E-3</v>
      </c>
      <c r="AH104" s="117">
        <f>'[1]PB2 45'!CH98</f>
        <v>22.567568655981077</v>
      </c>
      <c r="AI104" s="71">
        <f>'[1]PB2 45'!CI98</f>
        <v>0.6917475933379843</v>
      </c>
      <c r="AJ104" s="72">
        <f>'[1]PB2 45'!CJ98</f>
        <v>4.2146105365788722E-3</v>
      </c>
      <c r="AK104" s="117">
        <f>'[1]PB2 45'!BS98</f>
        <v>22.509300694416538</v>
      </c>
      <c r="AL104" s="71">
        <f>'[1]PB2 45'!BT98</f>
        <v>0.67336013868528544</v>
      </c>
      <c r="AM104" s="72">
        <f>'[1]PB2 45'!BU98</f>
        <v>1.6405911474332721E-2</v>
      </c>
      <c r="BC104" s="5"/>
      <c r="BD104" s="5"/>
      <c r="BF104" s="5"/>
      <c r="BG104" s="5"/>
      <c r="BI104" s="5"/>
      <c r="BJ104" s="5"/>
      <c r="BK104" s="70">
        <f t="shared" si="17"/>
        <v>0.65048409865436851</v>
      </c>
      <c r="BL104">
        <f t="shared" si="18"/>
        <v>0.65073667667397683</v>
      </c>
      <c r="BM104" s="33">
        <f t="shared" si="19"/>
        <v>-2.5257801960831827E-2</v>
      </c>
      <c r="BO104" s="70">
        <f t="shared" si="20"/>
        <v>0.68193979808151273</v>
      </c>
      <c r="BP104">
        <f t="shared" si="21"/>
        <v>0.68301339780660408</v>
      </c>
      <c r="BQ104" s="33">
        <f t="shared" si="22"/>
        <v>-0.10735997250913565</v>
      </c>
      <c r="BS104" s="70">
        <f t="shared" si="23"/>
        <v>0.67336013868528544</v>
      </c>
      <c r="BT104">
        <f t="shared" si="24"/>
        <v>0.67288055739018315</v>
      </c>
      <c r="BU104" s="33">
        <f t="shared" si="25"/>
        <v>4.7958129510228265E-2</v>
      </c>
    </row>
    <row r="105" spans="1:73" x14ac:dyDescent="0.25">
      <c r="A105" s="11">
        <f>'[1]PB2 15'!$A99</f>
        <v>22.75</v>
      </c>
      <c r="B105" s="116">
        <f>'[1]PB2 15'!BX99</f>
        <v>22.777645785797109</v>
      </c>
      <c r="C105" s="71">
        <f>'[1]PB2 15'!BY99</f>
        <v>0.63078984551852357</v>
      </c>
      <c r="D105" s="72">
        <f>'[1]PB2 15'!BZ99</f>
        <v>2.9530067929705206E-3</v>
      </c>
      <c r="E105" s="117">
        <f>'[1]PB2 15'!CC99</f>
        <v>22.729014131080316</v>
      </c>
      <c r="F105" s="71">
        <f>'[1]PB2 15'!CD99</f>
        <v>0.65264948146958657</v>
      </c>
      <c r="G105" s="72">
        <f>'[1]PB2 15'!CE99</f>
        <v>6.6657176326606277E-3</v>
      </c>
      <c r="H105" s="117">
        <f>'[1]PB2 15'!CH99</f>
        <v>22.763576129979235</v>
      </c>
      <c r="I105" s="71">
        <f>'[1]PB2 15'!CI99</f>
        <v>0.67404121934371009</v>
      </c>
      <c r="J105" s="72">
        <f>'[1]PB2 15'!CJ99</f>
        <v>1.0033694374019797E-3</v>
      </c>
      <c r="K105" s="117">
        <f>'[1]PB2 15'!BS99</f>
        <v>22.755891501323848</v>
      </c>
      <c r="L105" s="71">
        <f>'[1]PB2 15'!BT99</f>
        <v>0.64980005245646888</v>
      </c>
      <c r="M105" s="72">
        <f>'[1]PB2 15'!BU99</f>
        <v>1.7483061828423976E-2</v>
      </c>
      <c r="N105" s="70"/>
      <c r="O105" s="116">
        <f>'[1]PB2 30'!BX99</f>
        <v>22.666345190842165</v>
      </c>
      <c r="P105" s="71">
        <f>'[1]PB2 30'!BY99</f>
        <v>0.67739229414678392</v>
      </c>
      <c r="Q105" s="72">
        <f>'[1]PB2 30'!BZ99</f>
        <v>5.2816200284274296E-3</v>
      </c>
      <c r="R105" s="117">
        <f>'[1]PB2 30'!CC99</f>
        <v>22.749400537260541</v>
      </c>
      <c r="S105" s="71">
        <f>'[1]PB2 30'!CD99</f>
        <v>0.67066989278752243</v>
      </c>
      <c r="T105" s="72">
        <f>'[1]PB2 30'!CE99</f>
        <v>3.8782349671653516E-3</v>
      </c>
      <c r="U105" s="117">
        <f>'[1]PB2 30'!CH99</f>
        <v>22.694261675760327</v>
      </c>
      <c r="V105" s="71">
        <f>'[1]PB2 30'!CI99</f>
        <v>0.6957127028902409</v>
      </c>
      <c r="W105" s="72">
        <f>'[1]PB2 30'!CJ99</f>
        <v>1.3246258333178206E-2</v>
      </c>
      <c r="X105" s="117">
        <f>'[1]PB2 30'!BS99</f>
        <v>22.703335801287679</v>
      </c>
      <c r="Y105" s="71">
        <f>'[1]PB2 30'!BT99</f>
        <v>0.68125829660818238</v>
      </c>
      <c r="Z105" s="72">
        <f>'[1]PB2 30'!BU99</f>
        <v>1.3593990190303936E-2</v>
      </c>
      <c r="AA105" s="70"/>
      <c r="AB105" s="116">
        <f>'[1]PB2 45'!BX99</f>
        <v>22.809832836209214</v>
      </c>
      <c r="AC105" s="71">
        <f>'[1]PB2 45'!BY99</f>
        <v>0.66405730359444648</v>
      </c>
      <c r="AD105" s="72">
        <f>'[1]PB2 45'!BZ99</f>
        <v>1.6325646990133124E-2</v>
      </c>
      <c r="AE105" s="117">
        <f>'[1]PB2 45'!CC99</f>
        <v>22.63141094006723</v>
      </c>
      <c r="AF105" s="71">
        <f>'[1]PB2 45'!CD99</f>
        <v>0.66255155041338842</v>
      </c>
      <c r="AG105" s="72">
        <f>'[1]PB2 45'!CE99</f>
        <v>3.2337613013278875E-3</v>
      </c>
      <c r="AH105" s="117">
        <f>'[1]PB2 45'!CH99</f>
        <v>22.822961524418414</v>
      </c>
      <c r="AI105" s="71">
        <f>'[1]PB2 45'!CI99</f>
        <v>0.69052683425397332</v>
      </c>
      <c r="AJ105" s="72">
        <f>'[1]PB2 45'!CJ99</f>
        <v>4.2018047176505136E-3</v>
      </c>
      <c r="AK105" s="117">
        <f>'[1]PB2 45'!BS99</f>
        <v>22.754735100231624</v>
      </c>
      <c r="AL105" s="71">
        <f>'[1]PB2 45'!BT99</f>
        <v>0.67237856275393604</v>
      </c>
      <c r="AM105" s="72">
        <f>'[1]PB2 45'!BU99</f>
        <v>1.6225621802829916E-2</v>
      </c>
      <c r="BC105" s="5"/>
      <c r="BD105" s="5"/>
      <c r="BF105" s="5"/>
      <c r="BG105" s="5"/>
      <c r="BI105" s="5"/>
      <c r="BJ105" s="5"/>
      <c r="BK105" s="70">
        <f t="shared" si="17"/>
        <v>0.64980005245646888</v>
      </c>
      <c r="BL105">
        <f t="shared" si="18"/>
        <v>0.65001002736620228</v>
      </c>
      <c r="BM105" s="33">
        <f t="shared" si="19"/>
        <v>-2.0997490973340138E-2</v>
      </c>
      <c r="BO105" s="70">
        <f t="shared" si="20"/>
        <v>0.68125829660818238</v>
      </c>
      <c r="BP105">
        <f t="shared" si="21"/>
        <v>0.68234127867873118</v>
      </c>
      <c r="BQ105" s="33">
        <f t="shared" si="22"/>
        <v>-0.10829820705487991</v>
      </c>
      <c r="BS105" s="70">
        <f t="shared" si="23"/>
        <v>0.67237856275393604</v>
      </c>
      <c r="BT105">
        <f t="shared" si="24"/>
        <v>0.67221097331964219</v>
      </c>
      <c r="BU105" s="33">
        <f t="shared" si="25"/>
        <v>1.6758943429384665E-2</v>
      </c>
    </row>
    <row r="106" spans="1:73" x14ac:dyDescent="0.25">
      <c r="A106" s="11">
        <f>'[1]PB2 15'!$A100</f>
        <v>23</v>
      </c>
      <c r="B106" s="116">
        <f>'[1]PB2 15'!BX100</f>
        <v>22.93284421702921</v>
      </c>
      <c r="C106" s="71">
        <f>'[1]PB2 15'!BY100</f>
        <v>0.63031161824918247</v>
      </c>
      <c r="D106" s="72">
        <f>'[1]PB2 15'!BZ100</f>
        <v>2.3000767192900939E-3</v>
      </c>
      <c r="E106" s="117">
        <f>'[1]PB2 15'!CC100</f>
        <v>23.046975266944003</v>
      </c>
      <c r="F106" s="71">
        <f>'[1]PB2 15'!CD100</f>
        <v>0.6516884232548622</v>
      </c>
      <c r="G106" s="72">
        <f>'[1]PB2 15'!CE100</f>
        <v>7.2585705524593229E-3</v>
      </c>
      <c r="H106" s="117">
        <f>'[1]PB2 15'!CH100</f>
        <v>23.012361867861941</v>
      </c>
      <c r="I106" s="71">
        <f>'[1]PB2 15'!CI100</f>
        <v>0.67310902670263395</v>
      </c>
      <c r="J106" s="72">
        <f>'[1]PB2 15'!CJ100</f>
        <v>1.3162354003922738E-3</v>
      </c>
      <c r="K106" s="117">
        <f>'[1]PB2 15'!BS100</f>
        <v>22.995522773455441</v>
      </c>
      <c r="L106" s="71">
        <f>'[1]PB2 15'!BT100</f>
        <v>0.64902727223967516</v>
      </c>
      <c r="M106" s="72">
        <f>'[1]PB2 15'!BU100</f>
        <v>1.7354144434681675E-2</v>
      </c>
      <c r="N106" s="70"/>
      <c r="O106" s="116">
        <f>'[1]PB2 30'!BX100</f>
        <v>23.136891246945741</v>
      </c>
      <c r="P106" s="71">
        <f>'[1]PB2 30'!BY100</f>
        <v>0.67588316534475623</v>
      </c>
      <c r="Q106" s="72">
        <f>'[1]PB2 30'!BZ100</f>
        <v>5.2877606234154545E-3</v>
      </c>
      <c r="R106" s="117">
        <f>'[1]PB2 30'!CC100</f>
        <v>23.075031245232235</v>
      </c>
      <c r="S106" s="71">
        <f>'[1]PB2 30'!CD100</f>
        <v>0.66976779653547691</v>
      </c>
      <c r="T106" s="72">
        <f>'[1]PB2 30'!CE100</f>
        <v>3.5958410415564829E-3</v>
      </c>
      <c r="U106" s="117">
        <f>'[1]PB2 30'!CH100</f>
        <v>22.948211141939918</v>
      </c>
      <c r="V106" s="71">
        <f>'[1]PB2 30'!CI100</f>
        <v>0.69486537908169776</v>
      </c>
      <c r="W106" s="72">
        <f>'[1]PB2 30'!CJ100</f>
        <v>1.3274983729389766E-2</v>
      </c>
      <c r="X106" s="117">
        <f>'[1]PB2 30'!BS100</f>
        <v>23.053377878039299</v>
      </c>
      <c r="Y106" s="71">
        <f>'[1]PB2 30'!BT100</f>
        <v>0.68017211365397712</v>
      </c>
      <c r="Z106" s="72">
        <f>'[1]PB2 30'!BU100</f>
        <v>1.3658362755142425E-2</v>
      </c>
      <c r="AA106" s="70"/>
      <c r="AB106" s="116">
        <f>'[1]PB2 45'!BX100</f>
        <v>22.968340533606661</v>
      </c>
      <c r="AC106" s="71">
        <f>'[1]PB2 45'!BY100</f>
        <v>0.66362231602761346</v>
      </c>
      <c r="AD106" s="72">
        <f>'[1]PB2 45'!BZ100</f>
        <v>1.6485306126952703E-2</v>
      </c>
      <c r="AE106" s="117">
        <f>'[1]PB2 45'!CC100</f>
        <v>23.11783756230356</v>
      </c>
      <c r="AF106" s="71">
        <f>'[1]PB2 45'!CD100</f>
        <v>0.66126554669196047</v>
      </c>
      <c r="AG106" s="72">
        <f>'[1]PB2 45'!CE100</f>
        <v>3.267564392677422E-3</v>
      </c>
      <c r="AH106" s="117">
        <f>'[1]PB2 45'!CH100</f>
        <v>23.078352895644983</v>
      </c>
      <c r="AI106" s="71">
        <f>'[1]PB2 45'!CI100</f>
        <v>0.68932507881389105</v>
      </c>
      <c r="AJ106" s="72">
        <f>'[1]PB2 45'!CJ100</f>
        <v>4.1831300045624001E-3</v>
      </c>
      <c r="AK106" s="117">
        <f>'[1]PB2 45'!BS100</f>
        <v>23.054843663851738</v>
      </c>
      <c r="AL106" s="71">
        <f>'[1]PB2 45'!BT100</f>
        <v>0.67140431384448829</v>
      </c>
      <c r="AM106" s="72">
        <f>'[1]PB2 45'!BU100</f>
        <v>1.6170433701443086E-2</v>
      </c>
      <c r="BC106" s="5"/>
      <c r="BD106" s="5"/>
      <c r="BF106" s="5"/>
      <c r="BG106" s="5"/>
      <c r="BI106" s="5"/>
      <c r="BJ106" s="5"/>
      <c r="BK106" s="70">
        <f t="shared" si="17"/>
        <v>0.64902727223967516</v>
      </c>
      <c r="BL106">
        <f t="shared" si="18"/>
        <v>0.64929291867524763</v>
      </c>
      <c r="BM106" s="33">
        <f t="shared" si="19"/>
        <v>-2.6564643557247525E-2</v>
      </c>
      <c r="BO106" s="70">
        <f t="shared" si="20"/>
        <v>0.68017211365397712</v>
      </c>
      <c r="BP106">
        <f t="shared" si="21"/>
        <v>0.68167789668205692</v>
      </c>
      <c r="BQ106" s="33">
        <f t="shared" si="22"/>
        <v>-0.1505783028079799</v>
      </c>
      <c r="BS106" s="70">
        <f t="shared" si="23"/>
        <v>0.67140431384448829</v>
      </c>
      <c r="BT106">
        <f t="shared" si="24"/>
        <v>0.67155010069289178</v>
      </c>
      <c r="BU106" s="33">
        <f t="shared" si="25"/>
        <v>-1.4578684840349521E-2</v>
      </c>
    </row>
    <row r="107" spans="1:73" x14ac:dyDescent="0.25">
      <c r="A107" s="11">
        <f>'[1]PB2 15'!$A101</f>
        <v>23.25</v>
      </c>
      <c r="B107" s="116">
        <f>'[1]PB2 15'!BX101</f>
        <v>23.241025615223453</v>
      </c>
      <c r="C107" s="71">
        <f>'[1]PB2 15'!BY101</f>
        <v>0.6293992920996111</v>
      </c>
      <c r="D107" s="72">
        <f>'[1]PB2 15'!BZ101</f>
        <v>2.9161716752546746E-3</v>
      </c>
      <c r="E107" s="117">
        <f>'[1]PB2 15'!CC101</f>
        <v>23.207791127888186</v>
      </c>
      <c r="F107" s="71">
        <f>'[1]PB2 15'!CD101</f>
        <v>0.65121834381015509</v>
      </c>
      <c r="G107" s="72">
        <f>'[1]PB2 15'!CE101</f>
        <v>6.6471354767637884E-3</v>
      </c>
      <c r="H107" s="117">
        <f>'[1]PB2 15'!CH101</f>
        <v>23.137073623091908</v>
      </c>
      <c r="I107" s="71">
        <f>'[1]PB2 15'!CI101</f>
        <v>0.67247851287516514</v>
      </c>
      <c r="J107" s="72">
        <f>'[1]PB2 15'!CJ101</f>
        <v>6.8572157292340341E-4</v>
      </c>
      <c r="K107" s="117">
        <f>'[1]PB2 15'!BS101</f>
        <v>23.202574684439842</v>
      </c>
      <c r="L107" s="71">
        <f>'[1]PB2 15'!BT101</f>
        <v>0.64835124168495351</v>
      </c>
      <c r="M107" s="72">
        <f>'[1]PB2 15'!BU101</f>
        <v>1.7412087264405861E-2</v>
      </c>
      <c r="N107" s="70"/>
      <c r="O107" s="116">
        <f>'[1]PB2 30'!BX101</f>
        <v>23.136891246945741</v>
      </c>
      <c r="P107" s="71">
        <f>'[1]PB2 30'!BY101</f>
        <v>0.67588316534475623</v>
      </c>
      <c r="Q107" s="72">
        <f>'[1]PB2 30'!BZ101</f>
        <v>5.2877606234154545E-3</v>
      </c>
      <c r="R107" s="117">
        <f>'[1]PB2 30'!CC101</f>
        <v>23.238363160516595</v>
      </c>
      <c r="S107" s="71">
        <f>'[1]PB2 30'!CD101</f>
        <v>0.66931977204614945</v>
      </c>
      <c r="T107" s="72">
        <f>'[1]PB2 30'!CE101</f>
        <v>3.8054232620756776E-3</v>
      </c>
      <c r="U107" s="117">
        <f>'[1]PB2 30'!CH101</f>
        <v>23.20244372045563</v>
      </c>
      <c r="V107" s="71">
        <f>'[1]PB2 30'!CI101</f>
        <v>0.69365094995977705</v>
      </c>
      <c r="W107" s="72">
        <f>'[1]PB2 30'!CJ101</f>
        <v>1.3284878874227468E-2</v>
      </c>
      <c r="X107" s="117">
        <f>'[1]PB2 30'!BS101</f>
        <v>23.192566042639324</v>
      </c>
      <c r="Y107" s="71">
        <f>'[1]PB2 30'!BT101</f>
        <v>0.67961796245022754</v>
      </c>
      <c r="Z107" s="72">
        <f>'[1]PB2 30'!BU101</f>
        <v>1.3364827455898839E-2</v>
      </c>
      <c r="AA107" s="70"/>
      <c r="AB107" s="116">
        <f>'[1]PB2 45'!BX101</f>
        <v>23.286816821760752</v>
      </c>
      <c r="AC107" s="71">
        <f>'[1]PB2 45'!BY101</f>
        <v>0.66279707664017462</v>
      </c>
      <c r="AD107" s="72">
        <f>'[1]PB2 45'!BZ101</f>
        <v>1.636236857004935E-2</v>
      </c>
      <c r="AE107" s="117">
        <f>'[1]PB2 45'!CC101</f>
        <v>23.11783756230356</v>
      </c>
      <c r="AF107" s="71">
        <f>'[1]PB2 45'!CD101</f>
        <v>0.66126554669196047</v>
      </c>
      <c r="AG107" s="72">
        <f>'[1]PB2 45'!CE101</f>
        <v>3.267564392677422E-3</v>
      </c>
      <c r="AH107" s="117">
        <f>'[1]PB2 45'!CH101</f>
        <v>23.163561773249111</v>
      </c>
      <c r="AI107" s="71">
        <f>'[1]PB2 45'!CI101</f>
        <v>0.68894056125960468</v>
      </c>
      <c r="AJ107" s="72">
        <f>'[1]PB2 45'!CJ101</f>
        <v>4.4903188488438607E-3</v>
      </c>
      <c r="AK107" s="117">
        <f>'[1]PB2 45'!BS101</f>
        <v>23.189405385771142</v>
      </c>
      <c r="AL107" s="71">
        <f>'[1]PB2 45'!BT101</f>
        <v>0.67100106153057992</v>
      </c>
      <c r="AM107" s="72">
        <f>'[1]PB2 45'!BU101</f>
        <v>1.6150111593312796E-2</v>
      </c>
      <c r="BC107" s="5"/>
      <c r="BD107" s="5"/>
      <c r="BF107" s="5"/>
      <c r="BG107" s="5"/>
      <c r="BI107" s="5"/>
      <c r="BJ107" s="5"/>
      <c r="BK107" s="70">
        <f t="shared" si="17"/>
        <v>0.64835124168495351</v>
      </c>
      <c r="BL107">
        <f t="shared" si="18"/>
        <v>0.64858434101615914</v>
      </c>
      <c r="BM107" s="33">
        <f t="shared" si="19"/>
        <v>-2.3309933120563286E-2</v>
      </c>
      <c r="BO107" s="70">
        <f t="shared" si="20"/>
        <v>0.67961796245022754</v>
      </c>
      <c r="BP107">
        <f t="shared" si="21"/>
        <v>0.68102232105368632</v>
      </c>
      <c r="BQ107" s="33">
        <f t="shared" si="22"/>
        <v>-0.14043586034587774</v>
      </c>
      <c r="BS107" s="70">
        <f t="shared" si="23"/>
        <v>0.67100106153057992</v>
      </c>
      <c r="BT107">
        <f t="shared" si="24"/>
        <v>0.67089701200447749</v>
      </c>
      <c r="BU107" s="33">
        <f t="shared" si="25"/>
        <v>1.0404952610243434E-2</v>
      </c>
    </row>
    <row r="108" spans="1:73" x14ac:dyDescent="0.25">
      <c r="A108" s="11">
        <f>'[1]PB2 15'!$A102</f>
        <v>23.749722222222221</v>
      </c>
      <c r="B108" s="116">
        <f>'[1]PB2 15'!BX102</f>
        <v>23.704406866382936</v>
      </c>
      <c r="C108" s="71">
        <f>'[1]PB2 15'!BY102</f>
        <v>0.62796311916313441</v>
      </c>
      <c r="D108" s="72">
        <f>'[1]PB2 15'!BZ102</f>
        <v>2.9040005297520976E-3</v>
      </c>
      <c r="E108" s="117">
        <f>'[1]PB2 15'!CC102</f>
        <v>23.686036445632407</v>
      </c>
      <c r="F108" s="71">
        <f>'[1]PB2 15'!CD102</f>
        <v>0.64983781416266584</v>
      </c>
      <c r="G108" s="72">
        <f>'[1]PB2 15'!CE102</f>
        <v>6.6140175873839616E-3</v>
      </c>
      <c r="H108" s="117">
        <f>'[1]PB2 15'!CH102</f>
        <v>23.634368670259676</v>
      </c>
      <c r="I108" s="71">
        <f>'[1]PB2 15'!CI102</f>
        <v>0.67128042787182884</v>
      </c>
      <c r="J108" s="72">
        <f>'[1]PB2 15'!CJ102</f>
        <v>6.983492569498928E-4</v>
      </c>
      <c r="K108" s="117">
        <f>'[1]PB2 15'!BS102</f>
        <v>23.680008409570672</v>
      </c>
      <c r="L108" s="71">
        <f>'[1]PB2 15'!BT102</f>
        <v>0.64699545696513217</v>
      </c>
      <c r="M108" s="72">
        <f>'[1]PB2 15'!BU102</f>
        <v>1.7492701979539275E-2</v>
      </c>
      <c r="N108" s="70"/>
      <c r="O108" s="116">
        <f>'[1]PB2 30'!BX102</f>
        <v>23.607606549709555</v>
      </c>
      <c r="P108" s="71">
        <f>'[1]PB2 30'!BY102</f>
        <v>0.67443590817062227</v>
      </c>
      <c r="Q108" s="72">
        <f>'[1]PB2 30'!BZ102</f>
        <v>5.2790974373600344E-3</v>
      </c>
      <c r="R108" s="117">
        <f>'[1]PB2 30'!CC102</f>
        <v>23.727869377572819</v>
      </c>
      <c r="S108" s="71">
        <f>'[1]PB2 30'!CD102</f>
        <v>0.66791080705909511</v>
      </c>
      <c r="T108" s="72">
        <f>'[1]PB2 30'!CE102</f>
        <v>3.7849993160178285E-3</v>
      </c>
      <c r="U108" s="117">
        <f>'[1]PB2 30'!CH102</f>
        <v>23.6261029110556</v>
      </c>
      <c r="V108" s="71">
        <f>'[1]PB2 30'!CI102</f>
        <v>0.69163234511184513</v>
      </c>
      <c r="W108" s="72">
        <f>'[1]PB2 30'!CJ102</f>
        <v>1.316795817880019E-2</v>
      </c>
      <c r="X108" s="117">
        <f>'[1]PB2 30'!BS102</f>
        <v>23.653859612779325</v>
      </c>
      <c r="Y108" s="71">
        <f>'[1]PB2 30'!BT102</f>
        <v>0.67799302011385409</v>
      </c>
      <c r="Z108" s="72">
        <f>'[1]PB2 30'!BU102</f>
        <v>1.31139297953625E-2</v>
      </c>
      <c r="AA108" s="70"/>
      <c r="AB108" s="116">
        <f>'[1]PB2 45'!BX102</f>
        <v>23.76362101606361</v>
      </c>
      <c r="AC108" s="71">
        <f>'[1]PB2 45'!BY102</f>
        <v>0.66154069708187979</v>
      </c>
      <c r="AD108" s="72">
        <f>'[1]PB2 45'!BZ102</f>
        <v>1.6368839551292962E-2</v>
      </c>
      <c r="AE108" s="117">
        <f>'[1]PB2 45'!CC102</f>
        <v>23.604804958994851</v>
      </c>
      <c r="AF108" s="71">
        <f>'[1]PB2 45'!CD102</f>
        <v>0.66001266188502694</v>
      </c>
      <c r="AG108" s="72">
        <f>'[1]PB2 45'!CE102</f>
        <v>3.2860262812977313E-3</v>
      </c>
      <c r="AH108" s="117">
        <f>'[1]PB2 45'!CH102</f>
        <v>23.674630938852875</v>
      </c>
      <c r="AI108" s="71">
        <f>'[1]PB2 45'!CI102</f>
        <v>0.6864054272479857</v>
      </c>
      <c r="AJ108" s="72">
        <f>'[1]PB2 45'!CJ102</f>
        <v>4.5911219300401327E-3</v>
      </c>
      <c r="AK108" s="117">
        <f>'[1]PB2 45'!BS102</f>
        <v>23.681018971303779</v>
      </c>
      <c r="AL108" s="71">
        <f>'[1]PB2 45'!BT102</f>
        <v>0.66931959540496422</v>
      </c>
      <c r="AM108" s="72">
        <f>'[1]PB2 45'!BU102</f>
        <v>1.569364200334299E-2</v>
      </c>
      <c r="BC108" s="5"/>
      <c r="BD108" s="5"/>
      <c r="BF108" s="5"/>
      <c r="BG108" s="5"/>
      <c r="BI108" s="5"/>
      <c r="BJ108" s="5"/>
      <c r="BK108" s="70">
        <f t="shared" si="17"/>
        <v>0.64699545696513217</v>
      </c>
      <c r="BL108">
        <f t="shared" si="18"/>
        <v>0.64719278320600704</v>
      </c>
      <c r="BM108" s="33">
        <f t="shared" si="19"/>
        <v>-1.9732624087487327E-2</v>
      </c>
      <c r="BO108" s="70">
        <f t="shared" si="20"/>
        <v>0.67799302011385409</v>
      </c>
      <c r="BP108">
        <f t="shared" si="21"/>
        <v>0.67973460482750314</v>
      </c>
      <c r="BQ108" s="33">
        <f t="shared" si="22"/>
        <v>-0.1741584713649047</v>
      </c>
      <c r="BS108" s="70">
        <f t="shared" si="23"/>
        <v>0.66931959540496422</v>
      </c>
      <c r="BT108">
        <f t="shared" si="24"/>
        <v>0.66961420132799498</v>
      </c>
      <c r="BU108" s="33">
        <f t="shared" si="25"/>
        <v>-2.9460592303076627E-2</v>
      </c>
    </row>
    <row r="109" spans="1:73" x14ac:dyDescent="0.25">
      <c r="A109" s="11">
        <f>'[1]PB2 15'!$A103</f>
        <v>24.25</v>
      </c>
      <c r="B109" s="116">
        <f>'[1]PB2 15'!BX103</f>
        <v>24.322986548774519</v>
      </c>
      <c r="C109" s="71">
        <f>'[1]PB2 15'!BY103</f>
        <v>0.62613781457526196</v>
      </c>
      <c r="D109" s="72">
        <f>'[1]PB2 15'!BZ103</f>
        <v>2.3257598024675821E-3</v>
      </c>
      <c r="E109" s="117">
        <f>'[1]PB2 15'!CC103</f>
        <v>24.164813442440277</v>
      </c>
      <c r="F109" s="71">
        <f>'[1]PB2 15'!CD103</f>
        <v>0.64850665909754335</v>
      </c>
      <c r="G109" s="72">
        <f>'[1]PB2 15'!CE103</f>
        <v>6.6440687191504652E-3</v>
      </c>
      <c r="H109" s="117">
        <f>'[1]PB2 15'!CH103</f>
        <v>24.132216574622745</v>
      </c>
      <c r="I109" s="71">
        <f>'[1]PB2 15'!CI103</f>
        <v>0.67006288667590719</v>
      </c>
      <c r="J109" s="72">
        <f>'[1]PB2 15'!CJ103</f>
        <v>7.3336310125726722E-4</v>
      </c>
      <c r="K109" s="117">
        <f>'[1]PB2 15'!BS103</f>
        <v>24.215979140361235</v>
      </c>
      <c r="L109" s="71">
        <f>'[1]PB2 15'!BT103</f>
        <v>0.64550739929627876</v>
      </c>
      <c r="M109" s="72">
        <f>'[1]PB2 15'!BU103</f>
        <v>1.7706662242111881E-2</v>
      </c>
      <c r="N109" s="70"/>
      <c r="O109" s="116">
        <f>'[1]PB2 30'!BX103</f>
        <v>24.233707921982965</v>
      </c>
      <c r="P109" s="71">
        <f>'[1]PB2 30'!BY103</f>
        <v>0.67250348845209384</v>
      </c>
      <c r="Q109" s="72">
        <f>'[1]PB2 30'!BZ103</f>
        <v>5.9288581299852912E-3</v>
      </c>
      <c r="R109" s="117">
        <f>'[1]PB2 30'!CC103</f>
        <v>24.216832000828873</v>
      </c>
      <c r="S109" s="71">
        <f>'[1]PB2 30'!CD103</f>
        <v>0.66663036173191059</v>
      </c>
      <c r="T109" s="72">
        <f>'[1]PB2 30'!CE103</f>
        <v>3.7333696990045598E-3</v>
      </c>
      <c r="U109" s="117">
        <f>'[1]PB2 30'!CH103</f>
        <v>24.133908874460488</v>
      </c>
      <c r="V109" s="71">
        <f>'[1]PB2 30'!CI103</f>
        <v>0.69046860901993024</v>
      </c>
      <c r="W109" s="72">
        <f>'[1]PB2 30'!CJ103</f>
        <v>1.317205579329642E-2</v>
      </c>
      <c r="X109" s="117">
        <f>'[1]PB2 30'!BS103</f>
        <v>24.194816265757439</v>
      </c>
      <c r="Y109" s="71">
        <f>'[1]PB2 30'!BT103</f>
        <v>0.67653415306797837</v>
      </c>
      <c r="Z109" s="72">
        <f>'[1]PB2 30'!BU103</f>
        <v>1.3305298000015606E-2</v>
      </c>
      <c r="AA109" s="70"/>
      <c r="AB109" s="116">
        <f>'[1]PB2 45'!BX103</f>
        <v>24.399112210844038</v>
      </c>
      <c r="AC109" s="71">
        <f>'[1]PB2 45'!BY103</f>
        <v>0.65987304283766435</v>
      </c>
      <c r="AD109" s="72">
        <f>'[1]PB2 45'!BZ103</f>
        <v>1.6569986708850279E-2</v>
      </c>
      <c r="AE109" s="117">
        <f>'[1]PB2 45'!CC103</f>
        <v>24.091231581231185</v>
      </c>
      <c r="AF109" s="71">
        <f>'[1]PB2 45'!CD103</f>
        <v>0.65877308634600007</v>
      </c>
      <c r="AG109" s="72">
        <f>'[1]PB2 45'!CE103</f>
        <v>3.3287525009164298E-3</v>
      </c>
      <c r="AH109" s="117">
        <f>'[1]PB2 45'!CH103</f>
        <v>24.270980572637161</v>
      </c>
      <c r="AI109" s="71">
        <f>'[1]PB2 45'!CI103</f>
        <v>0.685235460539801</v>
      </c>
      <c r="AJ109" s="72">
        <f>'[1]PB2 45'!CJ103</f>
        <v>3.8757142694307695E-3</v>
      </c>
      <c r="AK109" s="117">
        <f>'[1]PB2 45'!BS103</f>
        <v>24.253774788237461</v>
      </c>
      <c r="AL109" s="71">
        <f>'[1]PB2 45'!BT103</f>
        <v>0.66796052990782173</v>
      </c>
      <c r="AM109" s="72">
        <f>'[1]PB2 45'!BU103</f>
        <v>1.5799852409578794E-2</v>
      </c>
      <c r="BC109" s="5"/>
      <c r="BD109" s="5"/>
      <c r="BF109" s="5"/>
      <c r="BG109" s="5"/>
      <c r="BI109" s="5"/>
      <c r="BJ109" s="5"/>
      <c r="BK109" s="70">
        <f t="shared" si="17"/>
        <v>0.64550739929627876</v>
      </c>
      <c r="BL109">
        <f t="shared" si="18"/>
        <v>0.64583160137721252</v>
      </c>
      <c r="BM109" s="33">
        <f t="shared" si="19"/>
        <v>-3.2420208093375535E-2</v>
      </c>
      <c r="BO109" s="70">
        <f t="shared" si="20"/>
        <v>0.67653415306797837</v>
      </c>
      <c r="BP109">
        <f t="shared" si="21"/>
        <v>0.67847467954381857</v>
      </c>
      <c r="BQ109" s="33">
        <f t="shared" si="22"/>
        <v>-0.19405264758401986</v>
      </c>
      <c r="BS109" s="70">
        <f t="shared" si="23"/>
        <v>0.66796052990782173</v>
      </c>
      <c r="BT109">
        <f t="shared" si="24"/>
        <v>0.66835910215201844</v>
      </c>
      <c r="BU109" s="33">
        <f t="shared" si="25"/>
        <v>-3.9857224419670434E-2</v>
      </c>
    </row>
    <row r="110" spans="1:73" x14ac:dyDescent="0.25">
      <c r="A110" s="11">
        <f>'[1]PB2 15'!$A104</f>
        <v>24.749722222222221</v>
      </c>
      <c r="B110" s="116">
        <f>'[1]PB2 15'!BX104</f>
        <v>24.78602414455489</v>
      </c>
      <c r="C110" s="71">
        <f>'[1]PB2 15'!BY104</f>
        <v>0.62479843001919022</v>
      </c>
      <c r="D110" s="72">
        <f>'[1]PB2 15'!BZ104</f>
        <v>2.3125104291360924E-3</v>
      </c>
      <c r="E110" s="117">
        <f>'[1]PB2 15'!CC104</f>
        <v>24.643324599716319</v>
      </c>
      <c r="F110" s="71">
        <f>'[1]PB2 15'!CD104</f>
        <v>0.64717429843957264</v>
      </c>
      <c r="G110" s="72">
        <f>'[1]PB2 15'!CE104</f>
        <v>6.6226743491326102E-3</v>
      </c>
      <c r="H110" s="117">
        <f>'[1]PB2 15'!CH104</f>
        <v>24.629511621790513</v>
      </c>
      <c r="I110" s="71">
        <f>'[1]PB2 15'!CI104</f>
        <v>0.66883981710811646</v>
      </c>
      <c r="J110" s="72">
        <f>'[1]PB2 15'!CJ104</f>
        <v>7.7455219341837633E-4</v>
      </c>
      <c r="K110" s="117">
        <f>'[1]PB2 15'!BS104</f>
        <v>24.693383684549332</v>
      </c>
      <c r="L110" s="71">
        <f>'[1]PB2 15'!BT104</f>
        <v>0.64419972744906517</v>
      </c>
      <c r="M110" s="72">
        <f>'[1]PB2 15'!BU104</f>
        <v>1.774424449889148E-2</v>
      </c>
      <c r="N110" s="70"/>
      <c r="O110" s="116">
        <f>'[1]PB2 30'!BX104</f>
        <v>24.704252277931232</v>
      </c>
      <c r="P110" s="71">
        <f>'[1]PB2 30'!BY104</f>
        <v>0.67108707447245852</v>
      </c>
      <c r="Q110" s="72">
        <f>'[1]PB2 30'!BZ104</f>
        <v>5.898202325361492E-3</v>
      </c>
      <c r="R110" s="117">
        <f>'[1]PB2 30'!CC104</f>
        <v>24.706338217885104</v>
      </c>
      <c r="S110" s="71">
        <f>'[1]PB2 30'!CD104</f>
        <v>0.66528062354191364</v>
      </c>
      <c r="T110" s="72">
        <f>'[1]PB2 30'!CE104</f>
        <v>3.7695667540714223E-3</v>
      </c>
      <c r="U110" s="117">
        <f>'[1]PB2 30'!CH104</f>
        <v>24.642279380348313</v>
      </c>
      <c r="V110" s="71">
        <f>'[1]PB2 30'!CI104</f>
        <v>0.68928952313809011</v>
      </c>
      <c r="W110" s="72">
        <f>'[1]PB2 30'!CJ104</f>
        <v>1.3128347210395882E-2</v>
      </c>
      <c r="X110" s="117">
        <f>'[1]PB2 30'!BS104</f>
        <v>24.68428995872155</v>
      </c>
      <c r="Y110" s="71">
        <f>'[1]PB2 30'!BT104</f>
        <v>0.67521907371748735</v>
      </c>
      <c r="Z110" s="72">
        <f>'[1]PB2 30'!BU104</f>
        <v>1.3356342827935469E-2</v>
      </c>
      <c r="AA110" s="70"/>
      <c r="AB110" s="116">
        <f>'[1]PB2 45'!BX104</f>
        <v>24.876006300771234</v>
      </c>
      <c r="AC110" s="71">
        <f>'[1]PB2 45'!BY104</f>
        <v>0.65865620268997838</v>
      </c>
      <c r="AD110" s="72">
        <f>'[1]PB2 45'!BZ104</f>
        <v>1.6581173432669339E-2</v>
      </c>
      <c r="AE110" s="117">
        <f>'[1]PB2 45'!CC104</f>
        <v>24.578198977922472</v>
      </c>
      <c r="AF110" s="71">
        <f>'[1]PB2 45'!CD104</f>
        <v>0.65755195552895307</v>
      </c>
      <c r="AG110" s="72">
        <f>'[1]PB2 45'!CE104</f>
        <v>3.3547494399583508E-3</v>
      </c>
      <c r="AH110" s="117">
        <f>'[1]PB2 45'!CH104</f>
        <v>24.782238435434618</v>
      </c>
      <c r="AI110" s="71">
        <f>'[1]PB2 45'!CI104</f>
        <v>0.68413857356918795</v>
      </c>
      <c r="AJ110" s="72">
        <f>'[1]PB2 45'!CJ104</f>
        <v>3.8780714684428542E-3</v>
      </c>
      <c r="AK110" s="117">
        <f>'[1]PB2 45'!BS104</f>
        <v>24.745481238042775</v>
      </c>
      <c r="AL110" s="71">
        <f>'[1]PB2 45'!BT104</f>
        <v>0.66678224392937302</v>
      </c>
      <c r="AM110" s="72">
        <f>'[1]PB2 45'!BU104</f>
        <v>1.5850363226844352E-2</v>
      </c>
      <c r="BC110" s="5"/>
      <c r="BD110" s="5"/>
      <c r="BF110" s="5"/>
      <c r="BG110" s="5"/>
      <c r="BI110" s="5"/>
      <c r="BJ110" s="5"/>
      <c r="BK110" s="70">
        <f t="shared" si="17"/>
        <v>0.64419972744906517</v>
      </c>
      <c r="BL110">
        <f t="shared" si="18"/>
        <v>0.6445024529506922</v>
      </c>
      <c r="BM110" s="33">
        <f t="shared" si="19"/>
        <v>-3.0272550162702139E-2</v>
      </c>
      <c r="BO110" s="70">
        <f t="shared" si="20"/>
        <v>0.67521907371748735</v>
      </c>
      <c r="BP110">
        <f t="shared" si="21"/>
        <v>0.6772441002549362</v>
      </c>
      <c r="BQ110" s="33">
        <f t="shared" si="22"/>
        <v>-0.20250265374488485</v>
      </c>
      <c r="BS110" s="70">
        <f t="shared" si="23"/>
        <v>0.66678224392937302</v>
      </c>
      <c r="BT110">
        <f t="shared" si="24"/>
        <v>0.66713326184121158</v>
      </c>
      <c r="BU110" s="33">
        <f t="shared" si="25"/>
        <v>-3.5101791183855813E-2</v>
      </c>
    </row>
    <row r="111" spans="1:73" x14ac:dyDescent="0.25">
      <c r="A111" s="11">
        <f>'[1]PB2 15'!$A105</f>
        <v>25.25</v>
      </c>
      <c r="B111" s="116">
        <f>'[1]PB2 15'!BX105</f>
        <v>25.249576512537356</v>
      </c>
      <c r="C111" s="71">
        <f>'[1]PB2 15'!BY105</f>
        <v>0.62350834265739385</v>
      </c>
      <c r="D111" s="72">
        <f>'[1]PB2 15'!BZ105</f>
        <v>2.3488330671348218E-3</v>
      </c>
      <c r="E111" s="117">
        <f>'[1]PB2 15'!CC105</f>
        <v>25.121835756992358</v>
      </c>
      <c r="F111" s="71">
        <f>'[1]PB2 15'!CD105</f>
        <v>0.64581583501878492</v>
      </c>
      <c r="G111" s="72">
        <f>'[1]PB2 15'!CE105</f>
        <v>6.5619607100792727E-3</v>
      </c>
      <c r="H111" s="117">
        <f>'[1]PB2 15'!CH105</f>
        <v>25.12735952615358</v>
      </c>
      <c r="I111" s="71">
        <f>'[1]PB2 15'!CI105</f>
        <v>0.66773335257157385</v>
      </c>
      <c r="J111" s="72">
        <f>'[1]PB2 15'!CJ105</f>
        <v>7.3296406317985285E-4</v>
      </c>
      <c r="K111" s="117">
        <f>'[1]PB2 15'!BS105</f>
        <v>25.171119482612038</v>
      </c>
      <c r="L111" s="71">
        <f>'[1]PB2 15'!BT105</f>
        <v>0.6429299047714605</v>
      </c>
      <c r="M111" s="72">
        <f>'[1]PB2 15'!BU105</f>
        <v>1.7796778355310242E-2</v>
      </c>
      <c r="N111" s="70"/>
      <c r="O111" s="116">
        <f>'[1]PB2 30'!BX105</f>
        <v>25.174882561926424</v>
      </c>
      <c r="P111" s="71">
        <f>'[1]PB2 30'!BY105</f>
        <v>0.66968465426896484</v>
      </c>
      <c r="Q111" s="72">
        <f>'[1]PB2 30'!BZ105</f>
        <v>5.8894189597264116E-3</v>
      </c>
      <c r="R111" s="117">
        <f>'[1]PB2 30'!CC105</f>
        <v>25.195572638041245</v>
      </c>
      <c r="S111" s="71">
        <f>'[1]PB2 30'!CD105</f>
        <v>0.66401753756737136</v>
      </c>
      <c r="T111" s="72">
        <f>'[1]PB2 30'!CE105</f>
        <v>3.6879879639359053E-3</v>
      </c>
      <c r="U111" s="117">
        <f>'[1]PB2 30'!CH105</f>
        <v>25.150085343753201</v>
      </c>
      <c r="V111" s="71">
        <f>'[1]PB2 30'!CI105</f>
        <v>0.68816407877101493</v>
      </c>
      <c r="W111" s="72">
        <f>'[1]PB2 30'!CJ105</f>
        <v>1.31327349114471E-2</v>
      </c>
      <c r="X111" s="117">
        <f>'[1]PB2 30'!BS105</f>
        <v>25.173513514573621</v>
      </c>
      <c r="Y111" s="71">
        <f>'[1]PB2 30'!BT105</f>
        <v>0.67395542353578364</v>
      </c>
      <c r="Z111" s="72">
        <f>'[1]PB2 30'!BU105</f>
        <v>1.3411961929622131E-2</v>
      </c>
      <c r="AA111" s="70"/>
      <c r="AB111" s="116">
        <f>'[1]PB2 45'!BX105</f>
        <v>25.352724856993145</v>
      </c>
      <c r="AC111" s="71">
        <f>'[1]PB2 45'!BY105</f>
        <v>0.65747039660668882</v>
      </c>
      <c r="AD111" s="72">
        <f>'[1]PB2 45'!BZ105</f>
        <v>1.6620162731342279E-2</v>
      </c>
      <c r="AE111" s="117">
        <f>'[1]PB2 45'!CC105</f>
        <v>25.226717336392824</v>
      </c>
      <c r="AF111" s="71">
        <f>'[1]PB2 45'!CD105</f>
        <v>0.65596994917368467</v>
      </c>
      <c r="AG111" s="72">
        <f>'[1]PB2 45'!CE105</f>
        <v>3.3621481752913441E-3</v>
      </c>
      <c r="AH111" s="117">
        <f>'[1]PB2 45'!CH105</f>
        <v>25.292928549356116</v>
      </c>
      <c r="AI111" s="71">
        <f>'[1]PB2 45'!CI105</f>
        <v>0.68307155814389597</v>
      </c>
      <c r="AJ111" s="72">
        <f>'[1]PB2 45'!CJ105</f>
        <v>3.8783368195604161E-3</v>
      </c>
      <c r="AK111" s="117">
        <f>'[1]PB2 45'!BS105</f>
        <v>25.290790247580691</v>
      </c>
      <c r="AL111" s="71">
        <f>'[1]PB2 45'!BT105</f>
        <v>0.66550396797475653</v>
      </c>
      <c r="AM111" s="72">
        <f>'[1]PB2 45'!BU105</f>
        <v>1.5985736911705045E-2</v>
      </c>
      <c r="BC111" s="5"/>
      <c r="BD111" s="5"/>
      <c r="BF111" s="5"/>
      <c r="BG111" s="5"/>
      <c r="BI111" s="5"/>
      <c r="BJ111" s="5"/>
      <c r="BK111" s="70">
        <f t="shared" si="17"/>
        <v>0.6429299047714605</v>
      </c>
      <c r="BL111">
        <f t="shared" si="18"/>
        <v>0.64320109960305627</v>
      </c>
      <c r="BM111" s="33">
        <f t="shared" si="19"/>
        <v>-2.7119483159576685E-2</v>
      </c>
      <c r="BO111" s="70">
        <f t="shared" si="20"/>
        <v>0.67395542353578364</v>
      </c>
      <c r="BP111">
        <f t="shared" si="21"/>
        <v>0.67603896261184704</v>
      </c>
      <c r="BQ111" s="33">
        <f t="shared" si="22"/>
        <v>-0.20835390760634009</v>
      </c>
      <c r="BS111" s="70">
        <f t="shared" si="23"/>
        <v>0.66550396797475653</v>
      </c>
      <c r="BT111">
        <f t="shared" si="24"/>
        <v>0.66593278945571543</v>
      </c>
      <c r="BU111" s="33">
        <f t="shared" si="25"/>
        <v>-4.2882148095890749E-2</v>
      </c>
    </row>
    <row r="112" spans="1:73" x14ac:dyDescent="0.25">
      <c r="A112" s="11">
        <f>'[1]PB2 15'!$A106</f>
        <v>25.75</v>
      </c>
      <c r="B112" s="116">
        <f>'[1]PB2 15'!BX106</f>
        <v>25.712871494418778</v>
      </c>
      <c r="C112" s="71">
        <f>'[1]PB2 15'!BY106</f>
        <v>0.6222040692547437</v>
      </c>
      <c r="D112" s="72">
        <f>'[1]PB2 15'!BZ106</f>
        <v>2.337550279944462E-3</v>
      </c>
      <c r="E112" s="117">
        <f>'[1]PB2 15'!CC106</f>
        <v>25.759000249615386</v>
      </c>
      <c r="F112" s="71">
        <f>'[1]PB2 15'!CD106</f>
        <v>0.64413230180608816</v>
      </c>
      <c r="G112" s="72">
        <f>'[1]PB2 15'!CE106</f>
        <v>6.6334645055864394E-3</v>
      </c>
      <c r="H112" s="117">
        <f>'[1]PB2 15'!CH106</f>
        <v>25.624931001918995</v>
      </c>
      <c r="I112" s="71">
        <f>'[1]PB2 15'!CI106</f>
        <v>0.666576639298051</v>
      </c>
      <c r="J112" s="72">
        <f>'[1]PB2 15'!CJ106</f>
        <v>7.6084069182097425E-4</v>
      </c>
      <c r="K112" s="117">
        <f>'[1]PB2 15'!BS106</f>
        <v>25.708184654492563</v>
      </c>
      <c r="L112" s="71">
        <f>'[1]PB2 15'!BT106</f>
        <v>0.64152029897232465</v>
      </c>
      <c r="M112" s="72">
        <f>'[1]PB2 15'!BU106</f>
        <v>1.783611849606782E-2</v>
      </c>
      <c r="N112" s="70"/>
      <c r="O112" s="116">
        <f>'[1]PB2 30'!BX106</f>
        <v>25.645511541204812</v>
      </c>
      <c r="P112" s="71">
        <f>'[1]PB2 30'!BY106</f>
        <v>0.66831463941826319</v>
      </c>
      <c r="Q112" s="72">
        <f>'[1]PB2 30'!BZ106</f>
        <v>5.920502130925231E-3</v>
      </c>
      <c r="R112" s="117">
        <f>'[1]PB2 30'!CC106</f>
        <v>25.684807058197389</v>
      </c>
      <c r="S112" s="71">
        <f>'[1]PB2 30'!CD106</f>
        <v>0.66281565102466722</v>
      </c>
      <c r="T112" s="72">
        <f>'[1]PB2 30'!CE106</f>
        <v>3.5806156191557901E-3</v>
      </c>
      <c r="U112" s="117">
        <f>'[1]PB2 30'!CH106</f>
        <v>25.65845584964103</v>
      </c>
      <c r="V112" s="71">
        <f>'[1]PB2 30'!CI106</f>
        <v>0.68702718504443216</v>
      </c>
      <c r="W112" s="72">
        <f>'[1]PB2 30'!CJ106</f>
        <v>1.3085694353399031E-2</v>
      </c>
      <c r="X112" s="117">
        <f>'[1]PB2 30'!BS106</f>
        <v>25.66292481634774</v>
      </c>
      <c r="Y112" s="71">
        <f>'[1]PB2 30'!BT106</f>
        <v>0.67271915849578745</v>
      </c>
      <c r="Z112" s="72">
        <f>'[1]PB2 30'!BU106</f>
        <v>1.3432639634568488E-2</v>
      </c>
      <c r="AA112" s="70"/>
      <c r="AB112" s="116">
        <f>'[1]PB2 45'!BX106</f>
        <v>25.829705073169851</v>
      </c>
      <c r="AC112" s="71">
        <f>'[1]PB2 45'!BY106</f>
        <v>0.65629899066040842</v>
      </c>
      <c r="AD112" s="72">
        <f>'[1]PB2 45'!BZ106</f>
        <v>1.6621057474969309E-2</v>
      </c>
      <c r="AE112" s="117">
        <f>'[1]PB2 45'!CC106</f>
        <v>25.713324445107187</v>
      </c>
      <c r="AF112" s="71">
        <f>'[1]PB2 45'!CD106</f>
        <v>0.65478378688419037</v>
      </c>
      <c r="AG112" s="72">
        <f>'[1]PB2 45'!CE106</f>
        <v>3.397025318857042E-3</v>
      </c>
      <c r="AH112" s="117">
        <f>'[1]PB2 45'!CH106</f>
        <v>25.80418641215357</v>
      </c>
      <c r="AI112" s="71">
        <f>'[1]PB2 45'!CI106</f>
        <v>0.68203164884067569</v>
      </c>
      <c r="AJ112" s="72">
        <f>'[1]PB2 45'!CJ106</f>
        <v>3.8614541697285058E-3</v>
      </c>
      <c r="AK112" s="117">
        <f>'[1]PB2 45'!BS106</f>
        <v>25.782405310143538</v>
      </c>
      <c r="AL112" s="71">
        <f>'[1]PB2 45'!BT106</f>
        <v>0.66437147546175812</v>
      </c>
      <c r="AM112" s="72">
        <f>'[1]PB2 45'!BU106</f>
        <v>1.6038294462628885E-2</v>
      </c>
      <c r="BC112" s="5"/>
      <c r="BD112" s="5"/>
      <c r="BF112" s="5"/>
      <c r="BG112" s="5"/>
      <c r="BI112" s="5"/>
      <c r="BJ112" s="5"/>
      <c r="BK112" s="70">
        <f t="shared" si="17"/>
        <v>0.64152029897232465</v>
      </c>
      <c r="BL112">
        <f t="shared" si="18"/>
        <v>0.64192852892765073</v>
      </c>
      <c r="BM112" s="33">
        <f t="shared" si="19"/>
        <v>-4.082299553260782E-2</v>
      </c>
      <c r="BO112" s="70">
        <f t="shared" si="20"/>
        <v>0.67271915849578745</v>
      </c>
      <c r="BP112">
        <f t="shared" si="21"/>
        <v>0.6748601994042831</v>
      </c>
      <c r="BQ112" s="33">
        <f t="shared" si="22"/>
        <v>-0.21410409084956505</v>
      </c>
      <c r="BS112" s="70">
        <f t="shared" si="23"/>
        <v>0.66437147546175812</v>
      </c>
      <c r="BT112">
        <f t="shared" si="24"/>
        <v>0.66475861266761405</v>
      </c>
      <c r="BU112" s="33">
        <f t="shared" si="25"/>
        <v>-3.8713720585592526E-2</v>
      </c>
    </row>
    <row r="113" spans="1:73" x14ac:dyDescent="0.25">
      <c r="A113" s="11">
        <f>'[1]PB2 15'!$A107</f>
        <v>26.25</v>
      </c>
      <c r="B113" s="116">
        <f>'[1]PB2 15'!BX107</f>
        <v>26.176166476300196</v>
      </c>
      <c r="C113" s="71">
        <f>'[1]PB2 15'!BY107</f>
        <v>0.62094675518803599</v>
      </c>
      <c r="D113" s="72">
        <f>'[1]PB2 15'!BZ107</f>
        <v>2.3861185532513744E-3</v>
      </c>
      <c r="E113" s="117">
        <f>'[1]PB2 15'!CC107</f>
        <v>26.396642660414326</v>
      </c>
      <c r="F113" s="71">
        <f>'[1]PB2 15'!CD107</f>
        <v>0.64245572404010376</v>
      </c>
      <c r="G113" s="72">
        <f>'[1]PB2 15'!CE107</f>
        <v>7.060344812209531E-3</v>
      </c>
      <c r="H113" s="117">
        <f>'[1]PB2 15'!CH107</f>
        <v>26.122502477684414</v>
      </c>
      <c r="I113" s="71">
        <f>'[1]PB2 15'!CI107</f>
        <v>0.6654563642696194</v>
      </c>
      <c r="J113" s="72">
        <f>'[1]PB2 15'!CJ107</f>
        <v>7.2689870585224137E-4</v>
      </c>
      <c r="K113" s="117">
        <f>'[1]PB2 15'!BS107</f>
        <v>26.245429045689043</v>
      </c>
      <c r="L113" s="71">
        <f>'[1]PB2 15'!BT107</f>
        <v>0.64014002077795717</v>
      </c>
      <c r="M113" s="72">
        <f>'[1]PB2 15'!BU107</f>
        <v>1.7926060385985137E-2</v>
      </c>
      <c r="N113" s="70"/>
      <c r="O113" s="116">
        <f>'[1]PB2 30'!BX107</f>
        <v>26.272324702778253</v>
      </c>
      <c r="P113" s="71">
        <f>'[1]PB2 30'!BY107</f>
        <v>0.66655056299506288</v>
      </c>
      <c r="Q113" s="72">
        <f>'[1]PB2 30'!BZ107</f>
        <v>5.7696851960013819E-3</v>
      </c>
      <c r="R113" s="117">
        <f>'[1]PB2 30'!CC107</f>
        <v>26.17376968145344</v>
      </c>
      <c r="S113" s="71">
        <f>'[1]PB2 30'!CD107</f>
        <v>0.66166359072700598</v>
      </c>
      <c r="T113" s="72">
        <f>'[1]PB2 30'!CE107</f>
        <v>3.4694130423991733E-3</v>
      </c>
      <c r="U113" s="117">
        <f>'[1]PB2 30'!CH107</f>
        <v>26.166544084287381</v>
      </c>
      <c r="V113" s="71">
        <f>'[1]PB2 30'!CI107</f>
        <v>0.68594031550730217</v>
      </c>
      <c r="W113" s="72">
        <f>'[1]PB2 30'!CJ107</f>
        <v>1.3101660060990608E-2</v>
      </c>
      <c r="X113" s="117">
        <f>'[1]PB2 30'!BS107</f>
        <v>26.204212822839693</v>
      </c>
      <c r="Y113" s="71">
        <f>'[1]PB2 30'!BT107</f>
        <v>0.67138482307645697</v>
      </c>
      <c r="Z113" s="72">
        <f>'[1]PB2 30'!BU107</f>
        <v>1.3499560231163721E-2</v>
      </c>
      <c r="AA113" s="70"/>
      <c r="AB113" s="116">
        <f>'[1]PB2 45'!BX107</f>
        <v>26.306688570552833</v>
      </c>
      <c r="AC113" s="71">
        <f>'[1]PB2 45'!BY107</f>
        <v>0.65515125892239201</v>
      </c>
      <c r="AD113" s="72">
        <f>'[1]PB2 45'!BZ107</f>
        <v>1.6649722408242185E-2</v>
      </c>
      <c r="AE113" s="117">
        <f>'[1]PB2 45'!CC107</f>
        <v>26.199930868842415</v>
      </c>
      <c r="AF113" s="71">
        <f>'[1]PB2 45'!CD107</f>
        <v>0.65363219737090406</v>
      </c>
      <c r="AG113" s="72">
        <f>'[1]PB2 45'!CE107</f>
        <v>3.4116738895645692E-3</v>
      </c>
      <c r="AH113" s="117">
        <f>'[1]PB2 45'!CH107</f>
        <v>26.315160400513047</v>
      </c>
      <c r="AI113" s="71">
        <f>'[1]PB2 45'!CI107</f>
        <v>0.68101148133944012</v>
      </c>
      <c r="AJ113" s="72">
        <f>'[1]PB2 45'!CJ107</f>
        <v>3.8451316962096792E-3</v>
      </c>
      <c r="AK113" s="117">
        <f>'[1]PB2 45'!BS107</f>
        <v>26.273926613302763</v>
      </c>
      <c r="AL113" s="71">
        <f>'[1]PB2 45'!BT107</f>
        <v>0.6632649792109121</v>
      </c>
      <c r="AM113" s="72">
        <f>'[1]PB2 45'!BU107</f>
        <v>1.6095538651614363E-2</v>
      </c>
      <c r="BC113" s="5"/>
      <c r="BD113" s="5"/>
      <c r="BF113" s="5"/>
      <c r="BG113" s="5"/>
      <c r="BI113" s="5"/>
      <c r="BJ113" s="5"/>
      <c r="BK113" s="70">
        <f t="shared" si="17"/>
        <v>0.64014002077795717</v>
      </c>
      <c r="BL113">
        <f t="shared" si="18"/>
        <v>0.64068287792828926</v>
      </c>
      <c r="BM113" s="33">
        <f t="shared" si="19"/>
        <v>-5.4285715033208781E-2</v>
      </c>
      <c r="BO113" s="70">
        <f t="shared" si="20"/>
        <v>0.67138482307645697</v>
      </c>
      <c r="BP113">
        <f t="shared" si="21"/>
        <v>0.6737061025706832</v>
      </c>
      <c r="BQ113" s="33">
        <f t="shared" si="22"/>
        <v>-0.23212794942262249</v>
      </c>
      <c r="BS113" s="70">
        <f t="shared" si="23"/>
        <v>0.6632649792109121</v>
      </c>
      <c r="BT113">
        <f t="shared" si="24"/>
        <v>0.66360902860488524</v>
      </c>
      <c r="BU113" s="33">
        <f t="shared" si="25"/>
        <v>-3.4404939397314482E-2</v>
      </c>
    </row>
    <row r="114" spans="1:73" x14ac:dyDescent="0.25">
      <c r="A114" s="11">
        <f>'[1]PB2 15'!$A108</f>
        <v>26.749722222222221</v>
      </c>
      <c r="B114" s="116">
        <f>'[1]PB2 15'!BX108</f>
        <v>26.793149136220503</v>
      </c>
      <c r="C114" s="71">
        <f>'[1]PB2 15'!BY108</f>
        <v>0.6192736187788368</v>
      </c>
      <c r="D114" s="72">
        <f>'[1]PB2 15'!BZ108</f>
        <v>2.798820856689374E-3</v>
      </c>
      <c r="E114" s="117">
        <f>'[1]PB2 15'!CC108</f>
        <v>26.875153817690371</v>
      </c>
      <c r="F114" s="71">
        <f>'[1]PB2 15'!CD108</f>
        <v>0.64118006119861326</v>
      </c>
      <c r="G114" s="72">
        <f>'[1]PB2 15'!CE108</f>
        <v>7.0048140562300543E-3</v>
      </c>
      <c r="H114" s="117">
        <f>'[1]PB2 15'!CH108</f>
        <v>26.619797524852181</v>
      </c>
      <c r="I114" s="71">
        <f>'[1]PB2 15'!CI108</f>
        <v>0.66433330540483071</v>
      </c>
      <c r="J114" s="72">
        <f>'[1]PB2 15'!CJ108</f>
        <v>7.5951491802939142E-4</v>
      </c>
      <c r="K114" s="117">
        <f>'[1]PB2 15'!BS108</f>
        <v>26.780562988929624</v>
      </c>
      <c r="L114" s="71">
        <f>'[1]PB2 15'!BT108</f>
        <v>0.63875345634275149</v>
      </c>
      <c r="M114" s="72">
        <f>'[1]PB2 15'!BU108</f>
        <v>1.8154100722283458E-2</v>
      </c>
      <c r="N114" s="70"/>
      <c r="O114" s="116">
        <f>'[1]PB2 30'!BX108</f>
        <v>26.902109724824626</v>
      </c>
      <c r="P114" s="71">
        <f>'[1]PB2 30'!BY108</f>
        <v>0.66478731621511289</v>
      </c>
      <c r="Q114" s="72">
        <f>'[1]PB2 30'!BZ108</f>
        <v>5.3249401409471023E-3</v>
      </c>
      <c r="R114" s="117">
        <f>'[1]PB2 30'!CC108</f>
        <v>26.663275898509667</v>
      </c>
      <c r="S114" s="71">
        <f>'[1]PB2 30'!CD108</f>
        <v>0.66045331829987963</v>
      </c>
      <c r="T114" s="72">
        <f>'[1]PB2 30'!CE108</f>
        <v>3.45337350637212E-3</v>
      </c>
      <c r="U114" s="117">
        <f>'[1]PB2 30'!CH108</f>
        <v>26.674632318933742</v>
      </c>
      <c r="V114" s="71">
        <f>'[1]PB2 30'!CI108</f>
        <v>0.68482595778437183</v>
      </c>
      <c r="W114" s="72">
        <f>'[1]PB2 30'!CJ108</f>
        <v>1.304740291146496E-2</v>
      </c>
      <c r="X114" s="117">
        <f>'[1]PB2 30'!BS108</f>
        <v>26.746672647422674</v>
      </c>
      <c r="Y114" s="71">
        <f>'[1]PB2 30'!BT108</f>
        <v>0.67002219743312141</v>
      </c>
      <c r="Z114" s="72">
        <f>'[1]PB2 30'!BU108</f>
        <v>1.3523242320585072E-2</v>
      </c>
      <c r="AA114" s="70"/>
      <c r="AB114" s="116">
        <f>'[1]PB2 45'!BX108</f>
        <v>26.783582660480032</v>
      </c>
      <c r="AC114" s="71">
        <f>'[1]PB2 45'!BY108</f>
        <v>0.65402019430030001</v>
      </c>
      <c r="AD114" s="72">
        <f>'[1]PB2 45'!BZ108</f>
        <v>1.666579727864656E-2</v>
      </c>
      <c r="AE114" s="117">
        <f>'[1]PB2 45'!CC108</f>
        <v>26.686808364784255</v>
      </c>
      <c r="AF114" s="71">
        <f>'[1]PB2 45'!CD108</f>
        <v>0.65246325603413113</v>
      </c>
      <c r="AG114" s="72">
        <f>'[1]PB2 45'!CE108</f>
        <v>3.4498009738539379E-3</v>
      </c>
      <c r="AH114" s="117">
        <f>'[1]PB2 45'!CH108</f>
        <v>26.826134388872521</v>
      </c>
      <c r="AI114" s="71">
        <f>'[1]PB2 45'!CI108</f>
        <v>0.67996402515764043</v>
      </c>
      <c r="AJ114" s="72">
        <f>'[1]PB2 45'!CJ108</f>
        <v>3.8507055970332499E-3</v>
      </c>
      <c r="AK114" s="117">
        <f>'[1]PB2 45'!BS108</f>
        <v>26.765508471378936</v>
      </c>
      <c r="AL114" s="71">
        <f>'[1]PB2 45'!BT108</f>
        <v>0.66214915849735723</v>
      </c>
      <c r="AM114" s="72">
        <f>'[1]PB2 45'!BU108</f>
        <v>1.6142532833635564E-2</v>
      </c>
      <c r="BC114" s="5"/>
      <c r="BD114" s="5"/>
      <c r="BF114" s="5"/>
      <c r="BG114" s="5"/>
      <c r="BI114" s="5"/>
      <c r="BJ114" s="5"/>
      <c r="BK114" s="70">
        <f t="shared" si="17"/>
        <v>0.63875345634275149</v>
      </c>
      <c r="BL114">
        <f t="shared" si="18"/>
        <v>0.63946375107083042</v>
      </c>
      <c r="BM114" s="33">
        <f t="shared" si="19"/>
        <v>-7.1029472807893068E-2</v>
      </c>
      <c r="BO114" s="70">
        <f t="shared" si="20"/>
        <v>0.67002219743312141</v>
      </c>
      <c r="BP114">
        <f t="shared" si="21"/>
        <v>0.67257632221135932</v>
      </c>
      <c r="BQ114" s="33">
        <f t="shared" si="22"/>
        <v>-0.25541247782379095</v>
      </c>
      <c r="BS114" s="70">
        <f t="shared" si="23"/>
        <v>0.66214915849735723</v>
      </c>
      <c r="BT114">
        <f t="shared" si="24"/>
        <v>0.66248368736584773</v>
      </c>
      <c r="BU114" s="33">
        <f t="shared" si="25"/>
        <v>-3.3452886849050234E-2</v>
      </c>
    </row>
    <row r="115" spans="1:73" x14ac:dyDescent="0.25">
      <c r="A115" s="11">
        <f>'[1]PB2 15'!$A109</f>
        <v>27.25</v>
      </c>
      <c r="B115" s="116">
        <f>'[1]PB2 15'!BX109</f>
        <v>27.256358736058569</v>
      </c>
      <c r="C115" s="71">
        <f>'[1]PB2 15'!BY109</f>
        <v>0.61804441911425911</v>
      </c>
      <c r="D115" s="72">
        <f>'[1]PB2 15'!BZ109</f>
        <v>2.8376195632051344E-3</v>
      </c>
      <c r="E115" s="117">
        <f>'[1]PB2 15'!CC109</f>
        <v>27.353664974966417</v>
      </c>
      <c r="F115" s="71">
        <f>'[1]PB2 15'!CD109</f>
        <v>0.63995358934111357</v>
      </c>
      <c r="G115" s="72">
        <f>'[1]PB2 15'!CE109</f>
        <v>7.0155325186574222E-3</v>
      </c>
      <c r="H115" s="117">
        <f>'[1]PB2 15'!CH109</f>
        <v>27.117645429215248</v>
      </c>
      <c r="I115" s="71">
        <f>'[1]PB2 15'!CI109</f>
        <v>0.66323578921683646</v>
      </c>
      <c r="J115" s="72">
        <f>'[1]PB2 15'!CJ109</f>
        <v>7.7651990235394486E-4</v>
      </c>
      <c r="K115" s="117">
        <f>'[1]PB2 15'!BS109</f>
        <v>27.258170248938178</v>
      </c>
      <c r="L115" s="71">
        <f>'[1]PB2 15'!BT109</f>
        <v>0.63755820047497391</v>
      </c>
      <c r="M115" s="72">
        <f>'[1]PB2 15'!BU109</f>
        <v>1.8204632274056123E-2</v>
      </c>
      <c r="N115" s="70"/>
      <c r="O115" s="116">
        <f>'[1]PB2 30'!BX109</f>
        <v>27.37274040425832</v>
      </c>
      <c r="P115" s="71">
        <f>'[1]PB2 30'!BY109</f>
        <v>0.66351597171699706</v>
      </c>
      <c r="Q115" s="72">
        <f>'[1]PB2 30'!BZ109</f>
        <v>5.3175000066639881E-3</v>
      </c>
      <c r="R115" s="117">
        <f>'[1]PB2 30'!CC109</f>
        <v>27.152510318665804</v>
      </c>
      <c r="S115" s="71">
        <f>'[1]PB2 30'!CD109</f>
        <v>0.65922623122204393</v>
      </c>
      <c r="T115" s="72">
        <f>'[1]PB2 30'!CE109</f>
        <v>3.3680382570741851E-3</v>
      </c>
      <c r="U115" s="117">
        <f>'[1]PB2 30'!CH109</f>
        <v>27.182438282338627</v>
      </c>
      <c r="V115" s="71">
        <f>'[1]PB2 30'!CI109</f>
        <v>0.68377717757690581</v>
      </c>
      <c r="W115" s="72">
        <f>'[1]PB2 30'!CJ109</f>
        <v>1.3052061391900788E-2</v>
      </c>
      <c r="X115" s="117">
        <f>'[1]PB2 30'!BS109</f>
        <v>27.235896335087585</v>
      </c>
      <c r="Y115" s="71">
        <f>'[1]PB2 30'!BT109</f>
        <v>0.66883979350531575</v>
      </c>
      <c r="Z115" s="72">
        <f>'[1]PB2 30'!BU109</f>
        <v>1.3587554301765186E-2</v>
      </c>
      <c r="AA115" s="70"/>
      <c r="AB115" s="116">
        <f>'[1]PB2 45'!BX109</f>
        <v>27.260476750407225</v>
      </c>
      <c r="AC115" s="71">
        <f>'[1]PB2 45'!BY109</f>
        <v>0.65291187002649942</v>
      </c>
      <c r="AD115" s="72">
        <f>'[1]PB2 45'!BZ109</f>
        <v>1.6647403622997936E-2</v>
      </c>
      <c r="AE115" s="117">
        <f>'[1]PB2 45'!CC109</f>
        <v>27.173505374248066</v>
      </c>
      <c r="AF115" s="71">
        <f>'[1]PB2 45'!CD109</f>
        <v>0.65133477353508118</v>
      </c>
      <c r="AG115" s="72">
        <f>'[1]PB2 45'!CE109</f>
        <v>3.4602875531101734E-3</v>
      </c>
      <c r="AH115" s="117">
        <f>'[1]PB2 45'!CH109</f>
        <v>27.33682450279402</v>
      </c>
      <c r="AI115" s="71">
        <f>'[1]PB2 45'!CI109</f>
        <v>0.67896048278295107</v>
      </c>
      <c r="AJ115" s="72">
        <f>'[1]PB2 45'!CJ109</f>
        <v>3.8403665882495441E-3</v>
      </c>
      <c r="AK115" s="117">
        <f>'[1]PB2 45'!BS109</f>
        <v>27.256935542483106</v>
      </c>
      <c r="AL115" s="71">
        <f>'[1]PB2 45'!BT109</f>
        <v>0.66106904211484396</v>
      </c>
      <c r="AM115" s="72">
        <f>'[1]PB2 45'!BU109</f>
        <v>1.6178763274856952E-2</v>
      </c>
      <c r="BC115" s="5"/>
      <c r="BD115" s="5"/>
      <c r="BF115" s="5"/>
      <c r="BG115" s="5"/>
      <c r="BI115" s="5"/>
      <c r="BJ115" s="5"/>
      <c r="BK115" s="70">
        <f t="shared" si="17"/>
        <v>0.63755820047497391</v>
      </c>
      <c r="BL115">
        <f t="shared" si="18"/>
        <v>0.63826813129295723</v>
      </c>
      <c r="BM115" s="33">
        <f t="shared" si="19"/>
        <v>-7.0993081798331747E-2</v>
      </c>
      <c r="BO115" s="70">
        <f t="shared" si="20"/>
        <v>0.66883979350531575</v>
      </c>
      <c r="BP115">
        <f t="shared" si="21"/>
        <v>0.67146807758096583</v>
      </c>
      <c r="BQ115" s="33">
        <f t="shared" si="22"/>
        <v>-0.2628284075650078</v>
      </c>
      <c r="BS115" s="70">
        <f t="shared" si="23"/>
        <v>0.66106904211484396</v>
      </c>
      <c r="BT115">
        <f t="shared" si="24"/>
        <v>0.66137981787356881</v>
      </c>
      <c r="BU115" s="33">
        <f t="shared" si="25"/>
        <v>-3.1077575872484609E-2</v>
      </c>
    </row>
    <row r="116" spans="1:73" x14ac:dyDescent="0.25">
      <c r="A116" s="11">
        <f>'[1]PB2 15'!$A110</f>
        <v>27.75</v>
      </c>
      <c r="B116" s="116">
        <f>'[1]PB2 15'!BX110</f>
        <v>27.719567095925651</v>
      </c>
      <c r="C116" s="71">
        <f>'[1]PB2 15'!BY110</f>
        <v>0.61683995915786105</v>
      </c>
      <c r="D116" s="72">
        <f>'[1]PB2 15'!BZ110</f>
        <v>2.8135612602494895E-3</v>
      </c>
      <c r="E116" s="117">
        <f>'[1]PB2 15'!CC110</f>
        <v>27.832176132242456</v>
      </c>
      <c r="F116" s="71">
        <f>'[1]PB2 15'!CD110</f>
        <v>0.63872237898984141</v>
      </c>
      <c r="G116" s="72">
        <f>'[1]PB2 15'!CE110</f>
        <v>6.9720166028649456E-3</v>
      </c>
      <c r="H116" s="117">
        <f>'[1]PB2 15'!CH110</f>
        <v>27.615216904980667</v>
      </c>
      <c r="I116" s="71">
        <f>'[1]PB2 15'!CI110</f>
        <v>0.6621943769789076</v>
      </c>
      <c r="J116" s="72">
        <f>'[1]PB2 15'!CJ110</f>
        <v>7.6896565375089709E-4</v>
      </c>
      <c r="K116" s="117">
        <f>'[1]PB2 15'!BS110</f>
        <v>27.735707936808204</v>
      </c>
      <c r="L116" s="71">
        <f>'[1]PB2 15'!BT110</f>
        <v>0.63638447105011531</v>
      </c>
      <c r="M116" s="72">
        <f>'[1]PB2 15'!BU110</f>
        <v>1.8253156603072206E-2</v>
      </c>
      <c r="N116" s="70"/>
      <c r="O116" s="116">
        <f>'[1]PB2 30'!BX110</f>
        <v>27.843198041282662</v>
      </c>
      <c r="P116" s="71">
        <f>'[1]PB2 30'!BY110</f>
        <v>0.66225268647319369</v>
      </c>
      <c r="Q116" s="72">
        <f>'[1]PB2 30'!BZ110</f>
        <v>5.3245786666431972E-3</v>
      </c>
      <c r="R116" s="117">
        <f>'[1]PB2 30'!CC110</f>
        <v>27.641744738821945</v>
      </c>
      <c r="S116" s="71">
        <f>'[1]PB2 30'!CD110</f>
        <v>0.65808448535823827</v>
      </c>
      <c r="T116" s="72">
        <f>'[1]PB2 30'!CE110</f>
        <v>3.3259847730782513E-3</v>
      </c>
      <c r="U116" s="117">
        <f>'[1]PB2 30'!CH110</f>
        <v>27.690808788226452</v>
      </c>
      <c r="V116" s="71">
        <f>'[1]PB2 30'!CI110</f>
        <v>0.68269471591827136</v>
      </c>
      <c r="W116" s="72">
        <f>'[1]PB2 30'!CJ110</f>
        <v>1.300537332409186E-2</v>
      </c>
      <c r="X116" s="117">
        <f>'[1]PB2 30'!BS110</f>
        <v>27.725250522777021</v>
      </c>
      <c r="Y116" s="71">
        <f>'[1]PB2 30'!BT110</f>
        <v>0.66767729591656777</v>
      </c>
      <c r="Z116" s="72">
        <f>'[1]PB2 30'!BU110</f>
        <v>1.3607894198047057E-2</v>
      </c>
      <c r="AA116" s="70"/>
      <c r="AB116" s="116">
        <f>'[1]PB2 45'!BX110</f>
        <v>27.737370840334425</v>
      </c>
      <c r="AC116" s="71">
        <f>'[1]PB2 45'!BY110</f>
        <v>0.65180962618497695</v>
      </c>
      <c r="AD116" s="72">
        <f>'[1]PB2 45'!BZ110</f>
        <v>1.669677779238499E-2</v>
      </c>
      <c r="AE116" s="117">
        <f>'[1]PB2 45'!CC110</f>
        <v>27.66020238371188</v>
      </c>
      <c r="AF116" s="71">
        <f>'[1]PB2 45'!CD110</f>
        <v>0.65022743517291304</v>
      </c>
      <c r="AG116" s="72">
        <f>'[1]PB2 45'!CE110</f>
        <v>3.5058894902100166E-3</v>
      </c>
      <c r="AH116" s="117">
        <f>'[1]PB2 45'!CH110</f>
        <v>27.676668148621612</v>
      </c>
      <c r="AI116" s="71">
        <f>'[1]PB2 45'!CI110</f>
        <v>0.67831939155114496</v>
      </c>
      <c r="AJ116" s="72">
        <f>'[1]PB2 45'!CJ110</f>
        <v>4.2922891179656654E-3</v>
      </c>
      <c r="AK116" s="117">
        <f>'[1]PB2 45'!BS110</f>
        <v>27.691413790889307</v>
      </c>
      <c r="AL116" s="71">
        <f>'[1]PB2 45'!BT110</f>
        <v>0.66011881763634495</v>
      </c>
      <c r="AM116" s="72">
        <f>'[1]PB2 45'!BU110</f>
        <v>1.6407725782686684E-2</v>
      </c>
      <c r="BC116" s="5"/>
      <c r="BD116" s="5"/>
      <c r="BF116" s="5"/>
      <c r="BG116" s="5"/>
      <c r="BI116" s="5"/>
      <c r="BJ116" s="5"/>
      <c r="BK116" s="70">
        <f t="shared" si="17"/>
        <v>0.63638447105011531</v>
      </c>
      <c r="BL116">
        <f t="shared" si="18"/>
        <v>0.63709708221045702</v>
      </c>
      <c r="BM116" s="33">
        <f t="shared" si="19"/>
        <v>-7.1261116034171401E-2</v>
      </c>
      <c r="BO116" s="70">
        <f t="shared" si="20"/>
        <v>0.66767729591656777</v>
      </c>
      <c r="BP116">
        <f t="shared" si="21"/>
        <v>0.67038236891027958</v>
      </c>
      <c r="BQ116" s="33">
        <f t="shared" si="22"/>
        <v>-0.27050729937118101</v>
      </c>
      <c r="BS116" s="70">
        <f t="shared" si="23"/>
        <v>0.66011881763634495</v>
      </c>
      <c r="BT116">
        <f t="shared" si="24"/>
        <v>0.66029841522371013</v>
      </c>
      <c r="BU116" s="33">
        <f t="shared" si="25"/>
        <v>-1.7959758736518783E-2</v>
      </c>
    </row>
    <row r="117" spans="1:73" x14ac:dyDescent="0.25">
      <c r="A117" s="11">
        <f>'[1]PB2 15'!$A111</f>
        <v>28.25</v>
      </c>
      <c r="B117" s="116">
        <f>'[1]PB2 15'!BX111</f>
        <v>28.337356685197133</v>
      </c>
      <c r="C117" s="71">
        <f>'[1]PB2 15'!BY111</f>
        <v>0.61526956746142614</v>
      </c>
      <c r="D117" s="72">
        <f>'[1]PB2 15'!BZ111</f>
        <v>2.9739495806691669E-3</v>
      </c>
      <c r="E117" s="117">
        <f>'[1]PB2 15'!CC111</f>
        <v>28.310510742524684</v>
      </c>
      <c r="F117" s="71">
        <f>'[1]PB2 15'!CD111</f>
        <v>0.63753826139939307</v>
      </c>
      <c r="G117" s="72">
        <f>'[1]PB2 15'!CE111</f>
        <v>6.9748090349537589E-3</v>
      </c>
      <c r="H117" s="117">
        <f>'[1]PB2 15'!CH111</f>
        <v>28.112788380746082</v>
      </c>
      <c r="I117" s="71">
        <f>'[1]PB2 15'!CI111</f>
        <v>0.66108809528410029</v>
      </c>
      <c r="J117" s="72">
        <f>'[1]PB2 15'!CJ111</f>
        <v>7.602234085268833E-4</v>
      </c>
      <c r="K117" s="117">
        <f>'[1]PB2 15'!BS111</f>
        <v>28.271147380582203</v>
      </c>
      <c r="L117" s="71">
        <f>'[1]PB2 15'!BT111</f>
        <v>0.63507495964383232</v>
      </c>
      <c r="M117" s="72">
        <f>'[1]PB2 15'!BU111</f>
        <v>1.8445743369408425E-2</v>
      </c>
      <c r="N117" s="70"/>
      <c r="O117" s="116">
        <f>'[1]PB2 30'!BX111</f>
        <v>28.313913344046473</v>
      </c>
      <c r="P117" s="71">
        <f>'[1]PB2 30'!BY111</f>
        <v>0.6609791558171908</v>
      </c>
      <c r="Q117" s="72">
        <f>'[1]PB2 30'!BZ111</f>
        <v>5.3605823935762905E-3</v>
      </c>
      <c r="R117" s="117">
        <f>'[1]PB2 30'!CC111</f>
        <v>28.130979158978089</v>
      </c>
      <c r="S117" s="71">
        <f>'[1]PB2 30'!CD111</f>
        <v>0.65695945243952247</v>
      </c>
      <c r="T117" s="72">
        <f>'[1]PB2 30'!CE111</f>
        <v>3.2267504888719499E-3</v>
      </c>
      <c r="U117" s="117">
        <f>'[1]PB2 30'!CH111</f>
        <v>28.198897022872814</v>
      </c>
      <c r="V117" s="71">
        <f>'[1]PB2 30'!CI111</f>
        <v>0.68164014616597368</v>
      </c>
      <c r="W117" s="72">
        <f>'[1]PB2 30'!CJ111</f>
        <v>1.2981863021823218E-2</v>
      </c>
      <c r="X117" s="117">
        <f>'[1]PB2 30'!BS111</f>
        <v>28.214596508632454</v>
      </c>
      <c r="Y117" s="71">
        <f>'[1]PB2 30'!BT111</f>
        <v>0.66652625147422895</v>
      </c>
      <c r="Z117" s="72">
        <f>'[1]PB2 30'!BU111</f>
        <v>1.3643072192937087E-2</v>
      </c>
      <c r="AA117" s="70"/>
      <c r="AB117" s="116">
        <f>'[1]PB2 45'!BX111</f>
        <v>28.214089396556332</v>
      </c>
      <c r="AC117" s="71">
        <f>'[1]PB2 45'!BY111</f>
        <v>0.65071563810073585</v>
      </c>
      <c r="AD117" s="72">
        <f>'[1]PB2 45'!BZ111</f>
        <v>1.6703641200529789E-2</v>
      </c>
      <c r="AE117" s="117">
        <f>'[1]PB2 45'!CC111</f>
        <v>28.309201857207743</v>
      </c>
      <c r="AF117" s="71">
        <f>'[1]PB2 45'!CD111</f>
        <v>0.64878789814639704</v>
      </c>
      <c r="AG117" s="72">
        <f>'[1]PB2 45'!CE111</f>
        <v>3.081965681603471E-3</v>
      </c>
      <c r="AH117" s="117">
        <f>'[1]PB2 45'!CH111</f>
        <v>28.187737314225377</v>
      </c>
      <c r="AI117" s="71">
        <f>'[1]PB2 45'!CI111</f>
        <v>0.6773471445327387</v>
      </c>
      <c r="AJ117" s="72">
        <f>'[1]PB2 45'!CJ111</f>
        <v>4.2847928814758211E-3</v>
      </c>
      <c r="AK117" s="117">
        <f>'[1]PB2 45'!BS111</f>
        <v>28.237009522663154</v>
      </c>
      <c r="AL117" s="71">
        <f>'[1]PB2 45'!BT111</f>
        <v>0.65895022692662386</v>
      </c>
      <c r="AM117" s="72">
        <f>'[1]PB2 45'!BU111</f>
        <v>1.649643950100349E-2</v>
      </c>
      <c r="BC117" s="5"/>
      <c r="BD117" s="5"/>
      <c r="BF117" s="5"/>
      <c r="BG117" s="5"/>
      <c r="BI117" s="5"/>
      <c r="BJ117" s="5"/>
      <c r="BK117" s="5"/>
      <c r="BM117" s="5"/>
      <c r="BO117" s="5"/>
      <c r="BQ117" s="5"/>
      <c r="BS117" s="5"/>
      <c r="BU117" s="5"/>
    </row>
    <row r="118" spans="1:73" x14ac:dyDescent="0.25">
      <c r="A118" s="11">
        <f>'[1]PB2 15'!$A112</f>
        <v>28.75</v>
      </c>
      <c r="B118" s="116">
        <f>'[1]PB2 15'!BX112</f>
        <v>28.800651667078551</v>
      </c>
      <c r="C118" s="71">
        <f>'[1]PB2 15'!BY112</f>
        <v>0.61411692251624694</v>
      </c>
      <c r="D118" s="72">
        <f>'[1]PB2 15'!BZ112</f>
        <v>2.9894955254384111E-3</v>
      </c>
      <c r="E118" s="117">
        <f>'[1]PB2 15'!CC112</f>
        <v>28.789109154256547</v>
      </c>
      <c r="F118" s="71">
        <f>'[1]PB2 15'!CD112</f>
        <v>0.63631988764905356</v>
      </c>
      <c r="G118" s="72">
        <f>'[1]PB2 15'!CE112</f>
        <v>6.9336557330135704E-3</v>
      </c>
      <c r="H118" s="117">
        <f>'[1]PB2 15'!CH112</f>
        <v>28.610359856511501</v>
      </c>
      <c r="I118" s="71">
        <f>'[1]PB2 15'!CI112</f>
        <v>0.66007244769200102</v>
      </c>
      <c r="J118" s="72">
        <f>'[1]PB2 15'!CJ112</f>
        <v>7.6952222602949538E-4</v>
      </c>
      <c r="K118" s="117">
        <f>'[1]PB2 15'!BS112</f>
        <v>28.748750272128532</v>
      </c>
      <c r="L118" s="71">
        <f>'[1]PB2 15'!BT112</f>
        <v>0.63393191573498797</v>
      </c>
      <c r="M118" s="72">
        <f>'[1]PB2 15'!BU112</f>
        <v>1.8486096955648221E-2</v>
      </c>
      <c r="N118" s="70"/>
      <c r="O118" s="116">
        <f>'[1]PB2 30'!BX112</f>
        <v>28.784632442559396</v>
      </c>
      <c r="P118" s="71">
        <f>'[1]PB2 30'!BY112</f>
        <v>0.65973877511061663</v>
      </c>
      <c r="Q118" s="72">
        <f>'[1]PB2 30'!BZ112</f>
        <v>5.3552971629452105E-3</v>
      </c>
      <c r="R118" s="117">
        <f>'[1]PB2 30'!CC112</f>
        <v>28.62021357913423</v>
      </c>
      <c r="S118" s="71">
        <f>'[1]PB2 30'!CD112</f>
        <v>0.65579120240212552</v>
      </c>
      <c r="T118" s="72">
        <f>'[1]PB2 30'!CE112</f>
        <v>3.2173625525637197E-3</v>
      </c>
      <c r="U118" s="117">
        <f>'[1]PB2 30'!CH112</f>
        <v>28.706985257519168</v>
      </c>
      <c r="V118" s="71">
        <f>'[1]PB2 30'!CI112</f>
        <v>0.68063402694207464</v>
      </c>
      <c r="W118" s="72">
        <f>'[1]PB2 30'!CJ112</f>
        <v>1.2969064646339042E-2</v>
      </c>
      <c r="X118" s="117">
        <f>'[1]PB2 30'!BS112</f>
        <v>28.703943759737594</v>
      </c>
      <c r="Y118" s="71">
        <f>'[1]PB2 30'!BT112</f>
        <v>0.66538800148493893</v>
      </c>
      <c r="Z118" s="72">
        <f>'[1]PB2 30'!BU112</f>
        <v>1.3707429503774762E-2</v>
      </c>
      <c r="AA118" s="70"/>
      <c r="AB118" s="116">
        <f>'[1]PB2 45'!BX112</f>
        <v>28.691069612733042</v>
      </c>
      <c r="AC118" s="71">
        <f>'[1]PB2 45'!BY112</f>
        <v>0.64962271442753239</v>
      </c>
      <c r="AD118" s="72">
        <f>'[1]PB2 45'!BZ112</f>
        <v>1.6725059272142923E-2</v>
      </c>
      <c r="AE118" s="117">
        <f>'[1]PB2 45'!CC112</f>
        <v>28.795718797886536</v>
      </c>
      <c r="AF118" s="71">
        <f>'[1]PB2 45'!CD112</f>
        <v>0.64771752358402701</v>
      </c>
      <c r="AG118" s="72">
        <f>'[1]PB2 45'!CE112</f>
        <v>3.1170295336027478E-3</v>
      </c>
      <c r="AH118" s="117">
        <f>'[1]PB2 45'!CH112</f>
        <v>28.698711302584858</v>
      </c>
      <c r="AI118" s="71">
        <f>'[1]PB2 45'!CI112</f>
        <v>0.67640904518399614</v>
      </c>
      <c r="AJ118" s="72">
        <f>'[1]PB2 45'!CJ112</f>
        <v>4.2658475317144187E-3</v>
      </c>
      <c r="AK118" s="117">
        <f>'[1]PB2 45'!BS112</f>
        <v>28.728499904401481</v>
      </c>
      <c r="AL118" s="71">
        <f>'[1]PB2 45'!BT112</f>
        <v>0.65791642773185188</v>
      </c>
      <c r="AM118" s="72">
        <f>'[1]PB2 45'!BU112</f>
        <v>1.6557185372278682E-2</v>
      </c>
      <c r="BC118" s="5"/>
      <c r="BD118" s="5"/>
      <c r="BF118" s="5"/>
      <c r="BG118" s="5"/>
      <c r="BI118" s="5"/>
      <c r="BJ118" s="5"/>
      <c r="BK118" s="5"/>
      <c r="BM118" s="5"/>
      <c r="BO118" s="5"/>
      <c r="BQ118" s="5"/>
      <c r="BS118" s="5"/>
      <c r="BU118" s="5"/>
    </row>
    <row r="119" spans="1:73" x14ac:dyDescent="0.25">
      <c r="A119" s="11">
        <f>'[1]PB2 15'!$A113</f>
        <v>29.25</v>
      </c>
      <c r="B119" s="116">
        <f>'[1]PB2 15'!BX113</f>
        <v>29.263775532136986</v>
      </c>
      <c r="C119" s="71">
        <f>'[1]PB2 15'!BY113</f>
        <v>0.61296692413444454</v>
      </c>
      <c r="D119" s="72">
        <f>'[1]PB2 15'!BZ113</f>
        <v>2.9695616636757926E-3</v>
      </c>
      <c r="E119" s="117">
        <f>'[1]PB2 15'!CC113</f>
        <v>29.267709604070593</v>
      </c>
      <c r="F119" s="71">
        <f>'[1]PB2 15'!CD113</f>
        <v>0.63517945318326896</v>
      </c>
      <c r="G119" s="72">
        <f>'[1]PB2 15'!CE113</f>
        <v>6.8858604510183994E-3</v>
      </c>
      <c r="H119" s="117">
        <f>'[1]PB2 15'!CH113</f>
        <v>29.107931332276916</v>
      </c>
      <c r="I119" s="71">
        <f>'[1]PB2 15'!CI113</f>
        <v>0.65905179050913132</v>
      </c>
      <c r="J119" s="72">
        <f>'[1]PB2 15'!CJ113</f>
        <v>7.8352622207428224E-4</v>
      </c>
      <c r="K119" s="117">
        <f>'[1]PB2 15'!BS113</f>
        <v>29.226289759147068</v>
      </c>
      <c r="L119" s="71">
        <f>'[1]PB2 15'!BT113</f>
        <v>0.63281783912142542</v>
      </c>
      <c r="M119" s="72">
        <f>'[1]PB2 15'!BU113</f>
        <v>1.8524566424664685E-2</v>
      </c>
      <c r="N119" s="70"/>
      <c r="O119" s="116">
        <f>'[1]PB2 30'!BX113</f>
        <v>29.255263121993085</v>
      </c>
      <c r="P119" s="71">
        <f>'[1]PB2 30'!BY113</f>
        <v>0.6585255541330397</v>
      </c>
      <c r="Q119" s="72">
        <f>'[1]PB2 30'!BZ113</f>
        <v>5.394291424464113E-3</v>
      </c>
      <c r="R119" s="117">
        <f>'[1]PB2 30'!CC113</f>
        <v>29.109176202390284</v>
      </c>
      <c r="S119" s="71">
        <f>'[1]PB2 30'!CD113</f>
        <v>0.65473467297268029</v>
      </c>
      <c r="T119" s="72">
        <f>'[1]PB2 30'!CE113</f>
        <v>3.1097051680074672E-3</v>
      </c>
      <c r="U119" s="117">
        <f>'[1]PB2 30'!CH113</f>
        <v>29.215073492165526</v>
      </c>
      <c r="V119" s="71">
        <f>'[1]PB2 30'!CI113</f>
        <v>0.67959447833984898</v>
      </c>
      <c r="W119" s="72">
        <f>'[1]PB2 30'!CJ113</f>
        <v>1.2914231108344691E-2</v>
      </c>
      <c r="X119" s="117">
        <f>'[1]PB2 30'!BS113</f>
        <v>29.193170938849633</v>
      </c>
      <c r="Y119" s="71">
        <f>'[1]PB2 30'!BT113</f>
        <v>0.66428490181518962</v>
      </c>
      <c r="Z119" s="72">
        <f>'[1]PB2 30'!BU113</f>
        <v>1.3715029485401519E-2</v>
      </c>
      <c r="AA119" s="70"/>
      <c r="AB119" s="116">
        <f>'[1]PB2 45'!BX113</f>
        <v>29.168053110116023</v>
      </c>
      <c r="AC119" s="71">
        <f>'[1]PB2 45'!BY113</f>
        <v>0.64855464756841963</v>
      </c>
      <c r="AD119" s="72">
        <f>'[1]PB2 45'!BZ113</f>
        <v>1.6762021853318248E-2</v>
      </c>
      <c r="AE119" s="117">
        <f>'[1]PB2 45'!CC113</f>
        <v>29.282505557692911</v>
      </c>
      <c r="AF119" s="71">
        <f>'[1]PB2 45'!CD113</f>
        <v>0.64663552233633181</v>
      </c>
      <c r="AG119" s="72">
        <f>'[1]PB2 45'!CE113</f>
        <v>3.1288425691733466E-3</v>
      </c>
      <c r="AH119" s="117">
        <f>'[1]PB2 45'!CH113</f>
        <v>29.209685290944332</v>
      </c>
      <c r="AI119" s="71">
        <f>'[1]PB2 45'!CI113</f>
        <v>0.6754767516749407</v>
      </c>
      <c r="AJ119" s="72">
        <f>'[1]PB2 45'!CJ113</f>
        <v>4.2660416749251678E-3</v>
      </c>
      <c r="AK119" s="117">
        <f>'[1]PB2 45'!BS113</f>
        <v>29.220081319584423</v>
      </c>
      <c r="AL119" s="71">
        <f>'[1]PB2 45'!BT113</f>
        <v>0.65688897385989742</v>
      </c>
      <c r="AM119" s="72">
        <f>'[1]PB2 45'!BU113</f>
        <v>1.6623817160792004E-2</v>
      </c>
      <c r="BC119" s="5"/>
      <c r="BD119" s="5"/>
      <c r="BF119" s="5"/>
      <c r="BG119" s="5"/>
      <c r="BI119" s="5"/>
      <c r="BJ119" s="5"/>
      <c r="BK119" s="5"/>
      <c r="BM119" s="5"/>
      <c r="BO119" s="5"/>
      <c r="BQ119" s="5"/>
      <c r="BS119" s="5"/>
      <c r="BU119" s="5"/>
    </row>
    <row r="120" spans="1:73" x14ac:dyDescent="0.25">
      <c r="A120" s="11">
        <f>'[1]PB2 15'!$A114</f>
        <v>29.749722222222221</v>
      </c>
      <c r="B120" s="116">
        <f>'[1]PB2 15'!BX114</f>
        <v>29.72715536156333</v>
      </c>
      <c r="C120" s="71">
        <f>'[1]PB2 15'!BY114</f>
        <v>0.61185185578915391</v>
      </c>
      <c r="D120" s="72">
        <f>'[1]PB2 15'!BZ114</f>
        <v>3.0024930593844732E-3</v>
      </c>
      <c r="E120" s="117">
        <f>'[1]PB2 15'!CC114</f>
        <v>29.746220761346638</v>
      </c>
      <c r="F120" s="71">
        <f>'[1]PB2 15'!CD114</f>
        <v>0.63401460151199862</v>
      </c>
      <c r="G120" s="72">
        <f>'[1]PB2 15'!CE114</f>
        <v>6.893944802457936E-3</v>
      </c>
      <c r="H120" s="117">
        <f>'[1]PB2 15'!CH114</f>
        <v>29.605226379444687</v>
      </c>
      <c r="I120" s="71">
        <f>'[1]PB2 15'!CI114</f>
        <v>0.65799880654376963</v>
      </c>
      <c r="J120" s="72">
        <f>'[1]PB2 15'!CJ114</f>
        <v>7.5854843617689793E-4</v>
      </c>
      <c r="K120" s="117">
        <f>'[1]PB2 15'!BS114</f>
        <v>29.703822640952414</v>
      </c>
      <c r="L120" s="71">
        <f>'[1]PB2 15'!BT114</f>
        <v>0.63169962312387462</v>
      </c>
      <c r="M120" s="72">
        <f>'[1]PB2 15'!BU114</f>
        <v>1.8547062390145648E-2</v>
      </c>
      <c r="N120" s="70"/>
      <c r="O120" s="116">
        <f>'[1]PB2 30'!BX114</f>
        <v>29.725720759017435</v>
      </c>
      <c r="P120" s="71">
        <f>'[1]PB2 30'!BY114</f>
        <v>0.65733221539456455</v>
      </c>
      <c r="Q120" s="72">
        <f>'[1]PB2 30'!BZ114</f>
        <v>5.3807053431636533E-3</v>
      </c>
      <c r="R120" s="117">
        <f>'[1]PB2 30'!CC114</f>
        <v>29.598682419446508</v>
      </c>
      <c r="S120" s="71">
        <f>'[1]PB2 30'!CD114</f>
        <v>0.65362363271579571</v>
      </c>
      <c r="T120" s="72">
        <f>'[1]PB2 30'!CE114</f>
        <v>3.0875653967932905E-3</v>
      </c>
      <c r="U120" s="117">
        <f>'[1]PB2 30'!CH114</f>
        <v>29.723161726811885</v>
      </c>
      <c r="V120" s="71">
        <f>'[1]PB2 30'!CI114</f>
        <v>0.6786183587422685</v>
      </c>
      <c r="W120" s="72">
        <f>'[1]PB2 30'!CJ114</f>
        <v>1.2906761493591132E-2</v>
      </c>
      <c r="X120" s="117">
        <f>'[1]PB2 30'!BS114</f>
        <v>29.682521635091941</v>
      </c>
      <c r="Y120" s="71">
        <f>'[1]PB2 30'!BT114</f>
        <v>0.66319140228420959</v>
      </c>
      <c r="Z120" s="72">
        <f>'[1]PB2 30'!BU114</f>
        <v>1.3771139064516729E-2</v>
      </c>
      <c r="AA120" s="70"/>
      <c r="AB120" s="116">
        <f>'[1]PB2 45'!BX114</f>
        <v>29.644947200043219</v>
      </c>
      <c r="AC120" s="71">
        <f>'[1]PB2 45'!BY114</f>
        <v>0.6474713387452512</v>
      </c>
      <c r="AD120" s="72">
        <f>'[1]PB2 45'!BZ114</f>
        <v>1.6776390347081012E-2</v>
      </c>
      <c r="AE120" s="117">
        <f>'[1]PB2 45'!CC114</f>
        <v>29.769292885599175</v>
      </c>
      <c r="AF120" s="71">
        <f>'[1]PB2 45'!CD114</f>
        <v>0.64558631721659576</v>
      </c>
      <c r="AG120" s="72">
        <f>'[1]PB2 45'!CE114</f>
        <v>3.1673675821583683E-3</v>
      </c>
      <c r="AH120" s="117">
        <f>'[1]PB2 45'!CH114</f>
        <v>29.720659279303813</v>
      </c>
      <c r="AI120" s="71">
        <f>'[1]PB2 45'!CI114</f>
        <v>0.67451701383048357</v>
      </c>
      <c r="AJ120" s="72">
        <f>'[1]PB2 45'!CJ114</f>
        <v>4.2664708460789852E-3</v>
      </c>
      <c r="AK120" s="117">
        <f>'[1]PB2 45'!BS114</f>
        <v>29.711633121648731</v>
      </c>
      <c r="AL120" s="71">
        <f>'[1]PB2 45'!BT114</f>
        <v>0.65585822326411014</v>
      </c>
      <c r="AM120" s="72">
        <f>'[1]PB2 45'!BU114</f>
        <v>1.6670179114614648E-2</v>
      </c>
      <c r="BC120" s="5"/>
      <c r="BD120" s="5"/>
      <c r="BF120" s="5"/>
      <c r="BG120" s="5"/>
      <c r="BI120" s="5"/>
      <c r="BJ120" s="5"/>
      <c r="BK120" s="5"/>
      <c r="BM120" s="5"/>
      <c r="BO120" s="5"/>
      <c r="BQ120" s="5"/>
      <c r="BS120" s="5"/>
      <c r="BU120" s="5"/>
    </row>
    <row r="121" spans="1:73" x14ac:dyDescent="0.25">
      <c r="A121" s="11">
        <f>'[1]PB2 15'!$A115</f>
        <v>30.25</v>
      </c>
      <c r="B121" s="116">
        <f>'[1]PB2 15'!BX115</f>
        <v>30.190365495899826</v>
      </c>
      <c r="C121" s="71">
        <f>'[1]PB2 15'!BY115</f>
        <v>0.61070668700356057</v>
      </c>
      <c r="D121" s="72">
        <f>'[1]PB2 15'!BZ115</f>
        <v>2.9879721037770718E-3</v>
      </c>
      <c r="E121" s="117">
        <f>'[1]PB2 15'!CC115</f>
        <v>30.224555371628867</v>
      </c>
      <c r="F121" s="71">
        <f>'[1]PB2 15'!CD115</f>
        <v>0.63286556183976017</v>
      </c>
      <c r="G121" s="72">
        <f>'[1]PB2 15'!CE115</f>
        <v>6.927872854958877E-3</v>
      </c>
      <c r="H121" s="117">
        <f>'[1]PB2 15'!CH115</f>
        <v>30.10307428380775</v>
      </c>
      <c r="I121" s="71">
        <f>'[1]PB2 15'!CI115</f>
        <v>0.65702036086486992</v>
      </c>
      <c r="J121" s="72">
        <f>'[1]PB2 15'!CJ115</f>
        <v>7.8760847866438111E-4</v>
      </c>
      <c r="K121" s="117">
        <f>'[1]PB2 15'!BS115</f>
        <v>30.181363896275197</v>
      </c>
      <c r="L121" s="71">
        <f>'[1]PB2 15'!BT115</f>
        <v>0.63059468353246273</v>
      </c>
      <c r="M121" s="72">
        <f>'[1]PB2 15'!BU115</f>
        <v>1.8610183974799775E-2</v>
      </c>
      <c r="N121" s="70"/>
      <c r="O121" s="116">
        <f>'[1]PB2 30'!BX115</f>
        <v>30.196436061781242</v>
      </c>
      <c r="P121" s="71">
        <f>'[1]PB2 30'!BY115</f>
        <v>0.65615046693566381</v>
      </c>
      <c r="Q121" s="72">
        <f>'[1]PB2 30'!BZ115</f>
        <v>5.3893991035753024E-3</v>
      </c>
      <c r="R121" s="117">
        <f>'[1]PB2 30'!CC115</f>
        <v>30.087916839602652</v>
      </c>
      <c r="S121" s="71">
        <f>'[1]PB2 30'!CD115</f>
        <v>0.65255652811223208</v>
      </c>
      <c r="T121" s="72">
        <f>'[1]PB2 30'!CE115</f>
        <v>2.977057902217934E-3</v>
      </c>
      <c r="U121" s="117">
        <f>'[1]PB2 30'!CH115</f>
        <v>30.230967690216769</v>
      </c>
      <c r="V121" s="71">
        <f>'[1]PB2 30'!CI115</f>
        <v>0.67761945127268497</v>
      </c>
      <c r="W121" s="72">
        <f>'[1]PB2 30'!CJ115</f>
        <v>1.2874886267220133E-2</v>
      </c>
      <c r="X121" s="117">
        <f>'[1]PB2 30'!BS115</f>
        <v>30.171773530533553</v>
      </c>
      <c r="Y121" s="71">
        <f>'[1]PB2 30'!BT115</f>
        <v>0.66210881544019362</v>
      </c>
      <c r="Z121" s="72">
        <f>'[1]PB2 30'!BU115</f>
        <v>1.3796124176378466E-2</v>
      </c>
      <c r="AA121" s="70"/>
      <c r="AB121" s="116">
        <f>'[1]PB2 45'!BX115</f>
        <v>30.27929426209349</v>
      </c>
      <c r="AC121" s="71">
        <f>'[1]PB2 45'!BY115</f>
        <v>0.64606011909289274</v>
      </c>
      <c r="AD121" s="72">
        <f>'[1]PB2 45'!BZ115</f>
        <v>1.7105644374905343E-2</v>
      </c>
      <c r="AE121" s="117">
        <f>'[1]PB2 45'!CC115</f>
        <v>30.418563091488213</v>
      </c>
      <c r="AF121" s="71">
        <f>'[1]PB2 45'!CD115</f>
        <v>0.64424739501238137</v>
      </c>
      <c r="AG121" s="72">
        <f>'[1]PB2 45'!CE115</f>
        <v>3.652357508098563E-3</v>
      </c>
      <c r="AH121" s="117">
        <f>'[1]PB2 45'!CH115</f>
        <v>30.231444570469602</v>
      </c>
      <c r="AI121" s="71">
        <f>'[1]PB2 45'!CI115</f>
        <v>0.67361104949361861</v>
      </c>
      <c r="AJ121" s="72">
        <f>'[1]PB2 45'!CJ115</f>
        <v>4.2421594336669761E-3</v>
      </c>
      <c r="AK121" s="117">
        <f>'[1]PB2 45'!BS115</f>
        <v>30.309767308017101</v>
      </c>
      <c r="AL121" s="71">
        <f>'[1]PB2 45'!BT115</f>
        <v>0.65463952119963087</v>
      </c>
      <c r="AM121" s="72">
        <f>'[1]PB2 45'!BU115</f>
        <v>1.698489539285555E-2</v>
      </c>
      <c r="BC121" s="5"/>
      <c r="BD121" s="5"/>
      <c r="BF121" s="5"/>
      <c r="BG121" s="5"/>
      <c r="BI121" s="5"/>
      <c r="BJ121" s="5"/>
      <c r="BK121" s="5"/>
      <c r="BM121" s="5"/>
      <c r="BO121" s="5"/>
      <c r="BQ121" s="5"/>
      <c r="BS121" s="5"/>
      <c r="BU121" s="5"/>
    </row>
    <row r="122" spans="1:73" x14ac:dyDescent="0.25">
      <c r="A122" s="11">
        <f>'[1]PB2 15'!$A116</f>
        <v>30.75</v>
      </c>
      <c r="B122" s="116">
        <f>'[1]PB2 15'!BX116</f>
        <v>30.809116295114389</v>
      </c>
      <c r="C122" s="71">
        <f>'[1]PB2 15'!BY116</f>
        <v>0.6092633369198438</v>
      </c>
      <c r="D122" s="72">
        <f>'[1]PB2 15'!BZ116</f>
        <v>2.5107809709733657E-3</v>
      </c>
      <c r="E122" s="117">
        <f>'[1]PB2 15'!CC116</f>
        <v>30.703153783360722</v>
      </c>
      <c r="F122" s="71">
        <f>'[1]PB2 15'!CD116</f>
        <v>0.63171235089325695</v>
      </c>
      <c r="G122" s="72">
        <f>'[1]PB2 15'!CE116</f>
        <v>6.8555084625424711E-3</v>
      </c>
      <c r="H122" s="117">
        <f>'[1]PB2 15'!CH116</f>
        <v>30.600645759573169</v>
      </c>
      <c r="I122" s="71">
        <f>'[1]PB2 15'!CI116</f>
        <v>0.65604056771819763</v>
      </c>
      <c r="J122" s="72">
        <f>'[1]PB2 15'!CJ116</f>
        <v>7.9168433119336523E-4</v>
      </c>
      <c r="K122" s="117">
        <f>'[1]PB2 15'!BS116</f>
        <v>30.717262719321461</v>
      </c>
      <c r="L122" s="71">
        <f>'[1]PB2 15'!BT116</f>
        <v>0.6293760248594622</v>
      </c>
      <c r="M122" s="72">
        <f>'[1]PB2 15'!BU116</f>
        <v>1.8751970491330178E-2</v>
      </c>
      <c r="N122" s="70"/>
      <c r="O122" s="116">
        <f>'[1]PB2 30'!BX116</f>
        <v>30.666982117884817</v>
      </c>
      <c r="P122" s="71">
        <f>'[1]PB2 30'!BY116</f>
        <v>0.65501347236195218</v>
      </c>
      <c r="Q122" s="72">
        <f>'[1]PB2 30'!BZ116</f>
        <v>5.3837927953631357E-3</v>
      </c>
      <c r="R122" s="117">
        <f>'[1]PB2 30'!CC116</f>
        <v>30.577151259758793</v>
      </c>
      <c r="S122" s="71">
        <f>'[1]PB2 30'!CD116</f>
        <v>0.65149555527113223</v>
      </c>
      <c r="T122" s="72">
        <f>'[1]PB2 30'!CE116</f>
        <v>2.908519050238824E-3</v>
      </c>
      <c r="U122" s="117">
        <f>'[1]PB2 30'!CH116</f>
        <v>30.739338196104598</v>
      </c>
      <c r="V122" s="71">
        <f>'[1]PB2 30'!CI116</f>
        <v>0.67662575200529496</v>
      </c>
      <c r="W122" s="72">
        <f>'[1]PB2 30'!CJ116</f>
        <v>1.2832900333392554E-2</v>
      </c>
      <c r="X122" s="117">
        <f>'[1]PB2 30'!BS116</f>
        <v>30.661157191249401</v>
      </c>
      <c r="Y122" s="71">
        <f>'[1]PB2 30'!BT116</f>
        <v>0.66104492654612634</v>
      </c>
      <c r="Z122" s="72">
        <f>'[1]PB2 30'!BU116</f>
        <v>1.3813750301883334E-2</v>
      </c>
      <c r="AA122" s="70"/>
      <c r="AB122" s="116">
        <f>'[1]PB2 45'!BX116</f>
        <v>30.756099432733464</v>
      </c>
      <c r="AC122" s="71">
        <f>'[1]PB2 45'!BY116</f>
        <v>0.64502547863595494</v>
      </c>
      <c r="AD122" s="72">
        <f>'[1]PB2 45'!BZ116</f>
        <v>1.7121601043595978E-2</v>
      </c>
      <c r="AE122" s="117">
        <f>'[1]PB2 45'!CC116</f>
        <v>30.904989713724547</v>
      </c>
      <c r="AF122" s="71">
        <f>'[1]PB2 45'!CD116</f>
        <v>0.64318895072921911</v>
      </c>
      <c r="AG122" s="72">
        <f>'[1]PB2 45'!CE116</f>
        <v>3.6684554753810246E-3</v>
      </c>
      <c r="AH122" s="117">
        <f>'[1]PB2 45'!CH116</f>
        <v>30.742512078778475</v>
      </c>
      <c r="AI122" s="71">
        <f>'[1]PB2 45'!CI116</f>
        <v>0.67272887218305477</v>
      </c>
      <c r="AJ122" s="72">
        <f>'[1]PB2 45'!CJ116</f>
        <v>4.2310376845302259E-3</v>
      </c>
      <c r="AK122" s="117">
        <f>'[1]PB2 45'!BS116</f>
        <v>30.801200408412157</v>
      </c>
      <c r="AL122" s="71">
        <f>'[1]PB2 45'!BT116</f>
        <v>0.65364776718274298</v>
      </c>
      <c r="AM122" s="72">
        <f>'[1]PB2 45'!BU116</f>
        <v>1.7052152720251405E-2</v>
      </c>
      <c r="BC122" s="5"/>
      <c r="BD122" s="5"/>
      <c r="BF122" s="5"/>
      <c r="BG122" s="5"/>
      <c r="BI122" s="5"/>
      <c r="BJ122" s="5"/>
      <c r="BK122" s="5"/>
      <c r="BM122" s="5"/>
      <c r="BO122" s="5"/>
      <c r="BQ122" s="5"/>
      <c r="BS122" s="5"/>
      <c r="BU122" s="5"/>
    </row>
    <row r="123" spans="1:73" x14ac:dyDescent="0.25">
      <c r="A123" s="11">
        <f>'[1]PB2 15'!$A117</f>
        <v>31.25</v>
      </c>
      <c r="B123" s="116">
        <f>'[1]PB2 15'!BX117</f>
        <v>31.272153890894767</v>
      </c>
      <c r="C123" s="71">
        <f>'[1]PB2 15'!BY117</f>
        <v>0.60820080424577883</v>
      </c>
      <c r="D123" s="72">
        <f>'[1]PB2 15'!BZ117</f>
        <v>2.5030307591856027E-3</v>
      </c>
      <c r="E123" s="117">
        <f>'[1]PB2 15'!CC117</f>
        <v>31.181577686180958</v>
      </c>
      <c r="F123" s="71">
        <f>'[1]PB2 15'!CD117</f>
        <v>0.63061839862420133</v>
      </c>
      <c r="G123" s="72">
        <f>'[1]PB2 15'!CE117</f>
        <v>6.8476320504725369E-3</v>
      </c>
      <c r="H123" s="117">
        <f>'[1]PB2 15'!CH117</f>
        <v>31.098217235338588</v>
      </c>
      <c r="I123" s="71">
        <f>'[1]PB2 15'!CI117</f>
        <v>0.65505192659647826</v>
      </c>
      <c r="J123" s="72">
        <f>'[1]PB2 15'!CJ117</f>
        <v>7.5753841799797161E-4</v>
      </c>
      <c r="K123" s="117">
        <f>'[1]PB2 15'!BS117</f>
        <v>31.194703650238043</v>
      </c>
      <c r="L123" s="71">
        <f>'[1]PB2 15'!BT117</f>
        <v>0.62832018272536216</v>
      </c>
      <c r="M123" s="72">
        <f>'[1]PB2 15'!BU117</f>
        <v>1.8774980801917161E-2</v>
      </c>
      <c r="N123" s="70"/>
      <c r="O123" s="116">
        <f>'[1]PB2 30'!BX117</f>
        <v>31.292993370923696</v>
      </c>
      <c r="P123" s="71">
        <f>'[1]PB2 30'!BY117</f>
        <v>0.65346750702584655</v>
      </c>
      <c r="Q123" s="72">
        <f>'[1]PB2 30'!BZ117</f>
        <v>5.918521919143889E-3</v>
      </c>
      <c r="R123" s="117">
        <f>'[1]PB2 30'!CC117</f>
        <v>31.066113883014847</v>
      </c>
      <c r="S123" s="71">
        <f>'[1]PB2 30'!CD117</f>
        <v>0.65042849703068661</v>
      </c>
      <c r="T123" s="72">
        <f>'[1]PB2 30'!CE117</f>
        <v>2.829395436283876E-3</v>
      </c>
      <c r="U123" s="117">
        <f>'[1]PB2 30'!CH117</f>
        <v>31.247426430750952</v>
      </c>
      <c r="V123" s="71">
        <f>'[1]PB2 30'!CI117</f>
        <v>0.6756839593356152</v>
      </c>
      <c r="W123" s="72">
        <f>'[1]PB2 30'!CJ117</f>
        <v>1.2814653090029465E-2</v>
      </c>
      <c r="X123" s="117">
        <f>'[1]PB2 30'!BS117</f>
        <v>31.202177894896497</v>
      </c>
      <c r="Y123" s="71">
        <f>'[1]PB2 30'!BT117</f>
        <v>0.65985998779738275</v>
      </c>
      <c r="Z123" s="72">
        <f>'[1]PB2 30'!BU117</f>
        <v>1.399362495090266E-2</v>
      </c>
      <c r="AA123" s="70"/>
      <c r="AB123" s="116">
        <f>'[1]PB2 45'!BX117</f>
        <v>31.233082441947889</v>
      </c>
      <c r="AC123" s="71">
        <f>'[1]PB2 45'!BY117</f>
        <v>0.64395556767384143</v>
      </c>
      <c r="AD123" s="72">
        <f>'[1]PB2 45'!BZ117</f>
        <v>1.7159470119232249E-2</v>
      </c>
      <c r="AE123" s="117">
        <f>'[1]PB2 45'!CC117</f>
        <v>31.391957110415834</v>
      </c>
      <c r="AF123" s="71">
        <f>'[1]PB2 45'!CD117</f>
        <v>0.64219158260732356</v>
      </c>
      <c r="AG123" s="72">
        <f>'[1]PB2 45'!CE117</f>
        <v>3.6883830727654741E-3</v>
      </c>
      <c r="AH123" s="117">
        <f>'[1]PB2 45'!CH117</f>
        <v>31.253581244382243</v>
      </c>
      <c r="AI123" s="71">
        <f>'[1]PB2 45'!CI117</f>
        <v>0.67181298888336871</v>
      </c>
      <c r="AJ123" s="72">
        <f>'[1]PB2 45'!CJ117</f>
        <v>4.2266972495207432E-3</v>
      </c>
      <c r="AK123" s="117">
        <f>'[1]PB2 45'!BS117</f>
        <v>31.292873598915321</v>
      </c>
      <c r="AL123" s="71">
        <f>'[1]PB2 45'!BT117</f>
        <v>0.65265337972151138</v>
      </c>
      <c r="AM123" s="72">
        <f>'[1]PB2 45'!BU117</f>
        <v>1.7108558390598379E-2</v>
      </c>
      <c r="BC123" s="5"/>
      <c r="BD123" s="5"/>
      <c r="BF123" s="5"/>
      <c r="BG123" s="5"/>
      <c r="BI123" s="5"/>
      <c r="BJ123" s="5"/>
      <c r="BK123" s="5"/>
      <c r="BM123" s="5"/>
      <c r="BO123" s="5"/>
      <c r="BQ123" s="5"/>
      <c r="BS123" s="5"/>
      <c r="BU123" s="5"/>
    </row>
    <row r="124" spans="1:73" x14ac:dyDescent="0.25">
      <c r="A124" s="11">
        <f>'[1]PB2 15'!$A118</f>
        <v>31.749722222222221</v>
      </c>
      <c r="B124" s="116">
        <f>'[1]PB2 15'!BX118</f>
        <v>31.735706258877229</v>
      </c>
      <c r="C124" s="71">
        <f>'[1]PB2 15'!BY118</f>
        <v>0.60714463165370791</v>
      </c>
      <c r="D124" s="72">
        <f>'[1]PB2 15'!BZ118</f>
        <v>2.5211840715374349E-3</v>
      </c>
      <c r="E124" s="117">
        <f>'[1]PB2 15'!CC118</f>
        <v>31.660176097912821</v>
      </c>
      <c r="F124" s="71">
        <f>'[1]PB2 15'!CD118</f>
        <v>0.62949385787745038</v>
      </c>
      <c r="G124" s="72">
        <f>'[1]PB2 15'!CE118</f>
        <v>6.8253460692950197E-3</v>
      </c>
      <c r="H124" s="117">
        <f>'[1]PB2 15'!CH118</f>
        <v>31.595512282506355</v>
      </c>
      <c r="I124" s="71">
        <f>'[1]PB2 15'!CI118</f>
        <v>0.65406083979072682</v>
      </c>
      <c r="J124" s="72">
        <f>'[1]PB2 15'!CJ118</f>
        <v>7.7709359774252862E-4</v>
      </c>
      <c r="K124" s="117">
        <f>'[1]PB2 15'!BS118</f>
        <v>31.672333954422854</v>
      </c>
      <c r="L124" s="71">
        <f>'[1]PB2 15'!BT118</f>
        <v>0.627254643521866</v>
      </c>
      <c r="M124" s="72">
        <f>'[1]PB2 15'!BU118</f>
        <v>1.8793141018721708E-2</v>
      </c>
      <c r="N124" s="70"/>
      <c r="O124" s="116">
        <f>'[1]PB2 30'!BX118</f>
        <v>31.763712073998118</v>
      </c>
      <c r="P124" s="71">
        <f>'[1]PB2 30'!BY118</f>
        <v>0.65236402604428001</v>
      </c>
      <c r="Q124" s="72">
        <f>'[1]PB2 30'!BZ118</f>
        <v>5.9206944767960209E-3</v>
      </c>
      <c r="R124" s="117">
        <f>'[1]PB2 30'!CC118</f>
        <v>31.718318859325404</v>
      </c>
      <c r="S124" s="71">
        <f>'[1]PB2 30'!CD118</f>
        <v>0.64903169079976974</v>
      </c>
      <c r="T124" s="72">
        <f>'[1]PB2 30'!CE118</f>
        <v>2.2853844840238068E-3</v>
      </c>
      <c r="U124" s="117">
        <f>'[1]PB2 30'!CH118</f>
        <v>31.75551466539731</v>
      </c>
      <c r="V124" s="71">
        <f>'[1]PB2 30'!CI118</f>
        <v>0.67475813887983049</v>
      </c>
      <c r="W124" s="72">
        <f>'[1]PB2 30'!CJ118</f>
        <v>1.278247856824332E-2</v>
      </c>
      <c r="X124" s="117">
        <f>'[1]PB2 30'!BS118</f>
        <v>31.745848532906948</v>
      </c>
      <c r="Y124" s="71">
        <f>'[1]PB2 30'!BT118</f>
        <v>0.65871795190796023</v>
      </c>
      <c r="Z124" s="72">
        <f>'[1]PB2 30'!BU118</f>
        <v>1.4084897229594608E-2</v>
      </c>
      <c r="AA124" s="70"/>
      <c r="AB124" s="116">
        <f>'[1]PB2 45'!BX118</f>
        <v>31.709887612587863</v>
      </c>
      <c r="AC124" s="71">
        <f>'[1]PB2 45'!BY118</f>
        <v>0.64290343326253963</v>
      </c>
      <c r="AD124" s="72">
        <f>'[1]PB2 45'!BZ118</f>
        <v>1.7186024157340107E-2</v>
      </c>
      <c r="AE124" s="117">
        <f>'[1]PB2 45'!CC118</f>
        <v>31.878383732652168</v>
      </c>
      <c r="AF124" s="71">
        <f>'[1]PB2 45'!CD118</f>
        <v>0.64122576755456595</v>
      </c>
      <c r="AG124" s="72">
        <f>'[1]PB2 45'!CE118</f>
        <v>3.6997225869136079E-3</v>
      </c>
      <c r="AH124" s="117">
        <f>'[1]PB2 45'!CH118</f>
        <v>31.764555232741717</v>
      </c>
      <c r="AI124" s="71">
        <f>'[1]PB2 45'!CI118</f>
        <v>0.67095530927388658</v>
      </c>
      <c r="AJ124" s="72">
        <f>'[1]PB2 45'!CJ118</f>
        <v>4.212687698030633E-3</v>
      </c>
      <c r="AK124" s="117">
        <f>'[1]PB2 45'!BS118</f>
        <v>31.78427552599392</v>
      </c>
      <c r="AL124" s="71">
        <f>'[1]PB2 45'!BT118</f>
        <v>0.65169483669699746</v>
      </c>
      <c r="AM124" s="72">
        <f>'[1]PB2 45'!BU118</f>
        <v>1.7172168355990461E-2</v>
      </c>
      <c r="BC124" s="5"/>
      <c r="BD124" s="5"/>
      <c r="BF124" s="5"/>
      <c r="BG124" s="5"/>
      <c r="BI124" s="5"/>
      <c r="BJ124" s="5"/>
      <c r="BK124" s="5"/>
      <c r="BM124" s="5"/>
      <c r="BO124" s="5"/>
      <c r="BQ124" s="5"/>
      <c r="BS124" s="5"/>
      <c r="BU124" s="5"/>
    </row>
    <row r="125" spans="1:73" x14ac:dyDescent="0.25">
      <c r="A125" s="11">
        <f>'[1]PB2 15'!$A119</f>
        <v>32.25</v>
      </c>
      <c r="B125" s="116">
        <f>'[1]PB2 15'!BX119</f>
        <v>32.199001240758641</v>
      </c>
      <c r="C125" s="71">
        <f>'[1]PB2 15'!BY119</f>
        <v>0.60610038012464607</v>
      </c>
      <c r="D125" s="72">
        <f>'[1]PB2 15'!BZ119</f>
        <v>2.5424725910059807E-3</v>
      </c>
      <c r="E125" s="117">
        <f>'[1]PB2 15'!CC119</f>
        <v>32.138600000733049</v>
      </c>
      <c r="F125" s="71">
        <f>'[1]PB2 15'!CD119</f>
        <v>0.62839212332370697</v>
      </c>
      <c r="G125" s="72">
        <f>'[1]PB2 15'!CE119</f>
        <v>6.8131485394396863E-3</v>
      </c>
      <c r="H125" s="117">
        <f>'[1]PB2 15'!CH119</f>
        <v>32.093360186869418</v>
      </c>
      <c r="I125" s="71">
        <f>'[1]PB2 15'!CI119</f>
        <v>0.65315022573977177</v>
      </c>
      <c r="J125" s="72">
        <f>'[1]PB2 15'!CJ119</f>
        <v>7.6050605340893807E-4</v>
      </c>
      <c r="K125" s="117">
        <f>'[1]PB2 15'!BS119</f>
        <v>32.149940512276743</v>
      </c>
      <c r="L125" s="71">
        <f>'[1]PB2 15'!BT119</f>
        <v>0.62622224522807546</v>
      </c>
      <c r="M125" s="72">
        <f>'[1]PB2 15'!BU119</f>
        <v>1.8837568732628842E-2</v>
      </c>
      <c r="N125" s="70"/>
      <c r="O125" s="116">
        <f>'[1]PB2 30'!BX119</f>
        <v>32.234341053276502</v>
      </c>
      <c r="P125" s="71">
        <f>'[1]PB2 30'!BY119</f>
        <v>0.65124613299482548</v>
      </c>
      <c r="Q125" s="72">
        <f>'[1]PB2 30'!BZ119</f>
        <v>5.9440857359205086E-3</v>
      </c>
      <c r="R125" s="117">
        <f>'[1]PB2 30'!CC119</f>
        <v>32.20746235946779</v>
      </c>
      <c r="S125" s="71">
        <f>'[1]PB2 30'!CD119</f>
        <v>0.64801728094926458</v>
      </c>
      <c r="T125" s="72">
        <f>'[1]PB2 30'!CE119</f>
        <v>2.2430996372119591E-3</v>
      </c>
      <c r="U125" s="117">
        <f>'[1]PB2 30'!CH119</f>
        <v>32.263320628802198</v>
      </c>
      <c r="V125" s="71">
        <f>'[1]PB2 30'!CI119</f>
        <v>0.67380086210487322</v>
      </c>
      <c r="W125" s="72">
        <f>'[1]PB2 30'!CJ119</f>
        <v>1.2741524663331175E-2</v>
      </c>
      <c r="X125" s="117">
        <f>'[1]PB2 30'!BS119</f>
        <v>32.235041347182161</v>
      </c>
      <c r="Y125" s="71">
        <f>'[1]PB2 30'!BT119</f>
        <v>0.65768809201632117</v>
      </c>
      <c r="Z125" s="72">
        <f>'[1]PB2 30'!BU119</f>
        <v>1.411092820736919E-2</v>
      </c>
      <c r="AA125" s="70"/>
      <c r="AB125" s="116">
        <f>'[1]PB2 45'!BX119</f>
        <v>32.186870621802285</v>
      </c>
      <c r="AC125" s="71">
        <f>'[1]PB2 45'!BY119</f>
        <v>0.64181605134820463</v>
      </c>
      <c r="AD125" s="72">
        <f>'[1]PB2 45'!BZ119</f>
        <v>1.7239945554986664E-2</v>
      </c>
      <c r="AE125" s="117">
        <f>'[1]PB2 45'!CC119</f>
        <v>32.365351129343459</v>
      </c>
      <c r="AF125" s="71">
        <f>'[1]PB2 45'!CD119</f>
        <v>0.6402608782594218</v>
      </c>
      <c r="AG125" s="72">
        <f>'[1]PB2 45'!CE119</f>
        <v>3.7223355163229607E-3</v>
      </c>
      <c r="AH125" s="117">
        <f>'[1]PB2 45'!CH119</f>
        <v>32.275340523907509</v>
      </c>
      <c r="AI125" s="71">
        <f>'[1]PB2 45'!CI119</f>
        <v>0.67007186103064686</v>
      </c>
      <c r="AJ125" s="72">
        <f>'[1]PB2 45'!CJ119</f>
        <v>4.2088583215051179E-3</v>
      </c>
      <c r="AK125" s="117">
        <f>'[1]PB2 45'!BS119</f>
        <v>32.275854091684415</v>
      </c>
      <c r="AL125" s="71">
        <f>'[1]PB2 45'!BT119</f>
        <v>0.65071626354609102</v>
      </c>
      <c r="AM125" s="72">
        <f>'[1]PB2 45'!BU119</f>
        <v>1.7242911639760262E-2</v>
      </c>
      <c r="BC125" s="5"/>
      <c r="BD125" s="5"/>
      <c r="BF125" s="5"/>
      <c r="BG125" s="5"/>
      <c r="BI125" s="5"/>
      <c r="BJ125" s="5"/>
      <c r="BK125" s="5"/>
      <c r="BM125" s="5"/>
      <c r="BO125" s="5"/>
      <c r="BQ125" s="5"/>
      <c r="BS125" s="5"/>
      <c r="BU125" s="5"/>
    </row>
    <row r="126" spans="1:73" x14ac:dyDescent="0.25">
      <c r="A126" s="11">
        <f>'[1]PB2 15'!$A120</f>
        <v>32.749722222222225</v>
      </c>
      <c r="B126" s="116">
        <f>'[1]PB2 15'!BX120</f>
        <v>32.815898518635606</v>
      </c>
      <c r="C126" s="71">
        <f>'[1]PB2 15'!BY120</f>
        <v>0.60472807732386846</v>
      </c>
      <c r="D126" s="72">
        <f>'[1]PB2 15'!BZ120</f>
        <v>2.9312077386958318E-3</v>
      </c>
      <c r="E126" s="117">
        <f>'[1]PB2 15'!CC120</f>
        <v>32.617198412464909</v>
      </c>
      <c r="F126" s="71">
        <f>'[1]PB2 15'!CD120</f>
        <v>0.62731162047753031</v>
      </c>
      <c r="G126" s="72">
        <f>'[1]PB2 15'!CE120</f>
        <v>6.726233928885589E-3</v>
      </c>
      <c r="H126" s="117">
        <f>'[1]PB2 15'!CH120</f>
        <v>32.590655234037193</v>
      </c>
      <c r="I126" s="71">
        <f>'[1]PB2 15'!CI120</f>
        <v>0.65220541475926019</v>
      </c>
      <c r="J126" s="72">
        <f>'[1]PB2 15'!CJ120</f>
        <v>7.9455369894959604E-4</v>
      </c>
      <c r="K126" s="117">
        <f>'[1]PB2 15'!BS120</f>
        <v>32.685075157671989</v>
      </c>
      <c r="L126" s="71">
        <f>'[1]PB2 15'!BT120</f>
        <v>0.62506624036533964</v>
      </c>
      <c r="M126" s="72">
        <f>'[1]PB2 15'!BU120</f>
        <v>1.9012767529339999E-2</v>
      </c>
      <c r="N126" s="70"/>
      <c r="O126" s="116">
        <f>'[1]PB2 30'!BX120</f>
        <v>32.705060151789418</v>
      </c>
      <c r="P126" s="71">
        <f>'[1]PB2 30'!BY120</f>
        <v>0.65012378720207553</v>
      </c>
      <c r="Q126" s="72">
        <f>'[1]PB2 30'!BZ120</f>
        <v>5.9588613529930803E-3</v>
      </c>
      <c r="R126" s="117">
        <f>'[1]PB2 30'!CC120</f>
        <v>32.696787699637689</v>
      </c>
      <c r="S126" s="71">
        <f>'[1]PB2 30'!CD120</f>
        <v>0.6470276818521733</v>
      </c>
      <c r="T126" s="72">
        <f>'[1]PB2 30'!CE120</f>
        <v>2.1559355921849537E-3</v>
      </c>
      <c r="U126" s="117">
        <f>'[1]PB2 30'!CH120</f>
        <v>32.771691134690023</v>
      </c>
      <c r="V126" s="71">
        <f>'[1]PB2 30'!CI120</f>
        <v>0.67287449808372413</v>
      </c>
      <c r="W126" s="72">
        <f>'[1]PB2 30'!CJ120</f>
        <v>1.2731310475295285E-2</v>
      </c>
      <c r="X126" s="117">
        <f>'[1]PB2 30'!BS120</f>
        <v>32.724512995372379</v>
      </c>
      <c r="Y126" s="71">
        <f>'[1]PB2 30'!BT120</f>
        <v>0.65667532237932436</v>
      </c>
      <c r="Z126" s="72">
        <f>'[1]PB2 30'!BU120</f>
        <v>1.4149855449698431E-2</v>
      </c>
      <c r="AA126" s="70"/>
      <c r="AB126" s="116">
        <f>'[1]PB2 45'!BX120</f>
        <v>32.663763315210623</v>
      </c>
      <c r="AC126" s="71">
        <f>'[1]PB2 45'!BY120</f>
        <v>0.64073117986658135</v>
      </c>
      <c r="AD126" s="72">
        <f>'[1]PB2 45'!BZ120</f>
        <v>1.7287205618504446E-2</v>
      </c>
      <c r="AE126" s="117">
        <f>'[1]PB2 45'!CC120</f>
        <v>32.851777751579796</v>
      </c>
      <c r="AF126" s="71">
        <f>'[1]PB2 45'!CD120</f>
        <v>0.63929716195295117</v>
      </c>
      <c r="AG126" s="72">
        <f>'[1]PB2 45'!CE120</f>
        <v>3.7598549225713752E-3</v>
      </c>
      <c r="AH126" s="117">
        <f>'[1]PB2 45'!CH120</f>
        <v>32.786408032216379</v>
      </c>
      <c r="AI126" s="71">
        <f>'[1]PB2 45'!CI120</f>
        <v>0.66920815731592664</v>
      </c>
      <c r="AJ126" s="72">
        <f>'[1]PB2 45'!CJ120</f>
        <v>4.1996136582973624E-3</v>
      </c>
      <c r="AK126" s="117">
        <f>'[1]PB2 45'!BS120</f>
        <v>32.767316366335592</v>
      </c>
      <c r="AL126" s="71">
        <f>'[1]PB2 45'!BT120</f>
        <v>0.64974549971181972</v>
      </c>
      <c r="AM126" s="72">
        <f>'[1]PB2 45'!BU120</f>
        <v>1.7318982911096428E-2</v>
      </c>
      <c r="BC126" s="5"/>
      <c r="BD126" s="5"/>
      <c r="BF126" s="5"/>
      <c r="BG126" s="5"/>
      <c r="BI126" s="5"/>
      <c r="BJ126" s="5"/>
      <c r="BK126" s="5"/>
      <c r="BM126" s="5"/>
      <c r="BO126" s="5"/>
      <c r="BQ126" s="5"/>
      <c r="BS126" s="5"/>
      <c r="BU126" s="5"/>
    </row>
    <row r="127" spans="1:73" x14ac:dyDescent="0.25">
      <c r="A127" s="11">
        <f>'[1]PB2 15'!$A121</f>
        <v>33.25</v>
      </c>
      <c r="B127" s="116">
        <f>'[1]PB2 15'!BX121</f>
        <v>33.279106878502681</v>
      </c>
      <c r="C127" s="71">
        <f>'[1]PB2 15'!BY121</f>
        <v>0.603712061443892</v>
      </c>
      <c r="D127" s="72">
        <f>'[1]PB2 15'!BZ121</f>
        <v>2.9275258243156182E-3</v>
      </c>
      <c r="E127" s="117">
        <f>'[1]PB2 15'!CC121</f>
        <v>33.095798862278954</v>
      </c>
      <c r="F127" s="71">
        <f>'[1]PB2 15'!CD121</f>
        <v>0.62625761130947355</v>
      </c>
      <c r="G127" s="72">
        <f>'[1]PB2 15'!CE121</f>
        <v>6.7655438090134142E-3</v>
      </c>
      <c r="H127" s="117">
        <f>'[1]PB2 15'!CH121</f>
        <v>33.088503138400256</v>
      </c>
      <c r="I127" s="71">
        <f>'[1]PB2 15'!CI121</f>
        <v>0.65125964590472418</v>
      </c>
      <c r="J127" s="72">
        <f>'[1]PB2 15'!CJ121</f>
        <v>7.706935039045737E-4</v>
      </c>
      <c r="K127" s="117">
        <f>'[1]PB2 15'!BS121</f>
        <v>33.162715437393175</v>
      </c>
      <c r="L127" s="71">
        <f>'[1]PB2 15'!BT121</f>
        <v>0.62405353875869318</v>
      </c>
      <c r="M127" s="72">
        <f>'[1]PB2 15'!BU121</f>
        <v>1.9040950429143232E-2</v>
      </c>
      <c r="N127" s="70"/>
      <c r="O127" s="116">
        <f>'[1]PB2 30'!BX121</f>
        <v>33.3316118518743</v>
      </c>
      <c r="P127" s="71">
        <f>'[1]PB2 30'!BY121</f>
        <v>0.64869307621293359</v>
      </c>
      <c r="Q127" s="72">
        <f>'[1]PB2 30'!BZ121</f>
        <v>5.8831955325652158E-3</v>
      </c>
      <c r="R127" s="117">
        <f>'[1]PB2 30'!CC121</f>
        <v>33.185931199780072</v>
      </c>
      <c r="S127" s="71">
        <f>'[1]PB2 30'!CD121</f>
        <v>0.64606070493626122</v>
      </c>
      <c r="T127" s="72">
        <f>'[1]PB2 30'!CE121</f>
        <v>2.0985585830859757E-3</v>
      </c>
      <c r="U127" s="117">
        <f>'[1]PB2 30'!CH121</f>
        <v>33.279497098094915</v>
      </c>
      <c r="V127" s="71">
        <f>'[1]PB2 30'!CI121</f>
        <v>0.67198629353054595</v>
      </c>
      <c r="W127" s="72">
        <f>'[1]PB2 30'!CJ121</f>
        <v>1.2713754067154161E-2</v>
      </c>
      <c r="X127" s="117">
        <f>'[1]PB2 30'!BS121</f>
        <v>33.265680049916426</v>
      </c>
      <c r="Y127" s="71">
        <f>'[1]PB2 30'!BT121</f>
        <v>0.65558002489324696</v>
      </c>
      <c r="Z127" s="72">
        <f>'[1]PB2 30'!BU121</f>
        <v>1.4234566442865668E-2</v>
      </c>
      <c r="AA127" s="70"/>
      <c r="AB127" s="116">
        <f>'[1]PB2 45'!BX121</f>
        <v>33.140746812593612</v>
      </c>
      <c r="AC127" s="71">
        <f>'[1]PB2 45'!BY121</f>
        <v>0.63963688026351806</v>
      </c>
      <c r="AD127" s="72">
        <f>'[1]PB2 45'!BZ121</f>
        <v>1.7343819654622814E-2</v>
      </c>
      <c r="AE127" s="117">
        <f>'[1]PB2 45'!CC121</f>
        <v>33.33874514827108</v>
      </c>
      <c r="AF127" s="71">
        <f>'[1]PB2 45'!CD121</f>
        <v>0.63832548949099599</v>
      </c>
      <c r="AG127" s="72">
        <f>'[1]PB2 45'!CE121</f>
        <v>3.7716659818042837E-3</v>
      </c>
      <c r="AH127" s="117">
        <f>'[1]PB2 45'!CH121</f>
        <v>33.297288500626465</v>
      </c>
      <c r="AI127" s="71">
        <f>'[1]PB2 45'!CI121</f>
        <v>0.66837844035221572</v>
      </c>
      <c r="AJ127" s="72">
        <f>'[1]PB2 45'!CJ121</f>
        <v>4.1886455300295432E-3</v>
      </c>
      <c r="AK127" s="117">
        <f>'[1]PB2 45'!BS121</f>
        <v>33.258926820497059</v>
      </c>
      <c r="AL127" s="71">
        <f>'[1]PB2 45'!BT121</f>
        <v>0.64878027003557659</v>
      </c>
      <c r="AM127" s="72">
        <f>'[1]PB2 45'!BU121</f>
        <v>1.7412357569513096E-2</v>
      </c>
      <c r="BC127" s="5"/>
      <c r="BD127" s="5"/>
      <c r="BF127" s="5"/>
      <c r="BG127" s="5"/>
      <c r="BI127" s="5"/>
      <c r="BJ127" s="5"/>
      <c r="BK127" s="5"/>
      <c r="BM127" s="5"/>
      <c r="BO127" s="5"/>
      <c r="BQ127" s="5"/>
      <c r="BS127" s="5"/>
      <c r="BU127" s="5"/>
    </row>
    <row r="128" spans="1:73" x14ac:dyDescent="0.25">
      <c r="A128" s="11">
        <f>'[1]PB2 15'!$A122</f>
        <v>33.749722222222225</v>
      </c>
      <c r="B128" s="116">
        <f>'[1]PB2 15'!BX122</f>
        <v>33.742573864441788</v>
      </c>
      <c r="C128" s="71">
        <f>'[1]PB2 15'!BY122</f>
        <v>0.60272188776656432</v>
      </c>
      <c r="D128" s="72">
        <f>'[1]PB2 15'!BZ122</f>
        <v>2.9403706805496651E-3</v>
      </c>
      <c r="E128" s="117">
        <f>'[1]PB2 15'!CC122</f>
        <v>33.574310019554993</v>
      </c>
      <c r="F128" s="71">
        <f>'[1]PB2 15'!CD122</f>
        <v>0.62521021869428528</v>
      </c>
      <c r="G128" s="72">
        <f>'[1]PB2 15'!CE122</f>
        <v>6.7538145971538892E-3</v>
      </c>
      <c r="H128" s="117">
        <f>'[1]PB2 15'!CH122</f>
        <v>33.834084010854241</v>
      </c>
      <c r="I128" s="71">
        <f>'[1]PB2 15'!CI122</f>
        <v>0.64988194840850233</v>
      </c>
      <c r="J128" s="72">
        <f>'[1]PB2 15'!CJ122</f>
        <v>1.239796602280796E-3</v>
      </c>
      <c r="K128" s="117">
        <f>'[1]PB2 15'!BS122</f>
        <v>33.702352459212349</v>
      </c>
      <c r="L128" s="71">
        <f>'[1]PB2 15'!BT122</f>
        <v>0.62294502702494414</v>
      </c>
      <c r="M128" s="72">
        <f>'[1]PB2 15'!BU122</f>
        <v>1.8905582498369922E-2</v>
      </c>
      <c r="N128" s="70"/>
      <c r="O128" s="116">
        <f>'[1]PB2 30'!BX122</f>
        <v>33.802415573717333</v>
      </c>
      <c r="P128" s="71">
        <f>'[1]PB2 30'!BY122</f>
        <v>0.64761337704841393</v>
      </c>
      <c r="Q128" s="72">
        <f>'[1]PB2 30'!BZ122</f>
        <v>5.9251024119599243E-3</v>
      </c>
      <c r="R128" s="117">
        <f>'[1]PB2 30'!CC122</f>
        <v>33.838369495175378</v>
      </c>
      <c r="S128" s="71">
        <f>'[1]PB2 30'!CD122</f>
        <v>0.64472444274773222</v>
      </c>
      <c r="T128" s="72">
        <f>'[1]PB2 30'!CE122</f>
        <v>2.3584384935375693E-3</v>
      </c>
      <c r="U128" s="117">
        <f>'[1]PB2 30'!CH122</f>
        <v>33.78786760398274</v>
      </c>
      <c r="V128" s="71">
        <f>'[1]PB2 30'!CI122</f>
        <v>0.67106531123121183</v>
      </c>
      <c r="W128" s="72">
        <f>'[1]PB2 30'!CJ122</f>
        <v>1.2676489828930616E-2</v>
      </c>
      <c r="X128" s="117">
        <f>'[1]PB2 30'!BS122</f>
        <v>33.809550890958484</v>
      </c>
      <c r="Y128" s="71">
        <f>'[1]PB2 30'!BT122</f>
        <v>0.65446771034245266</v>
      </c>
      <c r="Z128" s="72">
        <f>'[1]PB2 30'!BU122</f>
        <v>1.4361475883924446E-2</v>
      </c>
      <c r="AA128" s="70"/>
      <c r="AB128" s="116">
        <f>'[1]PB2 45'!BX122</f>
        <v>33.775885055276035</v>
      </c>
      <c r="AC128" s="71">
        <f>'[1]PB2 45'!BY122</f>
        <v>0.63827957105879041</v>
      </c>
      <c r="AD128" s="72">
        <f>'[1]PB2 45'!BZ122</f>
        <v>1.7525279129157637E-2</v>
      </c>
      <c r="AE128" s="117">
        <f>'[1]PB2 45'!CC122</f>
        <v>33.825442157734891</v>
      </c>
      <c r="AF128" s="71">
        <f>'[1]PB2 45'!CD122</f>
        <v>0.6374135497139527</v>
      </c>
      <c r="AG128" s="72">
        <f>'[1]PB2 45'!CE122</f>
        <v>3.788422982292382E-3</v>
      </c>
      <c r="AH128" s="117">
        <f>'[1]PB2 45'!CH122</f>
        <v>33.808356008935334</v>
      </c>
      <c r="AI128" s="71">
        <f>'[1]PB2 45'!CI122</f>
        <v>0.66754040478031251</v>
      </c>
      <c r="AJ128" s="72">
        <f>'[1]PB2 45'!CJ122</f>
        <v>4.1849230488469535E-3</v>
      </c>
      <c r="AK128" s="117">
        <f>'[1]PB2 45'!BS122</f>
        <v>33.803227740648758</v>
      </c>
      <c r="AL128" s="71">
        <f>'[1]PB2 45'!BT122</f>
        <v>0.64774450851768517</v>
      </c>
      <c r="AM128" s="72">
        <f>'[1]PB2 45'!BU122</f>
        <v>1.7580219925798436E-2</v>
      </c>
      <c r="BC128" s="5"/>
      <c r="BD128" s="5"/>
      <c r="BF128" s="5"/>
      <c r="BG128" s="5"/>
      <c r="BI128" s="5"/>
      <c r="BJ128" s="5"/>
      <c r="BK128" s="5"/>
      <c r="BM128" s="5"/>
      <c r="BO128" s="5"/>
      <c r="BQ128" s="5"/>
      <c r="BS128" s="5"/>
      <c r="BU128" s="5"/>
    </row>
    <row r="129" spans="1:73" x14ac:dyDescent="0.25">
      <c r="A129" s="11">
        <f>'[1]PB2 15'!$A123</f>
        <v>34.25</v>
      </c>
      <c r="B129" s="116">
        <f>'[1]PB2 15'!BX123</f>
        <v>34.205868846323206</v>
      </c>
      <c r="C129" s="71">
        <f>'[1]PB2 15'!BY123</f>
        <v>0.60173411920526598</v>
      </c>
      <c r="D129" s="72">
        <f>'[1]PB2 15'!BZ123</f>
        <v>2.9277585783502856E-3</v>
      </c>
      <c r="E129" s="117">
        <f>'[1]PB2 15'!CC123</f>
        <v>34.213281905705401</v>
      </c>
      <c r="F129" s="71">
        <f>'[1]PB2 15'!CD123</f>
        <v>0.62380561474723628</v>
      </c>
      <c r="G129" s="72">
        <f>'[1]PB2 15'!CE123</f>
        <v>6.2422323499654484E-3</v>
      </c>
      <c r="H129" s="117">
        <f>'[1]PB2 15'!CH123</f>
        <v>34.331794055236571</v>
      </c>
      <c r="I129" s="71">
        <f>'[1]PB2 15'!CI123</f>
        <v>0.64894947877547005</v>
      </c>
      <c r="J129" s="72">
        <f>'[1]PB2 15'!CJ123</f>
        <v>1.2589153964033262E-3</v>
      </c>
      <c r="K129" s="117">
        <f>'[1]PB2 15'!BS123</f>
        <v>34.240130045819875</v>
      </c>
      <c r="L129" s="71">
        <f>'[1]PB2 15'!BT123</f>
        <v>0.62181476992605589</v>
      </c>
      <c r="M129" s="72">
        <f>'[1]PB2 15'!BU123</f>
        <v>1.8841292017351369E-2</v>
      </c>
      <c r="N129" s="70"/>
      <c r="O129" s="116">
        <f>'[1]PB2 30'!BX123</f>
        <v>34.272957834071796</v>
      </c>
      <c r="P129" s="71">
        <f>'[1]PB2 30'!BY123</f>
        <v>0.6465788950865563</v>
      </c>
      <c r="Q129" s="72">
        <f>'[1]PB2 30'!BZ123</f>
        <v>5.9048313372365192E-3</v>
      </c>
      <c r="R129" s="117">
        <f>'[1]PB2 30'!CC123</f>
        <v>34.327603915331515</v>
      </c>
      <c r="S129" s="71">
        <f>'[1]PB2 30'!CD123</f>
        <v>0.64379221472685444</v>
      </c>
      <c r="T129" s="72">
        <f>'[1]PB2 30'!CE123</f>
        <v>2.2663111592819865E-3</v>
      </c>
      <c r="U129" s="117">
        <f>'[1]PB2 30'!CH123</f>
        <v>34.295673567387631</v>
      </c>
      <c r="V129" s="71">
        <f>'[1]PB2 30'!CI123</f>
        <v>0.67017258335439589</v>
      </c>
      <c r="W129" s="72">
        <f>'[1]PB2 30'!CJ123</f>
        <v>1.2635177581251008E-2</v>
      </c>
      <c r="X129" s="117">
        <f>'[1]PB2 30'!BS123</f>
        <v>34.298745105596979</v>
      </c>
      <c r="Y129" s="71">
        <f>'[1]PB2 30'!BT123</f>
        <v>0.6535145643892688</v>
      </c>
      <c r="Z129" s="72">
        <f>'[1]PB2 30'!BU123</f>
        <v>1.4373216983670445E-2</v>
      </c>
      <c r="AA129" s="70"/>
      <c r="AB129" s="116">
        <f>'[1]PB2 45'!BX123</f>
        <v>34.252954678908523</v>
      </c>
      <c r="AC129" s="71">
        <f>'[1]PB2 45'!BY123</f>
        <v>0.63728674221367465</v>
      </c>
      <c r="AD129" s="72">
        <f>'[1]PB2 45'!BZ123</f>
        <v>1.7564960883918557E-2</v>
      </c>
      <c r="AE129" s="117">
        <f>'[1]PB2 45'!CC123</f>
        <v>34.312139167198701</v>
      </c>
      <c r="AF129" s="71">
        <f>'[1]PB2 45'!CD123</f>
        <v>0.63648193452849544</v>
      </c>
      <c r="AG129" s="72">
        <f>'[1]PB2 45'!CE123</f>
        <v>3.819927993734653E-3</v>
      </c>
      <c r="AH129" s="117">
        <f>'[1]PB2 45'!CH123</f>
        <v>34.31923647734542</v>
      </c>
      <c r="AI129" s="71">
        <f>'[1]PB2 45'!CI123</f>
        <v>0.66670389214969106</v>
      </c>
      <c r="AJ129" s="72">
        <f>'[1]PB2 45'!CJ123</f>
        <v>4.1681231607115067E-3</v>
      </c>
      <c r="AK129" s="117">
        <f>'[1]PB2 45'!BS123</f>
        <v>34.29477677448422</v>
      </c>
      <c r="AL129" s="71">
        <f>'[1]PB2 45'!BT123</f>
        <v>0.64682418963062049</v>
      </c>
      <c r="AM129" s="72">
        <f>'[1]PB2 45'!BU123</f>
        <v>1.7641056917401025E-2</v>
      </c>
      <c r="BC129" s="5"/>
      <c r="BD129" s="5"/>
      <c r="BF129" s="5"/>
      <c r="BG129" s="5"/>
      <c r="BI129" s="5"/>
      <c r="BJ129" s="5"/>
      <c r="BK129" s="5"/>
      <c r="BM129" s="5"/>
      <c r="BO129" s="5"/>
      <c r="BQ129" s="5"/>
      <c r="BS129" s="5"/>
      <c r="BU129" s="5"/>
    </row>
    <row r="130" spans="1:73" x14ac:dyDescent="0.25">
      <c r="A130" s="11">
        <f>'[1]PB2 15'!$A124</f>
        <v>34.75</v>
      </c>
      <c r="B130" s="116">
        <f>'[1]PB2 15'!BX124</f>
        <v>34.823486431536999</v>
      </c>
      <c r="C130" s="71">
        <f>'[1]PB2 15'!BY124</f>
        <v>0.60046198133625539</v>
      </c>
      <c r="D130" s="72">
        <f>'[1]PB2 15'!BZ124</f>
        <v>3.0722490703239398E-3</v>
      </c>
      <c r="E130" s="117">
        <f>'[1]PB2 15'!CC124</f>
        <v>34.69205890251326</v>
      </c>
      <c r="F130" s="71">
        <f>'[1]PB2 15'!CD124</f>
        <v>0.62279864460522993</v>
      </c>
      <c r="G130" s="72">
        <f>'[1]PB2 15'!CE124</f>
        <v>6.236458607484844E-3</v>
      </c>
      <c r="H130" s="117">
        <f>'[1]PB2 15'!CH124</f>
        <v>34.82936553100199</v>
      </c>
      <c r="I130" s="71">
        <f>'[1]PB2 15'!CI124</f>
        <v>0.64809374815316523</v>
      </c>
      <c r="J130" s="72">
        <f>'[1]PB2 15'!CJ124</f>
        <v>1.2399935842964394E-3</v>
      </c>
      <c r="K130" s="117">
        <f>'[1]PB2 15'!BS124</f>
        <v>34.775670883019345</v>
      </c>
      <c r="L130" s="71">
        <f>'[1]PB2 15'!BT124</f>
        <v>0.62074617176634828</v>
      </c>
      <c r="M130" s="72">
        <f>'[1]PB2 15'!BU124</f>
        <v>1.9009321746378059E-2</v>
      </c>
      <c r="N130" s="70"/>
      <c r="O130" s="116">
        <f>'[1]PB2 30'!BX124</f>
        <v>34.743676932584712</v>
      </c>
      <c r="P130" s="71">
        <f>'[1]PB2 30'!BY124</f>
        <v>0.6455493549189032</v>
      </c>
      <c r="Q130" s="72">
        <f>'[1]PB2 30'!BZ124</f>
        <v>5.9199655475648105E-3</v>
      </c>
      <c r="R130" s="117">
        <f>'[1]PB2 30'!CC124</f>
        <v>34.816657328979609</v>
      </c>
      <c r="S130" s="71">
        <f>'[1]PB2 30'!CD124</f>
        <v>0.64282761745417993</v>
      </c>
      <c r="T130" s="72">
        <f>'[1]PB2 30'!CE124</f>
        <v>2.2402701510997034E-3</v>
      </c>
      <c r="U130" s="117">
        <f>'[1]PB2 30'!CH124</f>
        <v>34.804044073275456</v>
      </c>
      <c r="V130" s="71">
        <f>'[1]PB2 30'!CI124</f>
        <v>0.66929751415571992</v>
      </c>
      <c r="W130" s="72">
        <f>'[1]PB2 30'!CJ124</f>
        <v>1.2606359885479276E-2</v>
      </c>
      <c r="X130" s="117">
        <f>'[1]PB2 30'!BS124</f>
        <v>34.788126111613259</v>
      </c>
      <c r="Y130" s="71">
        <f>'[1]PB2 30'!BT124</f>
        <v>0.65255816217626772</v>
      </c>
      <c r="Z130" s="72">
        <f>'[1]PB2 30'!BU124</f>
        <v>1.441061988543991E-2</v>
      </c>
      <c r="AA130" s="70"/>
      <c r="AB130" s="116">
        <f>'[1]PB2 45'!BX124</f>
        <v>34.729759361379941</v>
      </c>
      <c r="AC130" s="71">
        <f>'[1]PB2 45'!BY124</f>
        <v>0.63636164540562679</v>
      </c>
      <c r="AD130" s="72">
        <f>'[1]PB2 45'!BZ124</f>
        <v>1.7534347878047474E-2</v>
      </c>
      <c r="AE130" s="117">
        <f>'[1]PB2 45'!CC124</f>
        <v>34.798565789435038</v>
      </c>
      <c r="AF130" s="71">
        <f>'[1]PB2 45'!CD124</f>
        <v>0.63555981878451162</v>
      </c>
      <c r="AG130" s="72">
        <f>'[1]PB2 45'!CE124</f>
        <v>3.848015735852551E-3</v>
      </c>
      <c r="AH130" s="117">
        <f>'[1]PB2 45'!CH124</f>
        <v>34.83030398565429</v>
      </c>
      <c r="AI130" s="71">
        <f>'[1]PB2 45'!CI124</f>
        <v>0.66588993600418467</v>
      </c>
      <c r="AJ130" s="72">
        <f>'[1]PB2 45'!CJ124</f>
        <v>4.1602903128476164E-3</v>
      </c>
      <c r="AK130" s="117">
        <f>'[1]PB2 45'!BS124</f>
        <v>34.78620971215642</v>
      </c>
      <c r="AL130" s="71">
        <f>'[1]PB2 45'!BT124</f>
        <v>0.64593713339810777</v>
      </c>
      <c r="AM130" s="72">
        <f>'[1]PB2 45'!BU124</f>
        <v>1.7673535364302016E-2</v>
      </c>
      <c r="BC130" s="5"/>
      <c r="BD130" s="5"/>
      <c r="BF130" s="5"/>
      <c r="BG130" s="5"/>
      <c r="BI130" s="5"/>
      <c r="BJ130" s="5"/>
      <c r="BK130" s="5"/>
      <c r="BM130" s="5"/>
      <c r="BO130" s="5"/>
      <c r="BQ130" s="5"/>
      <c r="BS130" s="5"/>
      <c r="BU130" s="5"/>
    </row>
    <row r="131" spans="1:73" x14ac:dyDescent="0.25">
      <c r="A131" s="11">
        <f>'[1]PB2 15'!$A125</f>
        <v>35.25</v>
      </c>
      <c r="B131" s="116">
        <f>'[1]PB2 15'!BX125</f>
        <v>35.286781413418417</v>
      </c>
      <c r="C131" s="71">
        <f>'[1]PB2 15'!BY125</f>
        <v>0.59950931835510135</v>
      </c>
      <c r="D131" s="72">
        <f>'[1]PB2 15'!BZ125</f>
        <v>3.07198410235026E-3</v>
      </c>
      <c r="E131" s="117">
        <f>'[1]PB2 15'!CC125</f>
        <v>35.170570059789306</v>
      </c>
      <c r="F131" s="71">
        <f>'[1]PB2 15'!CD125</f>
        <v>0.62178087126491566</v>
      </c>
      <c r="G131" s="72">
        <f>'[1]PB2 15'!CE125</f>
        <v>6.1920920538788039E-3</v>
      </c>
      <c r="H131" s="117">
        <f>'[1]PB2 15'!CH125</f>
        <v>35.326799146786684</v>
      </c>
      <c r="I131" s="71">
        <f>'[1]PB2 15'!CI125</f>
        <v>0.64725539833069912</v>
      </c>
      <c r="J131" s="72">
        <f>'[1]PB2 15'!CJ125</f>
        <v>1.2493147550388661E-3</v>
      </c>
      <c r="K131" s="117">
        <f>'[1]PB2 15'!BS125</f>
        <v>35.253206589149571</v>
      </c>
      <c r="L131" s="71">
        <f>'[1]PB2 15'!BT125</f>
        <v>0.61979767069018121</v>
      </c>
      <c r="M131" s="72">
        <f>'[1]PB2 15'!BU125</f>
        <v>1.9042595132486361E-2</v>
      </c>
      <c r="N131" s="70"/>
      <c r="O131" s="116">
        <f>'[1]PB2 30'!BX125</f>
        <v>35.214307612018409</v>
      </c>
      <c r="P131" s="71">
        <f>'[1]PB2 30'!BY125</f>
        <v>0.64450247628084434</v>
      </c>
      <c r="Q131" s="72">
        <f>'[1]PB2 30'!BZ125</f>
        <v>5.9580916900577249E-3</v>
      </c>
      <c r="R131" s="117">
        <f>'[1]PB2 30'!CC125</f>
        <v>35.30598196525176</v>
      </c>
      <c r="S131" s="71">
        <f>'[1]PB2 30'!CD125</f>
        <v>0.64190028710630564</v>
      </c>
      <c r="T131" s="72">
        <f>'[1]PB2 30'!CE125</f>
        <v>2.2092648644435617E-3</v>
      </c>
      <c r="U131" s="117">
        <f>'[1]PB2 30'!CH125</f>
        <v>35.312132307921814</v>
      </c>
      <c r="V131" s="71">
        <f>'[1]PB2 30'!CI125</f>
        <v>0.66844972646911593</v>
      </c>
      <c r="W131" s="72">
        <f>'[1]PB2 30'!CJ125</f>
        <v>1.2585353367642721E-2</v>
      </c>
      <c r="X131" s="117">
        <f>'[1]PB2 30'!BS125</f>
        <v>35.277473961730649</v>
      </c>
      <c r="Y131" s="71">
        <f>'[1]PB2 30'!BT125</f>
        <v>0.65161749661875534</v>
      </c>
      <c r="Z131" s="72">
        <f>'[1]PB2 30'!BU125</f>
        <v>1.4458474609145729E-2</v>
      </c>
      <c r="AA131" s="70"/>
      <c r="AB131" s="116">
        <f>'[1]PB2 45'!BX125</f>
        <v>35.367676279169594</v>
      </c>
      <c r="AC131" s="71">
        <f>'[1]PB2 45'!BY125</f>
        <v>0.63514323635516134</v>
      </c>
      <c r="AD131" s="72">
        <f>'[1]PB2 45'!BZ125</f>
        <v>1.7135858573864064E-2</v>
      </c>
      <c r="AE131" s="117">
        <f>'[1]PB2 45'!CC125</f>
        <v>35.285533186126322</v>
      </c>
      <c r="AF131" s="71">
        <f>'[1]PB2 45'!CD125</f>
        <v>0.63464396404480727</v>
      </c>
      <c r="AG131" s="72">
        <f>'[1]PB2 45'!CE125</f>
        <v>3.8671531541161672E-3</v>
      </c>
      <c r="AH131" s="117">
        <f>'[1]PB2 45'!CH125</f>
        <v>35.341373151258061</v>
      </c>
      <c r="AI131" s="71">
        <f>'[1]PB2 45'!CI125</f>
        <v>0.66507512272443015</v>
      </c>
      <c r="AJ131" s="72">
        <f>'[1]PB2 45'!CJ125</f>
        <v>4.167084828291371E-3</v>
      </c>
      <c r="AK131" s="117">
        <f>'[1]PB2 45'!BS125</f>
        <v>35.331527538851319</v>
      </c>
      <c r="AL131" s="71">
        <f>'[1]PB2 45'!BT125</f>
        <v>0.644954107708133</v>
      </c>
      <c r="AM131" s="72">
        <f>'[1]PB2 45'!BU125</f>
        <v>1.7638637729863248E-2</v>
      </c>
      <c r="BC131" s="5"/>
      <c r="BD131" s="5"/>
      <c r="BF131" s="5"/>
      <c r="BG131" s="5"/>
      <c r="BI131" s="5"/>
      <c r="BJ131" s="5"/>
      <c r="BK131" s="5"/>
      <c r="BM131" s="5"/>
      <c r="BO131" s="5"/>
      <c r="BQ131" s="5"/>
      <c r="BS131" s="5"/>
      <c r="BU131" s="5"/>
    </row>
    <row r="132" spans="1:73" x14ac:dyDescent="0.25">
      <c r="A132" s="11">
        <f>'[1]PB2 15'!$A126</f>
        <v>35.749722222222225</v>
      </c>
      <c r="B132" s="116">
        <f>'[1]PB2 15'!BX126</f>
        <v>35.750076395299843</v>
      </c>
      <c r="C132" s="71">
        <f>'[1]PB2 15'!BY126</f>
        <v>0.59855008033387058</v>
      </c>
      <c r="D132" s="72">
        <f>'[1]PB2 15'!BZ126</f>
        <v>3.0935832938355306E-3</v>
      </c>
      <c r="E132" s="117">
        <f>'[1]PB2 15'!CC126</f>
        <v>35.807912152535557</v>
      </c>
      <c r="F132" s="71">
        <f>'[1]PB2 15'!CD126</f>
        <v>0.62042055987538525</v>
      </c>
      <c r="G132" s="72">
        <f>'[1]PB2 15'!CE126</f>
        <v>6.3893683446641205E-3</v>
      </c>
      <c r="H132" s="117">
        <f>'[1]PB2 15'!CH126</f>
        <v>35.824369913915902</v>
      </c>
      <c r="I132" s="71">
        <f>'[1]PB2 15'!CI126</f>
        <v>0.64639908896915355</v>
      </c>
      <c r="J132" s="72">
        <f>'[1]PB2 15'!CJ126</f>
        <v>1.2403704097158075E-3</v>
      </c>
      <c r="K132" s="117">
        <f>'[1]PB2 15'!BS126</f>
        <v>35.790338183917257</v>
      </c>
      <c r="L132" s="71">
        <f>'[1]PB2 15'!BT126</f>
        <v>0.61871376232075936</v>
      </c>
      <c r="M132" s="72">
        <f>'[1]PB2 15'!BU126</f>
        <v>1.9090823072109901E-2</v>
      </c>
      <c r="N132" s="70"/>
      <c r="O132" s="116">
        <f>'[1]PB2 30'!BX126</f>
        <v>35.684938291452099</v>
      </c>
      <c r="P132" s="71">
        <f>'[1]PB2 30'!BY126</f>
        <v>0.64347822190115667</v>
      </c>
      <c r="Q132" s="72">
        <f>'[1]PB2 30'!BZ126</f>
        <v>5.9667672834875889E-3</v>
      </c>
      <c r="R132" s="117">
        <f>'[1]PB2 30'!CC126</f>
        <v>35.795307175799941</v>
      </c>
      <c r="S132" s="71">
        <f>'[1]PB2 30'!CD126</f>
        <v>0.64100714397685399</v>
      </c>
      <c r="T132" s="72">
        <f>'[1]PB2 30'!CE126</f>
        <v>2.1677521536494194E-3</v>
      </c>
      <c r="U132" s="117">
        <f>'[1]PB2 30'!CH126</f>
        <v>35.820220542568165</v>
      </c>
      <c r="V132" s="71">
        <f>'[1]PB2 30'!CI126</f>
        <v>0.66760992483663584</v>
      </c>
      <c r="W132" s="72">
        <f>'[1]PB2 30'!CJ126</f>
        <v>1.255959510773553E-2</v>
      </c>
      <c r="X132" s="117">
        <f>'[1]PB2 30'!BS126</f>
        <v>35.766822003273397</v>
      </c>
      <c r="Y132" s="71">
        <f>'[1]PB2 30'!BT126</f>
        <v>0.6506984302382155</v>
      </c>
      <c r="Z132" s="72">
        <f>'[1]PB2 30'!BU126</f>
        <v>1.4492480554501226E-2</v>
      </c>
      <c r="AA132" s="70"/>
      <c r="AB132" s="116">
        <f>'[1]PB2 45'!BX126</f>
        <v>35.844570369096793</v>
      </c>
      <c r="AC132" s="71">
        <f>'[1]PB2 45'!BY126</f>
        <v>0.63427379446378707</v>
      </c>
      <c r="AD132" s="72">
        <f>'[1]PB2 45'!BZ126</f>
        <v>1.7127888983203554E-2</v>
      </c>
      <c r="AE132" s="117">
        <f>'[1]PB2 45'!CC126</f>
        <v>35.77223019559014</v>
      </c>
      <c r="AF132" s="71">
        <f>'[1]PB2 45'!CD126</f>
        <v>0.63374995344491847</v>
      </c>
      <c r="AG132" s="72">
        <f>'[1]PB2 45'!CE126</f>
        <v>3.8875414401139115E-3</v>
      </c>
      <c r="AH132" s="117">
        <f>'[1]PB2 45'!CH126</f>
        <v>35.852347139617535</v>
      </c>
      <c r="AI132" s="71">
        <f>'[1]PB2 45'!CI126</f>
        <v>0.66430001275009654</v>
      </c>
      <c r="AJ132" s="72">
        <f>'[1]PB2 45'!CJ126</f>
        <v>4.145022116896554E-3</v>
      </c>
      <c r="AK132" s="117">
        <f>'[1]PB2 45'!BS126</f>
        <v>35.823049234768149</v>
      </c>
      <c r="AL132" s="71">
        <f>'[1]PB2 45'!BT126</f>
        <v>0.64410792021960062</v>
      </c>
      <c r="AM132" s="72">
        <f>'[1]PB2 45'!BU126</f>
        <v>1.7676508645334831E-2</v>
      </c>
      <c r="BC132" s="5"/>
      <c r="BD132" s="5"/>
      <c r="BF132" s="5"/>
      <c r="BG132" s="5"/>
      <c r="BI132" s="5"/>
      <c r="BJ132" s="5"/>
      <c r="BK132" s="5"/>
      <c r="BM132" s="5"/>
      <c r="BO132" s="5"/>
      <c r="BQ132" s="5"/>
      <c r="BS132" s="5"/>
      <c r="BU132" s="5"/>
    </row>
    <row r="133" spans="1:73" x14ac:dyDescent="0.25">
      <c r="A133" s="11">
        <f>'[1]PB2 15'!$A127</f>
        <v>36.25</v>
      </c>
      <c r="B133" s="116">
        <f>'[1]PB2 15'!BX127</f>
        <v>36.213371377181254</v>
      </c>
      <c r="C133" s="71">
        <f>'[1]PB2 15'!BY127</f>
        <v>0.59760257351895296</v>
      </c>
      <c r="D133" s="72">
        <f>'[1]PB2 15'!BZ127</f>
        <v>3.0874153989656843E-3</v>
      </c>
      <c r="E133" s="117">
        <f>'[1]PB2 15'!CC127</f>
        <v>36.445376963211267</v>
      </c>
      <c r="F133" s="71">
        <f>'[1]PB2 15'!CD127</f>
        <v>0.6191441445784106</v>
      </c>
      <c r="G133" s="72">
        <f>'[1]PB2 15'!CE127</f>
        <v>6.6304592077953408E-3</v>
      </c>
      <c r="H133" s="117">
        <f>'[1]PB2 15'!CH127</f>
        <v>36.322079958298247</v>
      </c>
      <c r="I133" s="71">
        <f>'[1]PB2 15'!CI127</f>
        <v>0.64550549705629323</v>
      </c>
      <c r="J133" s="72">
        <f>'[1]PB2 15'!CJ127</f>
        <v>1.2356798889577303E-3</v>
      </c>
      <c r="K133" s="117">
        <f>'[1]PB2 15'!BS127</f>
        <v>36.32755061722176</v>
      </c>
      <c r="L133" s="71">
        <f>'[1]PB2 15'!BT127</f>
        <v>0.61765639355058466</v>
      </c>
      <c r="M133" s="72">
        <f>'[1]PB2 15'!BU127</f>
        <v>1.9130445676071285E-2</v>
      </c>
      <c r="N133" s="70"/>
      <c r="O133" s="116">
        <f>'[1]PB2 30'!BX127</f>
        <v>36.155568970885788</v>
      </c>
      <c r="P133" s="71">
        <f>'[1]PB2 30'!BY127</f>
        <v>0.64247299377872724</v>
      </c>
      <c r="Q133" s="72">
        <f>'[1]PB2 30'!BZ127</f>
        <v>5.9701133743881645E-3</v>
      </c>
      <c r="R133" s="117">
        <f>'[1]PB2 30'!CC127</f>
        <v>36.284541595956078</v>
      </c>
      <c r="S133" s="71">
        <f>'[1]PB2 30'!CD127</f>
        <v>0.64010166427510751</v>
      </c>
      <c r="T133" s="72">
        <f>'[1]PB2 30'!CE127</f>
        <v>2.1025760880827222E-3</v>
      </c>
      <c r="U133" s="117">
        <f>'[1]PB2 30'!CH127</f>
        <v>36.328026505973064</v>
      </c>
      <c r="V133" s="71">
        <f>'[1]PB2 30'!CI127</f>
        <v>0.66672055959110932</v>
      </c>
      <c r="W133" s="72">
        <f>'[1]PB2 30'!CJ127</f>
        <v>1.2487004579810527E-2</v>
      </c>
      <c r="X133" s="117">
        <f>'[1]PB2 30'!BS127</f>
        <v>36.256045690938301</v>
      </c>
      <c r="Y133" s="71">
        <f>'[1]PB2 30'!BT127</f>
        <v>0.64976507254831473</v>
      </c>
      <c r="Z133" s="72">
        <f>'[1]PB2 30'!BU127</f>
        <v>1.4491753705474125E-2</v>
      </c>
      <c r="AA133" s="70"/>
      <c r="AB133" s="116">
        <f>'[1]PB2 45'!BX127</f>
        <v>36.321464459023993</v>
      </c>
      <c r="AC133" s="71">
        <f>'[1]PB2 45'!BY127</f>
        <v>0.63336264722496038</v>
      </c>
      <c r="AD133" s="72">
        <f>'[1]PB2 45'!BZ127</f>
        <v>1.7065900655264851E-2</v>
      </c>
      <c r="AE133" s="117">
        <f>'[1]PB2 45'!CC127</f>
        <v>36.258927205053944</v>
      </c>
      <c r="AF133" s="71">
        <f>'[1]PB2 45'!CD127</f>
        <v>0.63285599371916168</v>
      </c>
      <c r="AG133" s="72">
        <f>'[1]PB2 45'!CE127</f>
        <v>3.8916850846775434E-3</v>
      </c>
      <c r="AH133" s="117">
        <f>'[1]PB2 45'!CH127</f>
        <v>36.19299838992891</v>
      </c>
      <c r="AI133" s="71">
        <f>'[1]PB2 45'!CI127</f>
        <v>0.66378225462374829</v>
      </c>
      <c r="AJ133" s="72">
        <f>'[1]PB2 45'!CJ127</f>
        <v>3.9058715814768389E-3</v>
      </c>
      <c r="AK133" s="117">
        <f>'[1]PB2 45'!BS127</f>
        <v>36.257796684668953</v>
      </c>
      <c r="AL133" s="71">
        <f>'[1]PB2 45'!BT127</f>
        <v>0.64333363185595682</v>
      </c>
      <c r="AM133" s="72">
        <f>'[1]PB2 45'!BU127</f>
        <v>1.7785702303829067E-2</v>
      </c>
      <c r="BC133" s="5"/>
      <c r="BD133" s="5"/>
      <c r="BF133" s="5"/>
      <c r="BG133" s="5"/>
      <c r="BI133" s="5"/>
      <c r="BJ133" s="5"/>
      <c r="BK133" s="5"/>
      <c r="BM133" s="5"/>
      <c r="BO133" s="5"/>
      <c r="BQ133" s="5"/>
      <c r="BS133" s="5"/>
      <c r="BU133" s="5"/>
    </row>
    <row r="134" spans="1:73" x14ac:dyDescent="0.25">
      <c r="A134" s="11">
        <f>'[1]PB2 15'!$A128</f>
        <v>36.75</v>
      </c>
      <c r="B134" s="116">
        <f>'[1]PB2 15'!BX128</f>
        <v>36.676666359062672</v>
      </c>
      <c r="C134" s="71">
        <f>'[1]PB2 15'!BY128</f>
        <v>0.59669170388542003</v>
      </c>
      <c r="D134" s="72">
        <f>'[1]PB2 15'!BZ128</f>
        <v>3.0842927023768795E-3</v>
      </c>
      <c r="E134" s="117">
        <f>'[1]PB2 15'!CC128</f>
        <v>36.923888120487312</v>
      </c>
      <c r="F134" s="71">
        <f>'[1]PB2 15'!CD128</f>
        <v>0.61816602380032259</v>
      </c>
      <c r="G134" s="72">
        <f>'[1]PB2 15'!CE128</f>
        <v>6.6127367168716308E-3</v>
      </c>
      <c r="H134" s="117">
        <f>'[1]PB2 15'!CH128</f>
        <v>36.819651434063658</v>
      </c>
      <c r="I134" s="71">
        <f>'[1]PB2 15'!CI128</f>
        <v>0.64463830251265808</v>
      </c>
      <c r="J134" s="72">
        <f>'[1]PB2 15'!CJ128</f>
        <v>1.2168065396271355E-3</v>
      </c>
      <c r="K134" s="117">
        <f>'[1]PB2 15'!BS128</f>
        <v>36.80512078834716</v>
      </c>
      <c r="L134" s="71">
        <f>'[1]PB2 15'!BT128</f>
        <v>0.61673122351031795</v>
      </c>
      <c r="M134" s="72">
        <f>'[1]PB2 15'!BU128</f>
        <v>1.9141635883212337E-2</v>
      </c>
      <c r="N134" s="70"/>
      <c r="O134" s="116">
        <f>'[1]PB2 30'!BX128</f>
        <v>36.626199650319485</v>
      </c>
      <c r="P134" s="71">
        <f>'[1]PB2 30'!BY128</f>
        <v>0.64147574016375308</v>
      </c>
      <c r="Q134" s="72">
        <f>'[1]PB2 30'!BZ128</f>
        <v>6.0142939527323041E-3</v>
      </c>
      <c r="R134" s="117">
        <f>'[1]PB2 30'!CC128</f>
        <v>36.773776016112215</v>
      </c>
      <c r="S134" s="71">
        <f>'[1]PB2 30'!CD128</f>
        <v>0.63914918350380789</v>
      </c>
      <c r="T134" s="72">
        <f>'[1]PB2 30'!CE128</f>
        <v>2.0948552924494128E-3</v>
      </c>
      <c r="U134" s="117">
        <f>'[1]PB2 30'!CH128</f>
        <v>36.836397011860882</v>
      </c>
      <c r="V134" s="71">
        <f>'[1]PB2 30'!CI128</f>
        <v>0.66588543025666291</v>
      </c>
      <c r="W134" s="72">
        <f>'[1]PB2 30'!CJ128</f>
        <v>1.2465275725845704E-2</v>
      </c>
      <c r="X134" s="117">
        <f>'[1]PB2 30'!BS128</f>
        <v>36.745457559430868</v>
      </c>
      <c r="Y134" s="71">
        <f>'[1]PB2 30'!BT128</f>
        <v>0.64883678464140782</v>
      </c>
      <c r="Z134" s="72">
        <f>'[1]PB2 30'!BU128</f>
        <v>1.4544576976606848E-2</v>
      </c>
      <c r="AA134" s="70"/>
      <c r="AB134" s="116">
        <f>'[1]PB2 45'!BX128</f>
        <v>36.798358548951192</v>
      </c>
      <c r="AC134" s="71">
        <f>'[1]PB2 45'!BY128</f>
        <v>0.63242921080133685</v>
      </c>
      <c r="AD134" s="72">
        <f>'[1]PB2 45'!BZ128</f>
        <v>1.700868635903879E-2</v>
      </c>
      <c r="AE134" s="117">
        <f>'[1]PB2 45'!CC128</f>
        <v>36.745624214517768</v>
      </c>
      <c r="AF134" s="71">
        <f>'[1]PB2 45'!CD128</f>
        <v>0.63199137258612914</v>
      </c>
      <c r="AG134" s="72">
        <f>'[1]PB2 45'!CE128</f>
        <v>3.9112837555007806E-3</v>
      </c>
      <c r="AH134" s="117">
        <f>'[1]PB2 45'!CH128</f>
        <v>36.703876755335223</v>
      </c>
      <c r="AI134" s="71">
        <f>'[1]PB2 45'!CI128</f>
        <v>0.66299027389610776</v>
      </c>
      <c r="AJ134" s="72">
        <f>'[1]PB2 45'!CJ128</f>
        <v>3.9145342989490087E-3</v>
      </c>
      <c r="AK134" s="117">
        <f>'[1]PB2 45'!BS128</f>
        <v>36.749286506268064</v>
      </c>
      <c r="AL134" s="71">
        <f>'[1]PB2 45'!BT128</f>
        <v>0.64247028576119125</v>
      </c>
      <c r="AM134" s="72">
        <f>'[1]PB2 45'!BU128</f>
        <v>1.7810276544651248E-2</v>
      </c>
      <c r="BC134" s="5"/>
      <c r="BD134" s="5"/>
      <c r="BF134" s="5"/>
      <c r="BG134" s="5"/>
      <c r="BI134" s="5"/>
      <c r="BJ134" s="5"/>
      <c r="BK134" s="5"/>
      <c r="BM134" s="5"/>
      <c r="BO134" s="5"/>
      <c r="BQ134" s="5"/>
      <c r="BS134" s="5"/>
      <c r="BU134" s="5"/>
    </row>
    <row r="135" spans="1:73" x14ac:dyDescent="0.25">
      <c r="A135" s="11">
        <f>'[1]PB2 15'!$A129</f>
        <v>37.25</v>
      </c>
      <c r="B135" s="116">
        <f>'[1]PB2 15'!BX129</f>
        <v>37.139961340944097</v>
      </c>
      <c r="C135" s="71">
        <f>'[1]PB2 15'!BY129</f>
        <v>0.59579869907322947</v>
      </c>
      <c r="D135" s="72">
        <f>'[1]PB2 15'!BZ129</f>
        <v>3.0953332899544966E-3</v>
      </c>
      <c r="E135" s="117">
        <f>'[1]PB2 15'!CC129</f>
        <v>37.402399277763358</v>
      </c>
      <c r="F135" s="71">
        <f>'[1]PB2 15'!CD129</f>
        <v>0.61720359156283222</v>
      </c>
      <c r="G135" s="72">
        <f>'[1]PB2 15'!CE129</f>
        <v>6.5318700896574919E-3</v>
      </c>
      <c r="H135" s="117">
        <f>'[1]PB2 15'!CH129</f>
        <v>37.317222909829084</v>
      </c>
      <c r="I135" s="71">
        <f>'[1]PB2 15'!CI129</f>
        <v>0.64381602993328202</v>
      </c>
      <c r="J135" s="72">
        <f>'[1]PB2 15'!CJ129</f>
        <v>1.2122574559331745E-3</v>
      </c>
      <c r="K135" s="117">
        <f>'[1]PB2 15'!BS129</f>
        <v>37.282690959472568</v>
      </c>
      <c r="L135" s="71">
        <f>'[1]PB2 15'!BT129</f>
        <v>0.61582986647184368</v>
      </c>
      <c r="M135" s="72">
        <f>'[1]PB2 15'!BU129</f>
        <v>1.9155721847278956E-2</v>
      </c>
      <c r="N135" s="70"/>
      <c r="O135" s="116">
        <f>'[1]PB2 30'!BX129</f>
        <v>37.255984672365855</v>
      </c>
      <c r="P135" s="71">
        <f>'[1]PB2 30'!BY129</f>
        <v>0.64017325054406882</v>
      </c>
      <c r="Q135" s="72">
        <f>'[1]PB2 30'!BZ129</f>
        <v>5.676111961924391E-3</v>
      </c>
      <c r="R135" s="117">
        <f>'[1]PB2 30'!CC129</f>
        <v>37.263010436268367</v>
      </c>
      <c r="S135" s="71">
        <f>'[1]PB2 30'!CD129</f>
        <v>0.63836475582295238</v>
      </c>
      <c r="T135" s="72">
        <f>'[1]PB2 30'!CE129</f>
        <v>2.0708455778492289E-3</v>
      </c>
      <c r="U135" s="117">
        <f>'[1]PB2 30'!CH129</f>
        <v>37.34448524650724</v>
      </c>
      <c r="V135" s="71">
        <f>'[1]PB2 30'!CI129</f>
        <v>0.66505081602088145</v>
      </c>
      <c r="W135" s="72">
        <f>'[1]PB2 30'!CJ129</f>
        <v>1.2424123065691161E-2</v>
      </c>
      <c r="X135" s="117">
        <f>'[1]PB2 30'!BS129</f>
        <v>37.287826785047152</v>
      </c>
      <c r="Y135" s="71">
        <f>'[1]PB2 30'!BT129</f>
        <v>0.64786294079596762</v>
      </c>
      <c r="Z135" s="72">
        <f>'[1]PB2 30'!BU129</f>
        <v>1.4556045606116211E-2</v>
      </c>
      <c r="AA135" s="70"/>
      <c r="AB135" s="116">
        <f>'[1]PB2 45'!BX129</f>
        <v>37.275252638878392</v>
      </c>
      <c r="AC135" s="71">
        <f>'[1]PB2 45'!BY129</f>
        <v>0.63143338967263374</v>
      </c>
      <c r="AD135" s="72">
        <f>'[1]PB2 45'!BZ129</f>
        <v>1.6982464389581457E-2</v>
      </c>
      <c r="AE135" s="117">
        <f>'[1]PB2 45'!CC129</f>
        <v>37.232321223981572</v>
      </c>
      <c r="AF135" s="71">
        <f>'[1]PB2 45'!CD129</f>
        <v>0.63110314224588648</v>
      </c>
      <c r="AG135" s="72">
        <f>'[1]PB2 45'!CE129</f>
        <v>3.9356431075513619E-3</v>
      </c>
      <c r="AH135" s="117">
        <f>'[1]PB2 45'!CH129</f>
        <v>37.215040492390266</v>
      </c>
      <c r="AI135" s="71">
        <f>'[1]PB2 45'!CI129</f>
        <v>0.66224247727265517</v>
      </c>
      <c r="AJ135" s="72">
        <f>'[1]PB2 45'!CJ129</f>
        <v>3.8972178084764717E-3</v>
      </c>
      <c r="AK135" s="117">
        <f>'[1]PB2 45'!BS129</f>
        <v>37.240871451750074</v>
      </c>
      <c r="AL135" s="71">
        <f>'[1]PB2 45'!BT129</f>
        <v>0.64159300306372513</v>
      </c>
      <c r="AM135" s="72">
        <f>'[1]PB2 45'!BU129</f>
        <v>1.7876776363012253E-2</v>
      </c>
      <c r="BC135" s="5"/>
      <c r="BD135" s="5"/>
      <c r="BF135" s="5"/>
      <c r="BG135" s="5"/>
      <c r="BI135" s="5"/>
      <c r="BJ135" s="5"/>
      <c r="BK135" s="5"/>
      <c r="BM135" s="5"/>
      <c r="BO135" s="5"/>
      <c r="BQ135" s="5"/>
      <c r="BS135" s="5"/>
      <c r="BU135" s="5"/>
    </row>
    <row r="136" spans="1:73" x14ac:dyDescent="0.25">
      <c r="A136" s="11">
        <f>'[1]PB2 15'!$A130</f>
        <v>37.75</v>
      </c>
      <c r="B136" s="116">
        <f>'[1]PB2 15'!BX130</f>
        <v>37.758541023335681</v>
      </c>
      <c r="C136" s="71">
        <f>'[1]PB2 15'!BY130</f>
        <v>0.59460973928748784</v>
      </c>
      <c r="D136" s="72">
        <f>'[1]PB2 15'!BZ130</f>
        <v>2.7073692693185595E-3</v>
      </c>
      <c r="E136" s="117">
        <f>'[1]PB2 15'!CC130</f>
        <v>37.880910435039404</v>
      </c>
      <c r="F136" s="71">
        <f>'[1]PB2 15'!CD130</f>
        <v>0.6163287931452246</v>
      </c>
      <c r="G136" s="72">
        <f>'[1]PB2 15'!CE130</f>
        <v>6.5406669776350412E-3</v>
      </c>
      <c r="H136" s="117">
        <f>'[1]PB2 15'!CH130</f>
        <v>37.814794385594496</v>
      </c>
      <c r="I136" s="71">
        <f>'[1]PB2 15'!CI130</f>
        <v>0.64296738978485068</v>
      </c>
      <c r="J136" s="72">
        <f>'[1]PB2 15'!CJ130</f>
        <v>1.2474700793312921E-3</v>
      </c>
      <c r="K136" s="117">
        <f>'[1]PB2 15'!BS130</f>
        <v>37.818492893289275</v>
      </c>
      <c r="L136" s="71">
        <f>'[1]PB2 15'!BT130</f>
        <v>0.61484379710847969</v>
      </c>
      <c r="M136" s="72">
        <f>'[1]PB2 15'!BU130</f>
        <v>1.9268441618570251E-2</v>
      </c>
      <c r="N136" s="70"/>
      <c r="O136" s="116">
        <f>'[1]PB2 30'!BX130</f>
        <v>37.726615351799545</v>
      </c>
      <c r="P136" s="71">
        <f>'[1]PB2 30'!BY130</f>
        <v>0.63921822665526995</v>
      </c>
      <c r="Q136" s="72">
        <f>'[1]PB2 30'!BZ130</f>
        <v>5.6946648261031576E-3</v>
      </c>
      <c r="R136" s="117">
        <f>'[1]PB2 30'!CC130</f>
        <v>37.752244856424504</v>
      </c>
      <c r="S136" s="71">
        <f>'[1]PB2 30'!CD130</f>
        <v>0.63745527330627783</v>
      </c>
      <c r="T136" s="72">
        <f>'[1]PB2 30'!CE130</f>
        <v>1.9577299067075316E-3</v>
      </c>
      <c r="U136" s="117">
        <f>'[1]PB2 30'!CH130</f>
        <v>37.852573481153598</v>
      </c>
      <c r="V136" s="71">
        <f>'[1]PB2 30'!CI130</f>
        <v>0.66424038292737375</v>
      </c>
      <c r="W136" s="72">
        <f>'[1]PB2 30'!CJ130</f>
        <v>1.2407788126181112E-2</v>
      </c>
      <c r="X136" s="117">
        <f>'[1]PB2 30'!BS130</f>
        <v>37.77714456312588</v>
      </c>
      <c r="Y136" s="71">
        <f>'[1]PB2 30'!BT130</f>
        <v>0.64697129429630718</v>
      </c>
      <c r="Z136" s="72">
        <f>'[1]PB2 30'!BU130</f>
        <v>1.4595675792625292E-2</v>
      </c>
      <c r="AA136" s="70"/>
      <c r="AB136" s="116">
        <f>'[1]PB2 45'!BX130</f>
        <v>37.752146728805585</v>
      </c>
      <c r="AC136" s="71">
        <f>'[1]PB2 45'!BY130</f>
        <v>0.63047529917592127</v>
      </c>
      <c r="AD136" s="72">
        <f>'[1]PB2 45'!BZ130</f>
        <v>1.6889335606542107E-2</v>
      </c>
      <c r="AE136" s="117">
        <f>'[1]PB2 45'!CC130</f>
        <v>37.719018233445389</v>
      </c>
      <c r="AF136" s="71">
        <f>'[1]PB2 45'!CD130</f>
        <v>0.63023815125567617</v>
      </c>
      <c r="AG136" s="72">
        <f>'[1]PB2 45'!CE130</f>
        <v>3.9569164506476394E-3</v>
      </c>
      <c r="AH136" s="117">
        <f>'[1]PB2 45'!CH130</f>
        <v>37.726014480749747</v>
      </c>
      <c r="AI136" s="71">
        <f>'[1]PB2 45'!CI130</f>
        <v>0.6614598506198478</v>
      </c>
      <c r="AJ136" s="72">
        <f>'[1]PB2 45'!CJ130</f>
        <v>3.8929609729147626E-3</v>
      </c>
      <c r="AK136" s="117">
        <f>'[1]PB2 45'!BS130</f>
        <v>37.732393147666897</v>
      </c>
      <c r="AL136" s="71">
        <f>'[1]PB2 45'!BT130</f>
        <v>0.64072443368381504</v>
      </c>
      <c r="AM136" s="72">
        <f>'[1]PB2 45'!BU130</f>
        <v>1.789810402434815E-2</v>
      </c>
      <c r="BC136" s="5"/>
      <c r="BD136" s="5"/>
      <c r="BF136" s="5"/>
      <c r="BG136" s="5"/>
      <c r="BI136" s="5"/>
      <c r="BJ136" s="5"/>
      <c r="BK136" s="5"/>
      <c r="BM136" s="5"/>
      <c r="BO136" s="5"/>
      <c r="BQ136" s="5"/>
      <c r="BS136" s="5"/>
      <c r="BU136" s="5"/>
    </row>
    <row r="137" spans="1:73" x14ac:dyDescent="0.25">
      <c r="A137" s="11">
        <f>'[1]PB2 15'!$A131</f>
        <v>38.25</v>
      </c>
      <c r="B137" s="116">
        <f>'[1]PB2 15'!BX131</f>
        <v>38.221836005217106</v>
      </c>
      <c r="C137" s="71">
        <f>'[1]PB2 15'!BY131</f>
        <v>0.59372981407290082</v>
      </c>
      <c r="D137" s="72">
        <f>'[1]PB2 15'!BZ131</f>
        <v>2.73100893635572E-3</v>
      </c>
      <c r="E137" s="117">
        <f>'[1]PB2 15'!CC131</f>
        <v>38.359421592315449</v>
      </c>
      <c r="F137" s="71">
        <f>'[1]PB2 15'!CD131</f>
        <v>0.61540998062461594</v>
      </c>
      <c r="G137" s="72">
        <f>'[1]PB2 15'!CE131</f>
        <v>6.5038227112514816E-3</v>
      </c>
      <c r="H137" s="117">
        <f>'[1]PB2 15'!CH131</f>
        <v>38.312365861359915</v>
      </c>
      <c r="I137" s="71">
        <f>'[1]PB2 15'!CI131</f>
        <v>0.64217933514178327</v>
      </c>
      <c r="J137" s="72">
        <f>'[1]PB2 15'!CJ131</f>
        <v>1.2361762629155004E-3</v>
      </c>
      <c r="K137" s="117">
        <f>'[1]PB2 15'!BS131</f>
        <v>38.296063064414689</v>
      </c>
      <c r="L137" s="71">
        <f>'[1]PB2 15'!BT131</f>
        <v>0.61397225679701461</v>
      </c>
      <c r="M137" s="72">
        <f>'[1]PB2 15'!BU131</f>
        <v>1.9297278861739181E-2</v>
      </c>
      <c r="N137" s="70"/>
      <c r="O137" s="116">
        <f>'[1]PB2 30'!BX131</f>
        <v>38.352628304993729</v>
      </c>
      <c r="P137" s="71">
        <f>'[1]PB2 30'!BY131</f>
        <v>0.63793427340688513</v>
      </c>
      <c r="Q137" s="72">
        <f>'[1]PB2 30'!BZ131</f>
        <v>6.1332399988082214E-3</v>
      </c>
      <c r="R137" s="117">
        <f>'[1]PB2 30'!CC131</f>
        <v>38.404901982257037</v>
      </c>
      <c r="S137" s="71">
        <f>'[1]PB2 30'!CD131</f>
        <v>0.6363150619199992</v>
      </c>
      <c r="T137" s="72">
        <f>'[1]PB2 30'!CE131</f>
        <v>2.0622402989158325E-3</v>
      </c>
      <c r="U137" s="117">
        <f>'[1]PB2 30'!CH131</f>
        <v>38.360661715799949</v>
      </c>
      <c r="V137" s="71">
        <f>'[1]PB2 30'!CI131</f>
        <v>0.66343461817525595</v>
      </c>
      <c r="W137" s="72">
        <f>'[1]PB2 30'!CJ131</f>
        <v>1.2376754561920396E-2</v>
      </c>
      <c r="X137" s="117">
        <f>'[1]PB2 30'!BS131</f>
        <v>38.37273066768357</v>
      </c>
      <c r="Y137" s="71">
        <f>'[1]PB2 30'!BT131</f>
        <v>0.6458946511673801</v>
      </c>
      <c r="Z137" s="72">
        <f>'[1]PB2 30'!BU131</f>
        <v>1.4808107107202732E-2</v>
      </c>
      <c r="AA137" s="70"/>
      <c r="AB137" s="116">
        <f>'[1]PB2 45'!BX131</f>
        <v>38.229040818732791</v>
      </c>
      <c r="AC137" s="71">
        <f>'[1]PB2 45'!BY131</f>
        <v>0.62937177428730773</v>
      </c>
      <c r="AD137" s="72">
        <f>'[1]PB2 45'!BZ131</f>
        <v>1.672703905334259E-2</v>
      </c>
      <c r="AE137" s="117">
        <f>'[1]PB2 45'!CC131</f>
        <v>38.2057152429092</v>
      </c>
      <c r="AF137" s="71">
        <f>'[1]PB2 45'!CD131</f>
        <v>0.62940464323199752</v>
      </c>
      <c r="AG137" s="72">
        <f>'[1]PB2 45'!CE131</f>
        <v>3.9793183810681639E-3</v>
      </c>
      <c r="AH137" s="117">
        <f>'[1]PB2 45'!CH131</f>
        <v>38.236988469109228</v>
      </c>
      <c r="AI137" s="71">
        <f>'[1]PB2 45'!CI131</f>
        <v>0.66072146257755371</v>
      </c>
      <c r="AJ137" s="72">
        <f>'[1]PB2 45'!CJ131</f>
        <v>3.8902424133655904E-3</v>
      </c>
      <c r="AK137" s="117">
        <f>'[1]PB2 45'!BS131</f>
        <v>38.223914843583735</v>
      </c>
      <c r="AL137" s="71">
        <f>'[1]PB2 45'!BT131</f>
        <v>0.63983262669895302</v>
      </c>
      <c r="AM137" s="72">
        <f>'[1]PB2 45'!BU131</f>
        <v>1.7937656229592751E-2</v>
      </c>
      <c r="BC137" s="5"/>
      <c r="BD137" s="5"/>
      <c r="BF137" s="5"/>
      <c r="BG137" s="5"/>
      <c r="BI137" s="5"/>
      <c r="BJ137" s="5"/>
      <c r="BK137" s="5"/>
      <c r="BM137" s="5"/>
      <c r="BO137" s="5"/>
      <c r="BQ137" s="5"/>
      <c r="BS137" s="5"/>
      <c r="BU137" s="5"/>
    </row>
    <row r="138" spans="1:73" x14ac:dyDescent="0.25">
      <c r="A138" s="11">
        <f>'[1]PB2 15'!$A132</f>
        <v>38.75</v>
      </c>
      <c r="B138" s="116">
        <f>'[1]PB2 15'!BX132</f>
        <v>38.838733283094051</v>
      </c>
      <c r="C138" s="71">
        <f>'[1]PB2 15'!BY132</f>
        <v>0.5925815088070131</v>
      </c>
      <c r="D138" s="72">
        <f>'[1]PB2 15'!BZ132</f>
        <v>3.0581711986509097E-3</v>
      </c>
      <c r="E138" s="117">
        <f>'[1]PB2 15'!CC132</f>
        <v>38.837932749591495</v>
      </c>
      <c r="F138" s="71">
        <f>'[1]PB2 15'!CD132</f>
        <v>0.61448096522144735</v>
      </c>
      <c r="G138" s="72">
        <f>'[1]PB2 15'!CE132</f>
        <v>6.4791433192612369E-3</v>
      </c>
      <c r="H138" s="117">
        <f>'[1]PB2 15'!CH132</f>
        <v>38.809937337125334</v>
      </c>
      <c r="I138" s="71">
        <f>'[1]PB2 15'!CI132</f>
        <v>0.64135445868992691</v>
      </c>
      <c r="J138" s="72">
        <f>'[1]PB2 15'!CJ132</f>
        <v>1.2577468963230198E-3</v>
      </c>
      <c r="K138" s="117">
        <f>'[1]PB2 15'!BS132</f>
        <v>38.831234096538417</v>
      </c>
      <c r="L138" s="71">
        <f>'[1]PB2 15'!BT132</f>
        <v>0.61298704243315449</v>
      </c>
      <c r="M138" s="72">
        <f>'[1]PB2 15'!BU132</f>
        <v>1.9437182203095548E-2</v>
      </c>
      <c r="N138" s="70"/>
      <c r="O138" s="116">
        <f>'[1]PB2 30'!BX132</f>
        <v>38.823258984427419</v>
      </c>
      <c r="P138" s="71">
        <f>'[1]PB2 30'!BY132</f>
        <v>0.63699381238700159</v>
      </c>
      <c r="Q138" s="72">
        <f>'[1]PB2 30'!BZ132</f>
        <v>6.1260090555019251E-3</v>
      </c>
      <c r="R138" s="117">
        <f>'[1]PB2 30'!CC132</f>
        <v>38.894136402413181</v>
      </c>
      <c r="S138" s="71">
        <f>'[1]PB2 30'!CD132</f>
        <v>0.63541960025452371</v>
      </c>
      <c r="T138" s="72">
        <f>'[1]PB2 30'!CE132</f>
        <v>1.9635920806269787E-3</v>
      </c>
      <c r="U138" s="117">
        <f>'[1]PB2 30'!CH132</f>
        <v>38.868749950446308</v>
      </c>
      <c r="V138" s="71">
        <f>'[1]PB2 30'!CI132</f>
        <v>0.66264748418121544</v>
      </c>
      <c r="W138" s="72">
        <f>'[1]PB2 30'!CJ132</f>
        <v>1.2331376410839453E-2</v>
      </c>
      <c r="X138" s="117">
        <f>'[1]PB2 30'!BS132</f>
        <v>38.862048445762305</v>
      </c>
      <c r="Y138" s="71">
        <f>'[1]PB2 30'!BT132</f>
        <v>0.64502029894091362</v>
      </c>
      <c r="Z138" s="72">
        <f>'[1]PB2 30'!BU132</f>
        <v>1.4840957810014503E-2</v>
      </c>
      <c r="AA138" s="70"/>
      <c r="AB138" s="116">
        <f>'[1]PB2 45'!BX132</f>
        <v>38.705934908659984</v>
      </c>
      <c r="AC138" s="71">
        <f>'[1]PB2 45'!BY132</f>
        <v>0.62807870712008729</v>
      </c>
      <c r="AD138" s="72">
        <f>'[1]PB2 45'!BZ132</f>
        <v>1.6455694026789813E-2</v>
      </c>
      <c r="AE138" s="117">
        <f>'[1]PB2 45'!CC132</f>
        <v>38.692412252373011</v>
      </c>
      <c r="AF138" s="71">
        <f>'[1]PB2 45'!CD132</f>
        <v>0.62857100923411291</v>
      </c>
      <c r="AG138" s="72">
        <f>'[1]PB2 45'!CE132</f>
        <v>4.0063762719691328E-3</v>
      </c>
      <c r="AH138" s="117">
        <f>'[1]PB2 45'!CH132</f>
        <v>38.747962457468695</v>
      </c>
      <c r="AI138" s="71">
        <f>'[1]PB2 45'!CI132</f>
        <v>0.65998470598867975</v>
      </c>
      <c r="AJ138" s="72">
        <f>'[1]PB2 45'!CJ132</f>
        <v>3.884441577013635E-3</v>
      </c>
      <c r="AK138" s="117">
        <f>'[1]PB2 45'!BS132</f>
        <v>38.715436539500566</v>
      </c>
      <c r="AL138" s="71">
        <f>'[1]PB2 45'!BT132</f>
        <v>0.63887814078096006</v>
      </c>
      <c r="AM138" s="72">
        <f>'[1]PB2 45'!BU132</f>
        <v>1.798408209212142E-2</v>
      </c>
      <c r="BC138" s="5"/>
      <c r="BD138" s="5"/>
      <c r="BF138" s="5"/>
      <c r="BG138" s="5"/>
      <c r="BI138" s="5"/>
      <c r="BJ138" s="5"/>
      <c r="BK138" s="5"/>
      <c r="BM138" s="5"/>
      <c r="BO138" s="5"/>
      <c r="BQ138" s="5"/>
      <c r="BS138" s="5"/>
      <c r="BU138" s="5"/>
    </row>
    <row r="139" spans="1:73" x14ac:dyDescent="0.25">
      <c r="A139" s="11">
        <f>'[1]PB2 15'!$A133</f>
        <v>39.25</v>
      </c>
      <c r="B139" s="116">
        <f>'[1]PB2 15'!BX133</f>
        <v>39.30194164296114</v>
      </c>
      <c r="C139" s="71">
        <f>'[1]PB2 15'!BY133</f>
        <v>0.5917101483956263</v>
      </c>
      <c r="D139" s="72">
        <f>'[1]PB2 15'!BZ133</f>
        <v>3.0616628208751042E-3</v>
      </c>
      <c r="E139" s="117">
        <f>'[1]PB2 15'!CC133</f>
        <v>39.316443906867541</v>
      </c>
      <c r="F139" s="71">
        <f>'[1]PB2 15'!CD133</f>
        <v>0.61356221694524193</v>
      </c>
      <c r="G139" s="72">
        <f>'[1]PB2 15'!CE133</f>
        <v>6.4571490601393758E-3</v>
      </c>
      <c r="H139" s="117">
        <f>'[1]PB2 15'!CH133</f>
        <v>39.307508812890745</v>
      </c>
      <c r="I139" s="71">
        <f>'[1]PB2 15'!CI133</f>
        <v>0.6405820690716193</v>
      </c>
      <c r="J139" s="72">
        <f>'[1]PB2 15'!CJ133</f>
        <v>1.2148064131717873E-3</v>
      </c>
      <c r="K139" s="117">
        <f>'[1]PB2 15'!BS133</f>
        <v>39.308771784408442</v>
      </c>
      <c r="L139" s="71">
        <f>'[1]PB2 15'!BT133</f>
        <v>0.61212265427073032</v>
      </c>
      <c r="M139" s="72">
        <f>'[1]PB2 15'!BU133</f>
        <v>1.9468763317449247E-2</v>
      </c>
      <c r="N139" s="70"/>
      <c r="O139" s="116">
        <f>'[1]PB2 30'!BX133</f>
        <v>39.293803340375696</v>
      </c>
      <c r="P139" s="71">
        <f>'[1]PB2 30'!BY133</f>
        <v>0.63608232058526504</v>
      </c>
      <c r="Q139" s="72">
        <f>'[1]PB2 30'!BZ133</f>
        <v>6.1840306177090732E-3</v>
      </c>
      <c r="R139" s="117">
        <f>'[1]PB2 30'!CC133</f>
        <v>39.383370822569326</v>
      </c>
      <c r="S139" s="71">
        <f>'[1]PB2 30'!CD133</f>
        <v>0.63456062357338883</v>
      </c>
      <c r="T139" s="72">
        <f>'[1]PB2 30'!CE133</f>
        <v>1.9278904801598954E-3</v>
      </c>
      <c r="U139" s="117">
        <f>'[1]PB2 30'!CH133</f>
        <v>39.376838185092666</v>
      </c>
      <c r="V139" s="71">
        <f>'[1]PB2 30'!CI133</f>
        <v>0.66186572856210535</v>
      </c>
      <c r="W139" s="72">
        <f>'[1]PB2 30'!CJ133</f>
        <v>1.2284932903468469E-2</v>
      </c>
      <c r="X139" s="117">
        <f>'[1]PB2 30'!BS133</f>
        <v>39.351337449345891</v>
      </c>
      <c r="Y139" s="71">
        <f>'[1]PB2 30'!BT133</f>
        <v>0.64416955757358652</v>
      </c>
      <c r="Z139" s="72">
        <f>'[1]PB2 30'!BU133</f>
        <v>1.4874677085652429E-2</v>
      </c>
      <c r="AA139" s="70"/>
      <c r="AB139" s="116">
        <f>'[1]PB2 45'!BX133</f>
        <v>39.340369981647179</v>
      </c>
      <c r="AC139" s="71">
        <f>'[1]PB2 45'!BY133</f>
        <v>0.62647102761073026</v>
      </c>
      <c r="AD139" s="72">
        <f>'[1]PB2 45'!BZ133</f>
        <v>1.6309840972971511E-2</v>
      </c>
      <c r="AE139" s="117">
        <f>'[1]PB2 45'!CC133</f>
        <v>39.179109261836821</v>
      </c>
      <c r="AF139" s="71">
        <f>'[1]PB2 45'!CD133</f>
        <v>0.62774200206861186</v>
      </c>
      <c r="AG139" s="72">
        <f>'[1]PB2 45'!CE133</f>
        <v>4.012452754345165E-3</v>
      </c>
      <c r="AH139" s="117">
        <f>'[1]PB2 45'!CH133</f>
        <v>39.258936445828176</v>
      </c>
      <c r="AI139" s="71">
        <f>'[1]PB2 45'!CI133</f>
        <v>0.65925503924631546</v>
      </c>
      <c r="AJ139" s="72">
        <f>'[1]PB2 45'!CJ133</f>
        <v>3.8682268434908846E-3</v>
      </c>
      <c r="AK139" s="117">
        <f>'[1]PB2 45'!BS133</f>
        <v>39.259471896437397</v>
      </c>
      <c r="AL139" s="71">
        <f>'[1]PB2 45'!BT133</f>
        <v>0.63782268964188593</v>
      </c>
      <c r="AM139" s="72">
        <f>'[1]PB2 45'!BU133</f>
        <v>1.8137437994088457E-2</v>
      </c>
      <c r="BC139" s="5"/>
      <c r="BD139" s="5"/>
      <c r="BF139" s="5"/>
      <c r="BG139" s="5"/>
      <c r="BI139" s="5"/>
      <c r="BJ139" s="5"/>
      <c r="BK139" s="5"/>
      <c r="BM139" s="5"/>
      <c r="BO139" s="5"/>
      <c r="BQ139" s="5"/>
      <c r="BS139" s="5"/>
      <c r="BU139" s="5"/>
    </row>
    <row r="140" spans="1:73" x14ac:dyDescent="0.25">
      <c r="A140" s="11">
        <f>'[1]PB2 15'!$A134</f>
        <v>39.75</v>
      </c>
      <c r="B140" s="116">
        <f>'[1]PB2 15'!BX134</f>
        <v>39.765408628900246</v>
      </c>
      <c r="C140" s="71">
        <f>'[1]PB2 15'!BY134</f>
        <v>0.59088570905030668</v>
      </c>
      <c r="D140" s="72">
        <f>'[1]PB2 15'!BZ134</f>
        <v>3.0635145094374291E-3</v>
      </c>
      <c r="E140" s="117">
        <f>'[1]PB2 15'!CC134</f>
        <v>39.794955064143586</v>
      </c>
      <c r="F140" s="71">
        <f>'[1]PB2 15'!CD134</f>
        <v>0.61264973458123351</v>
      </c>
      <c r="G140" s="72">
        <f>'[1]PB2 15'!CE134</f>
        <v>6.3805859177021107E-3</v>
      </c>
      <c r="H140" s="117">
        <f>'[1]PB2 15'!CH134</f>
        <v>39.805080288656171</v>
      </c>
      <c r="I140" s="71">
        <f>'[1]PB2 15'!CI134</f>
        <v>0.63976218387769757</v>
      </c>
      <c r="J140" s="72">
        <f>'[1]PB2 15'!CJ134</f>
        <v>1.2462639362935679E-3</v>
      </c>
      <c r="K140" s="117">
        <f>'[1]PB2 15'!BS134</f>
        <v>39.786406457055477</v>
      </c>
      <c r="L140" s="71">
        <f>'[1]PB2 15'!BT134</f>
        <v>0.61126633733125202</v>
      </c>
      <c r="M140" s="72">
        <f>'[1]PB2 15'!BU134</f>
        <v>1.9459172878860561E-2</v>
      </c>
      <c r="N140" s="70"/>
      <c r="O140" s="116">
        <f>'[1]PB2 30'!BX134</f>
        <v>39.764433624370888</v>
      </c>
      <c r="P140" s="71">
        <f>'[1]PB2 30'!BY134</f>
        <v>0.63516985323569941</v>
      </c>
      <c r="Q140" s="72">
        <f>'[1]PB2 30'!BZ134</f>
        <v>6.1633438274498534E-3</v>
      </c>
      <c r="R140" s="117">
        <f>'[1]PB2 30'!CC134</f>
        <v>39.872605242725463</v>
      </c>
      <c r="S140" s="71">
        <f>'[1]PB2 30'!CD134</f>
        <v>0.63373637392137117</v>
      </c>
      <c r="T140" s="72">
        <f>'[1]PB2 30'!CE134</f>
        <v>1.9270421785119889E-3</v>
      </c>
      <c r="U140" s="117">
        <f>'[1]PB2 30'!CH134</f>
        <v>39.884926419739024</v>
      </c>
      <c r="V140" s="71">
        <f>'[1]PB2 30'!CI134</f>
        <v>0.66107246414299892</v>
      </c>
      <c r="W140" s="72">
        <f>'[1]PB2 30'!CJ134</f>
        <v>1.2229419573297396E-2</v>
      </c>
      <c r="X140" s="117">
        <f>'[1]PB2 30'!BS134</f>
        <v>39.840655095611794</v>
      </c>
      <c r="Y140" s="71">
        <f>'[1]PB2 30'!BT134</f>
        <v>0.64332623043335646</v>
      </c>
      <c r="Z140" s="72">
        <f>'[1]PB2 30'!BU134</f>
        <v>1.4884887745417654E-2</v>
      </c>
      <c r="AA140" s="70"/>
      <c r="AB140" s="116">
        <f>'[1]PB2 45'!BX134</f>
        <v>39.81717654880601</v>
      </c>
      <c r="AC140" s="71">
        <f>'[1]PB2 45'!BY134</f>
        <v>0.6249746651425262</v>
      </c>
      <c r="AD140" s="72">
        <f>'[1]PB2 45'!BZ134</f>
        <v>1.5797788463983765E-2</v>
      </c>
      <c r="AE140" s="117">
        <f>'[1]PB2 45'!CC134</f>
        <v>39.665806271300632</v>
      </c>
      <c r="AF140" s="71">
        <f>'[1]PB2 45'!CD134</f>
        <v>0.62689954536997938</v>
      </c>
      <c r="AG140" s="72">
        <f>'[1]PB2 45'!CE134</f>
        <v>4.0212688277823632E-3</v>
      </c>
      <c r="AH140" s="117">
        <f>'[1]PB2 45'!CH134</f>
        <v>39.769910434187651</v>
      </c>
      <c r="AI140" s="71">
        <f>'[1]PB2 45'!CI134</f>
        <v>0.65849478762382352</v>
      </c>
      <c r="AJ140" s="72">
        <f>'[1]PB2 45'!CJ134</f>
        <v>3.8809323849307341E-3</v>
      </c>
      <c r="AK140" s="117">
        <f>'[1]PB2 45'!BS134</f>
        <v>39.7509644180981</v>
      </c>
      <c r="AL140" s="71">
        <f>'[1]PB2 45'!BT134</f>
        <v>0.63678966604544296</v>
      </c>
      <c r="AM140" s="72">
        <f>'[1]PB2 45'!BU134</f>
        <v>1.8159693422136036E-2</v>
      </c>
      <c r="BC140" s="5"/>
      <c r="BD140" s="5"/>
      <c r="BF140" s="5"/>
      <c r="BG140" s="5"/>
      <c r="BI140" s="5"/>
      <c r="BJ140" s="5"/>
      <c r="BK140" s="5"/>
      <c r="BM140" s="5"/>
      <c r="BO140" s="5"/>
      <c r="BQ140" s="5"/>
      <c r="BS140" s="5"/>
      <c r="BU140" s="5"/>
    </row>
    <row r="141" spans="1:73" x14ac:dyDescent="0.25">
      <c r="A141" s="11">
        <f>'[1]PB2 15'!$A135</f>
        <v>40.25</v>
      </c>
      <c r="B141" s="116">
        <f>'[1]PB2 15'!BX135</f>
        <v>40.228618228738313</v>
      </c>
      <c r="C141" s="71">
        <f>'[1]PB2 15'!BY135</f>
        <v>0.59005044799638784</v>
      </c>
      <c r="D141" s="72">
        <f>'[1]PB2 15'!BZ135</f>
        <v>3.0576177572929739E-3</v>
      </c>
      <c r="E141" s="117">
        <f>'[1]PB2 15'!CC135</f>
        <v>40.273289674425804</v>
      </c>
      <c r="F141" s="71">
        <f>'[1]PB2 15'!CD135</f>
        <v>0.61172891305489319</v>
      </c>
      <c r="G141" s="72">
        <f>'[1]PB2 15'!CE135</f>
        <v>6.3967258484650185E-3</v>
      </c>
      <c r="H141" s="117">
        <f>'[1]PB2 15'!CH135</f>
        <v>40.302651764421583</v>
      </c>
      <c r="I141" s="71">
        <f>'[1]PB2 15'!CI135</f>
        <v>0.63897505652610609</v>
      </c>
      <c r="J141" s="72">
        <f>'[1]PB2 15'!CJ135</f>
        <v>1.26760427655076E-3</v>
      </c>
      <c r="K141" s="117">
        <f>'[1]PB2 15'!BS135</f>
        <v>40.263878404791946</v>
      </c>
      <c r="L141" s="71">
        <f>'[1]PB2 15'!BT135</f>
        <v>0.61041102452575691</v>
      </c>
      <c r="M141" s="72">
        <f>'[1]PB2 15'!BU135</f>
        <v>1.9476564743232987E-2</v>
      </c>
      <c r="N141" s="70"/>
      <c r="O141" s="116">
        <f>'[1]PB2 30'!BX135</f>
        <v>40.235062603649276</v>
      </c>
      <c r="P141" s="71">
        <f>'[1]PB2 30'!BY135</f>
        <v>0.63425183912420546</v>
      </c>
      <c r="Q141" s="72">
        <f>'[1]PB2 30'!BZ135</f>
        <v>6.1857381924950751E-3</v>
      </c>
      <c r="R141" s="117">
        <f>'[1]PB2 30'!CC135</f>
        <v>40.361839662881607</v>
      </c>
      <c r="S141" s="71">
        <f>'[1]PB2 30'!CD135</f>
        <v>0.63290078896591184</v>
      </c>
      <c r="T141" s="72">
        <f>'[1]PB2 30'!CE135</f>
        <v>1.8138517231626988E-3</v>
      </c>
      <c r="U141" s="117">
        <f>'[1]PB2 30'!CH135</f>
        <v>40.393014654385382</v>
      </c>
      <c r="V141" s="71">
        <f>'[1]PB2 30'!CI135</f>
        <v>0.66027138733031532</v>
      </c>
      <c r="W141" s="72">
        <f>'[1]PB2 30'!CJ135</f>
        <v>1.2177558000147184E-2</v>
      </c>
      <c r="X141" s="117">
        <f>'[1]PB2 30'!BS135</f>
        <v>40.329972306972088</v>
      </c>
      <c r="Y141" s="71">
        <f>'[1]PB2 30'!BT135</f>
        <v>0.64247467180681084</v>
      </c>
      <c r="Z141" s="72">
        <f>'[1]PB2 30'!BU135</f>
        <v>1.4897915148420239E-2</v>
      </c>
      <c r="AA141" s="70"/>
      <c r="AB141" s="116">
        <f>'[1]PB2 45'!BX135</f>
        <v>40.294070150564657</v>
      </c>
      <c r="AC141" s="71">
        <f>'[1]PB2 45'!BY135</f>
        <v>0.62349832093589252</v>
      </c>
      <c r="AD141" s="72">
        <f>'[1]PB2 45'!BZ135</f>
        <v>1.527962359803187E-2</v>
      </c>
      <c r="AE141" s="117">
        <f>'[1]PB2 45'!CC135</f>
        <v>40.152503280764442</v>
      </c>
      <c r="AF141" s="71">
        <f>'[1]PB2 45'!CD135</f>
        <v>0.6260655010309546</v>
      </c>
      <c r="AG141" s="72">
        <f>'[1]PB2 45'!CE135</f>
        <v>4.0392133319522442E-3</v>
      </c>
      <c r="AH141" s="117">
        <f>'[1]PB2 45'!CH135</f>
        <v>40.280884422547125</v>
      </c>
      <c r="AI141" s="71">
        <f>'[1]PB2 45'!CI135</f>
        <v>0.65778095159852157</v>
      </c>
      <c r="AJ141" s="72">
        <f>'[1]PB2 45'!CJ135</f>
        <v>3.8791305135287275E-3</v>
      </c>
      <c r="AK141" s="117">
        <f>'[1]PB2 45'!BS135</f>
        <v>40.242485951292075</v>
      </c>
      <c r="AL141" s="71">
        <f>'[1]PB2 45'!BT135</f>
        <v>0.63578159118845623</v>
      </c>
      <c r="AM141" s="72">
        <f>'[1]PB2 45'!BU135</f>
        <v>1.8203321946627462E-2</v>
      </c>
      <c r="BC141" s="5"/>
      <c r="BD141" s="5"/>
      <c r="BF141" s="5"/>
      <c r="BG141" s="5"/>
      <c r="BI141" s="5"/>
      <c r="BJ141" s="5"/>
      <c r="BK141" s="5"/>
      <c r="BM141" s="5"/>
      <c r="BO141" s="5"/>
      <c r="BQ141" s="5"/>
      <c r="BS141" s="5"/>
      <c r="BU141" s="5"/>
    </row>
    <row r="142" spans="1:73" x14ac:dyDescent="0.25">
      <c r="A142" s="11">
        <f>'[1]PB2 15'!$A136</f>
        <v>40.75</v>
      </c>
      <c r="B142" s="116">
        <f>'[1]PB2 15'!BX136</f>
        <v>40.846234926717393</v>
      </c>
      <c r="C142" s="71">
        <f>'[1]PB2 15'!BY136</f>
        <v>0.58896009032804419</v>
      </c>
      <c r="D142" s="72">
        <f>'[1]PB2 15'!BZ136</f>
        <v>3.1779651146140149E-3</v>
      </c>
      <c r="E142" s="117">
        <f>'[1]PB2 15'!CC136</f>
        <v>40.75188808615767</v>
      </c>
      <c r="F142" s="71">
        <f>'[1]PB2 15'!CD136</f>
        <v>0.61079975300261846</v>
      </c>
      <c r="G142" s="72">
        <f>'[1]PB2 15'!CE136</f>
        <v>6.3802085006213977E-3</v>
      </c>
      <c r="H142" s="117">
        <f>'[1]PB2 15'!CH136</f>
        <v>40.800223240187002</v>
      </c>
      <c r="I142" s="71">
        <f>'[1]PB2 15'!CI136</f>
        <v>0.63820181702413281</v>
      </c>
      <c r="J142" s="72">
        <f>'[1]PB2 15'!CJ136</f>
        <v>1.2511223557546414E-3</v>
      </c>
      <c r="K142" s="117">
        <f>'[1]PB2 15'!BS136</f>
        <v>40.799351939874896</v>
      </c>
      <c r="L142" s="71">
        <f>'[1]PB2 15'!BT136</f>
        <v>0.60946039550503173</v>
      </c>
      <c r="M142" s="72">
        <f>'[1]PB2 15'!BU136</f>
        <v>1.9601842952534587E-2</v>
      </c>
      <c r="N142" s="70"/>
      <c r="O142" s="116">
        <f>'[1]PB2 30'!BX136</f>
        <v>40.861702722813369</v>
      </c>
      <c r="P142" s="71">
        <f>'[1]PB2 30'!BY136</f>
        <v>0.63306108806529715</v>
      </c>
      <c r="Q142" s="72">
        <f>'[1]PB2 30'!BZ136</f>
        <v>6.1203405125334039E-3</v>
      </c>
      <c r="R142" s="117">
        <f>'[1]PB2 30'!CC136</f>
        <v>40.851074083037751</v>
      </c>
      <c r="S142" s="71">
        <f>'[1]PB2 30'!CD136</f>
        <v>0.63204538798945242</v>
      </c>
      <c r="T142" s="72">
        <f>'[1]PB2 30'!CE136</f>
        <v>1.7900233596068159E-3</v>
      </c>
      <c r="U142" s="117">
        <f>'[1]PB2 30'!CH136</f>
        <v>40.901102889031741</v>
      </c>
      <c r="V142" s="71">
        <f>'[1]PB2 30'!CI136</f>
        <v>0.65948821975183025</v>
      </c>
      <c r="W142" s="72">
        <f>'[1]PB2 30'!CJ136</f>
        <v>1.2138014696238236E-2</v>
      </c>
      <c r="X142" s="117">
        <f>'[1]PB2 30'!BS136</f>
        <v>40.871293231627618</v>
      </c>
      <c r="Y142" s="71">
        <f>'[1]PB2 30'!BT136</f>
        <v>0.6415315652688599</v>
      </c>
      <c r="Z142" s="72">
        <f>'[1]PB2 30'!BU136</f>
        <v>1.4968546311478086E-2</v>
      </c>
      <c r="AA142" s="70"/>
      <c r="AB142" s="116">
        <f>'[1]PB2 45'!BX136</f>
        <v>40.770962843972995</v>
      </c>
      <c r="AC142" s="71">
        <f>'[1]PB2 45'!BY136</f>
        <v>0.62212846979847836</v>
      </c>
      <c r="AD142" s="72">
        <f>'[1]PB2 45'!BZ136</f>
        <v>1.4754936684252193E-2</v>
      </c>
      <c r="AE142" s="117">
        <f>'[1]PB2 45'!CC136</f>
        <v>40.639200290228253</v>
      </c>
      <c r="AF142" s="71">
        <f>'[1]PB2 45'!CD136</f>
        <v>0.62524295768231442</v>
      </c>
      <c r="AG142" s="72">
        <f>'[1]PB2 45'!CE136</f>
        <v>4.0398781717077403E-3</v>
      </c>
      <c r="AH142" s="117">
        <f>'[1]PB2 45'!CH136</f>
        <v>40.791858410906606</v>
      </c>
      <c r="AI142" s="71">
        <f>'[1]PB2 45'!CI136</f>
        <v>0.65707512139707269</v>
      </c>
      <c r="AJ142" s="72">
        <f>'[1]PB2 45'!CJ136</f>
        <v>3.876172833788038E-3</v>
      </c>
      <c r="AK142" s="117">
        <f>'[1]PB2 45'!BS136</f>
        <v>40.734007181702609</v>
      </c>
      <c r="AL142" s="71">
        <f>'[1]PB2 45'!BT136</f>
        <v>0.63481551629262178</v>
      </c>
      <c r="AM142" s="72">
        <f>'[1]PB2 45'!BU136</f>
        <v>1.8231278383905238E-2</v>
      </c>
      <c r="BC142" s="5"/>
      <c r="BD142" s="5"/>
      <c r="BF142" s="5"/>
      <c r="BG142" s="5"/>
      <c r="BI142" s="5"/>
      <c r="BJ142" s="5"/>
      <c r="BK142" s="5"/>
      <c r="BM142" s="5"/>
      <c r="BO142" s="5"/>
      <c r="BQ142" s="5"/>
      <c r="BS142" s="5"/>
      <c r="BU142" s="5"/>
    </row>
    <row r="143" spans="1:73" x14ac:dyDescent="0.25">
      <c r="A143" s="11">
        <f>'[1]PB2 15'!$A137</f>
        <v>41.25</v>
      </c>
      <c r="B143" s="116">
        <f>'[1]PB2 15'!BX137</f>
        <v>41.309445061053886</v>
      </c>
      <c r="C143" s="71">
        <f>'[1]PB2 15'!BY137</f>
        <v>0.58814242346731971</v>
      </c>
      <c r="D143" s="72">
        <f>'[1]PB2 15'!BZ137</f>
        <v>3.2021567166719217E-3</v>
      </c>
      <c r="E143" s="117">
        <f>'[1]PB2 15'!CC137</f>
        <v>41.230488535971716</v>
      </c>
      <c r="F143" s="71">
        <f>'[1]PB2 15'!CD137</f>
        <v>0.60990206261004187</v>
      </c>
      <c r="G143" s="72">
        <f>'[1]PB2 15'!CE137</f>
        <v>6.3407242102611677E-3</v>
      </c>
      <c r="H143" s="117">
        <f>'[1]PB2 15'!CH137</f>
        <v>41.297794715952421</v>
      </c>
      <c r="I143" s="71">
        <f>'[1]PB2 15'!CI137</f>
        <v>0.63746563339882711</v>
      </c>
      <c r="J143" s="72">
        <f>'[1]PB2 15'!CJ137</f>
        <v>1.2667241856000322E-3</v>
      </c>
      <c r="K143" s="117">
        <f>'[1]PB2 15'!BS137</f>
        <v>41.276923777872703</v>
      </c>
      <c r="L143" s="71">
        <f>'[1]PB2 15'!BT137</f>
        <v>0.60863309062871729</v>
      </c>
      <c r="M143" s="72">
        <f>'[1]PB2 15'!BU137</f>
        <v>1.9626669326381633E-2</v>
      </c>
      <c r="N143" s="70"/>
      <c r="O143" s="116">
        <f>'[1]PB2 30'!BX137</f>
        <v>41.33250644465641</v>
      </c>
      <c r="P143" s="71">
        <f>'[1]PB2 30'!BY137</f>
        <v>0.63219003982068489</v>
      </c>
      <c r="Q143" s="72">
        <f>'[1]PB2 30'!BZ137</f>
        <v>6.1496642357502856E-3</v>
      </c>
      <c r="R143" s="117">
        <f>'[1]PB2 30'!CC137</f>
        <v>41.340036706293802</v>
      </c>
      <c r="S143" s="71">
        <f>'[1]PB2 30'!CD137</f>
        <v>0.63121630823701247</v>
      </c>
      <c r="T143" s="72">
        <f>'[1]PB2 30'!CE137</f>
        <v>1.754472143575773E-3</v>
      </c>
      <c r="U143" s="117">
        <f>'[1]PB2 30'!CH137</f>
        <v>41.409191123678092</v>
      </c>
      <c r="V143" s="71">
        <f>'[1]PB2 30'!CI137</f>
        <v>0.65872634638667393</v>
      </c>
      <c r="W143" s="72">
        <f>'[1]PB2 30'!CJ137</f>
        <v>1.2093099602600703E-2</v>
      </c>
      <c r="X143" s="117">
        <f>'[1]PB2 30'!BS137</f>
        <v>41.36057809154277</v>
      </c>
      <c r="Y143" s="71">
        <f>'[1]PB2 30'!BT137</f>
        <v>0.64071089814812376</v>
      </c>
      <c r="Z143" s="72">
        <f>'[1]PB2 30'!BU137</f>
        <v>1.4993868081828331E-2</v>
      </c>
      <c r="AA143" s="70"/>
      <c r="AB143" s="116">
        <f>'[1]PB2 45'!BX137</f>
        <v>41.247858818587616</v>
      </c>
      <c r="AC143" s="71">
        <f>'[1]PB2 45'!BY137</f>
        <v>0.6283001099403811</v>
      </c>
      <c r="AD143" s="72">
        <f>'[1]PB2 45'!BZ137</f>
        <v>1.3328591809435105E-2</v>
      </c>
      <c r="AE143" s="117">
        <f>'[1]PB2 45'!CC137</f>
        <v>41.125626912464583</v>
      </c>
      <c r="AF143" s="71">
        <f>'[1]PB2 45'!CD137</f>
        <v>0.62443578666970834</v>
      </c>
      <c r="AG143" s="72">
        <f>'[1]PB2 45'!CE137</f>
        <v>4.0571911693151443E-3</v>
      </c>
      <c r="AH143" s="117">
        <f>'[1]PB2 45'!CH137</f>
        <v>41.302832399266073</v>
      </c>
      <c r="AI143" s="71">
        <f>'[1]PB2 45'!CI137</f>
        <v>0.65636505974389914</v>
      </c>
      <c r="AJ143" s="72">
        <f>'[1]PB2 45'!CJ137</f>
        <v>3.888739072291742E-3</v>
      </c>
      <c r="AK143" s="117">
        <f>'[1]PB2 45'!BS137</f>
        <v>41.225439376772762</v>
      </c>
      <c r="AL143" s="71">
        <f>'[1]PB2 45'!BT137</f>
        <v>0.63636698545132964</v>
      </c>
      <c r="AM143" s="72">
        <f>'[1]PB2 45'!BU137</f>
        <v>1.6498337407812848E-2</v>
      </c>
      <c r="BC143" s="5"/>
      <c r="BD143" s="5"/>
      <c r="BF143" s="5"/>
      <c r="BG143" s="5"/>
      <c r="BI143" s="5"/>
      <c r="BJ143" s="5"/>
      <c r="BK143" s="5"/>
      <c r="BM143" s="5"/>
      <c r="BO143" s="5"/>
      <c r="BQ143" s="5"/>
      <c r="BS143" s="5"/>
      <c r="BU143" s="5"/>
    </row>
    <row r="144" spans="1:73" x14ac:dyDescent="0.25">
      <c r="A144" s="11">
        <f>'[1]PB2 15'!$A138</f>
        <v>41.75</v>
      </c>
      <c r="B144" s="116">
        <f>'[1]PB2 15'!BX138</f>
        <v>41.77282489048023</v>
      </c>
      <c r="C144" s="71">
        <f>'[1]PB2 15'!BY138</f>
        <v>0.58732817714783425</v>
      </c>
      <c r="D144" s="72">
        <f>'[1]PB2 15'!BZ138</f>
        <v>3.1852744750733089E-3</v>
      </c>
      <c r="E144" s="117">
        <f>'[1]PB2 15'!CC138</f>
        <v>41.708823146253955</v>
      </c>
      <c r="F144" s="71">
        <f>'[1]PB2 15'!CD138</f>
        <v>0.60902892126687191</v>
      </c>
      <c r="G144" s="72">
        <f>'[1]PB2 15'!CE138</f>
        <v>6.359104118661558E-3</v>
      </c>
      <c r="H144" s="117">
        <f>'[1]PB2 15'!CH138</f>
        <v>41.795228331737114</v>
      </c>
      <c r="I144" s="71">
        <f>'[1]PB2 15'!CI138</f>
        <v>0.63672043370445941</v>
      </c>
      <c r="J144" s="72">
        <f>'[1]PB2 15'!CJ138</f>
        <v>1.2575903787159226E-3</v>
      </c>
      <c r="K144" s="117">
        <f>'[1]PB2 15'!BS138</f>
        <v>41.754425096709596</v>
      </c>
      <c r="L144" s="71">
        <f>'[1]PB2 15'!BT138</f>
        <v>0.60781402033162957</v>
      </c>
      <c r="M144" s="72">
        <f>'[1]PB2 15'!BU138</f>
        <v>1.9651699471687621E-2</v>
      </c>
      <c r="N144" s="70"/>
      <c r="O144" s="116">
        <f>'[1]PB2 30'!BX138</f>
        <v>41.802875662601529</v>
      </c>
      <c r="P144" s="71">
        <f>'[1]PB2 30'!BY138</f>
        <v>0.63128359233286779</v>
      </c>
      <c r="Q144" s="72">
        <f>'[1]PB2 30'!BZ138</f>
        <v>6.1445535494640486E-3</v>
      </c>
      <c r="R144" s="117">
        <f>'[1]PB2 30'!CC138</f>
        <v>41.829542923350026</v>
      </c>
      <c r="S144" s="71">
        <f>'[1]PB2 30'!CD138</f>
        <v>0.63039969111722127</v>
      </c>
      <c r="T144" s="72">
        <f>'[1]PB2 30'!CE138</f>
        <v>1.5838656222057241E-3</v>
      </c>
      <c r="U144" s="117">
        <f>'[1]PB2 30'!CH138</f>
        <v>41.747542377012245</v>
      </c>
      <c r="V144" s="71">
        <f>'[1]PB2 30'!CI138</f>
        <v>0.6582125982725997</v>
      </c>
      <c r="W144" s="72">
        <f>'[1]PB2 30'!CJ138</f>
        <v>1.1810297120482606E-2</v>
      </c>
      <c r="X144" s="117">
        <f>'[1]PB2 30'!BS138</f>
        <v>41.793320320987931</v>
      </c>
      <c r="Y144" s="71">
        <f>'[1]PB2 30'!BT138</f>
        <v>0.63996529390756296</v>
      </c>
      <c r="Z144" s="72">
        <f>'[1]PB2 30'!BU138</f>
        <v>1.505084828473645E-2</v>
      </c>
      <c r="AA144" s="70"/>
      <c r="AB144" s="116">
        <f>'[1]PB2 45'!BX138</f>
        <v>41.724752420346256</v>
      </c>
      <c r="AC144" s="71">
        <f>'[1]PB2 45'!BY138</f>
        <v>0.62726823605931237</v>
      </c>
      <c r="AD144" s="72">
        <f>'[1]PB2 45'!BZ138</f>
        <v>1.2812981453126013E-2</v>
      </c>
      <c r="AE144" s="117">
        <f>'[1]PB2 45'!CC138</f>
        <v>41.774415658162411</v>
      </c>
      <c r="AF144" s="71">
        <f>'[1]PB2 45'!CD138</f>
        <v>0.62337043923054902</v>
      </c>
      <c r="AG144" s="72">
        <f>'[1]PB2 45'!CE138</f>
        <v>4.0697233137560237E-3</v>
      </c>
      <c r="AH144" s="117">
        <f>'[1]PB2 45'!CH138</f>
        <v>41.813806387625554</v>
      </c>
      <c r="AI144" s="71">
        <f>'[1]PB2 45'!CI138</f>
        <v>0.65568446092332466</v>
      </c>
      <c r="AJ144" s="72">
        <f>'[1]PB2 45'!CJ138</f>
        <v>3.87281902999224E-3</v>
      </c>
      <c r="AK144" s="117">
        <f>'[1]PB2 45'!BS138</f>
        <v>41.77099148871141</v>
      </c>
      <c r="AL144" s="71">
        <f>'[1]PB2 45'!BT138</f>
        <v>0.63544104540439539</v>
      </c>
      <c r="AM144" s="72">
        <f>'[1]PB2 45'!BU138</f>
        <v>1.6512864547325447E-2</v>
      </c>
      <c r="BC144" s="5"/>
      <c r="BD144" s="5"/>
      <c r="BF144" s="5"/>
      <c r="BG144" s="5"/>
      <c r="BI144" s="5"/>
      <c r="BJ144" s="5"/>
      <c r="BK144" s="5"/>
      <c r="BM144" s="5"/>
      <c r="BO144" s="5"/>
      <c r="BQ144" s="5"/>
      <c r="BS144" s="5"/>
      <c r="BU144" s="5"/>
    </row>
    <row r="145" spans="1:73" x14ac:dyDescent="0.25">
      <c r="A145" s="11">
        <f>'[1]PB2 15'!$A139</f>
        <v>42.249722222222225</v>
      </c>
      <c r="B145" s="116">
        <f>'[1]PB2 15'!BX139</f>
        <v>42.236035024816722</v>
      </c>
      <c r="C145" s="71">
        <f>'[1]PB2 15'!BY139</f>
        <v>0.5865562977119364</v>
      </c>
      <c r="D145" s="72">
        <f>'[1]PB2 15'!BZ139</f>
        <v>3.2079551615443623E-3</v>
      </c>
      <c r="E145" s="117">
        <f>'[1]PB2 15'!CC139</f>
        <v>42.187421557985807</v>
      </c>
      <c r="F145" s="71">
        <f>'[1]PB2 15'!CD139</f>
        <v>0.60815948997170866</v>
      </c>
      <c r="G145" s="72">
        <f>'[1]PB2 15'!CE139</f>
        <v>6.3679674910208399E-3</v>
      </c>
      <c r="H145" s="117">
        <f>'[1]PB2 15'!CH139</f>
        <v>42.29279909886634</v>
      </c>
      <c r="I145" s="71">
        <f>'[1]PB2 15'!CI139</f>
        <v>0.63596535656199826</v>
      </c>
      <c r="J145" s="72">
        <f>'[1]PB2 15'!CJ139</f>
        <v>1.2472229735993046E-3</v>
      </c>
      <c r="K145" s="117">
        <f>'[1]PB2 15'!BS139</f>
        <v>42.231995993267532</v>
      </c>
      <c r="L145" s="71">
        <f>'[1]PB2 15'!BT139</f>
        <v>0.60700975952186642</v>
      </c>
      <c r="M145" s="72">
        <f>'[1]PB2 15'!BU139</f>
        <v>1.965797621005572E-2</v>
      </c>
      <c r="N145" s="70"/>
      <c r="O145" s="116">
        <f>'[1]PB2 30'!BX139</f>
        <v>42.273767803523789</v>
      </c>
      <c r="P145" s="71">
        <f>'[1]PB2 30'!BY139</f>
        <v>0.63027177998967587</v>
      </c>
      <c r="Q145" s="72">
        <f>'[1]PB2 30'!BZ139</f>
        <v>6.1246768359190917E-3</v>
      </c>
      <c r="R145" s="117">
        <f>'[1]PB2 30'!CC139</f>
        <v>42.318777343506163</v>
      </c>
      <c r="S145" s="71">
        <f>'[1]PB2 30'!CD139</f>
        <v>0.62959638749416535</v>
      </c>
      <c r="T145" s="72">
        <f>'[1]PB2 30'!CE139</f>
        <v>1.6428516303286555E-3</v>
      </c>
      <c r="U145" s="117">
        <f>'[1]PB2 30'!CH139</f>
        <v>42.255630611658596</v>
      </c>
      <c r="V145" s="71">
        <f>'[1]PB2 30'!CI139</f>
        <v>0.65746942010786502</v>
      </c>
      <c r="W145" s="72">
        <f>'[1]PB2 30'!CJ139</f>
        <v>1.1784480685942719E-2</v>
      </c>
      <c r="X145" s="117">
        <f>'[1]PB2 30'!BS139</f>
        <v>42.282725252896192</v>
      </c>
      <c r="Y145" s="71">
        <f>'[1]PB2 30'!BT139</f>
        <v>0.63911252919723549</v>
      </c>
      <c r="Z145" s="72">
        <f>'[1]PB2 30'!BU139</f>
        <v>1.5108230165814746E-2</v>
      </c>
      <c r="AA145" s="70"/>
      <c r="AB145" s="116">
        <f>'[1]PB2 45'!BX139</f>
        <v>42.201557590986226</v>
      </c>
      <c r="AC145" s="71">
        <f>'[1]PB2 45'!BY139</f>
        <v>0.62610472439111897</v>
      </c>
      <c r="AD145" s="72">
        <f>'[1]PB2 45'!BZ139</f>
        <v>1.3058651576784075E-2</v>
      </c>
      <c r="AE145" s="117">
        <f>'[1]PB2 45'!CC139</f>
        <v>42.261022766876771</v>
      </c>
      <c r="AF145" s="71">
        <f>'[1]PB2 45'!CD139</f>
        <v>0.6225764924417555</v>
      </c>
      <c r="AG145" s="72">
        <f>'[1]PB2 45'!CE139</f>
        <v>4.0622251673694612E-3</v>
      </c>
      <c r="AH145" s="117">
        <f>'[1]PB2 45'!CH139</f>
        <v>42.324780375985036</v>
      </c>
      <c r="AI145" s="71">
        <f>'[1]PB2 45'!CI139</f>
        <v>0.65494834412723202</v>
      </c>
      <c r="AJ145" s="72">
        <f>'[1]PB2 45'!CJ139</f>
        <v>3.9094728304711768E-3</v>
      </c>
      <c r="AK145" s="117">
        <f>'[1]PB2 45'!BS139</f>
        <v>42.262453577949351</v>
      </c>
      <c r="AL145" s="71">
        <f>'[1]PB2 45'!BT139</f>
        <v>0.63454318698670198</v>
      </c>
      <c r="AM145" s="72">
        <f>'[1]PB2 45'!BU139</f>
        <v>1.6664272154975502E-2</v>
      </c>
      <c r="BC145" s="5"/>
      <c r="BD145" s="5"/>
      <c r="BF145" s="5"/>
      <c r="BG145" s="5"/>
      <c r="BI145" s="5"/>
      <c r="BJ145" s="5"/>
      <c r="BK145" s="5"/>
      <c r="BM145" s="5"/>
      <c r="BO145" s="5"/>
      <c r="BQ145" s="5"/>
      <c r="BS145" s="5"/>
      <c r="BU145" s="5"/>
    </row>
    <row r="146" spans="1:73" x14ac:dyDescent="0.25">
      <c r="A146" s="11">
        <f>'[1]PB2 15'!$A140</f>
        <v>42.75</v>
      </c>
      <c r="B146" s="116">
        <f>'[1]PB2 15'!BX140</f>
        <v>42.699414854243066</v>
      </c>
      <c r="C146" s="71">
        <f>'[1]PB2 15'!BY140</f>
        <v>0.5857488552446124</v>
      </c>
      <c r="D146" s="72">
        <f>'[1]PB2 15'!BZ140</f>
        <v>3.1927161981573872E-3</v>
      </c>
      <c r="E146" s="117">
        <f>'[1]PB2 15'!CC140</f>
        <v>42.66584546080604</v>
      </c>
      <c r="F146" s="71">
        <f>'[1]PB2 15'!CD140</f>
        <v>0.60727734219336116</v>
      </c>
      <c r="G146" s="72">
        <f>'[1]PB2 15'!CE140</f>
        <v>6.3081201352050064E-3</v>
      </c>
      <c r="H146" s="117">
        <f>'[1]PB2 15'!CH140</f>
        <v>42.79050914324867</v>
      </c>
      <c r="I146" s="71">
        <f>'[1]PB2 15'!CI140</f>
        <v>0.63524168012050031</v>
      </c>
      <c r="J146" s="72">
        <f>'[1]PB2 15'!CJ140</f>
        <v>1.2204091182252408E-3</v>
      </c>
      <c r="K146" s="117">
        <f>'[1]PB2 15'!BS140</f>
        <v>42.709599903955585</v>
      </c>
      <c r="L146" s="71">
        <f>'[1]PB2 15'!BT140</f>
        <v>0.6061952440693652</v>
      </c>
      <c r="M146" s="72">
        <f>'[1]PB2 15'!BU140</f>
        <v>1.9678682620517033E-2</v>
      </c>
      <c r="N146" s="70"/>
      <c r="O146" s="116">
        <f>'[1]PB2 30'!BX140</f>
        <v>42.744137021468902</v>
      </c>
      <c r="P146" s="71">
        <f>'[1]PB2 30'!BY140</f>
        <v>0.6290409791297018</v>
      </c>
      <c r="Q146" s="72">
        <f>'[1]PB2 30'!BZ140</f>
        <v>6.1273882064918992E-3</v>
      </c>
      <c r="R146" s="117">
        <f>'[1]PB2 30'!CC140</f>
        <v>42.80773996676222</v>
      </c>
      <c r="S146" s="71">
        <f>'[1]PB2 30'!CD140</f>
        <v>0.62878821036010912</v>
      </c>
      <c r="T146" s="72">
        <f>'[1]PB2 30'!CE140</f>
        <v>1.6265113904054486E-3</v>
      </c>
      <c r="U146" s="117">
        <f>'[1]PB2 30'!CH140</f>
        <v>42.763530873386436</v>
      </c>
      <c r="V146" s="71">
        <f>'[1]PB2 30'!CI140</f>
        <v>0.65672266584677619</v>
      </c>
      <c r="W146" s="72">
        <f>'[1]PB2 30'!CJ140</f>
        <v>1.1745290796467292E-2</v>
      </c>
      <c r="X146" s="117">
        <f>'[1]PB2 30'!BS140</f>
        <v>42.771802620539191</v>
      </c>
      <c r="Y146" s="71">
        <f>'[1]PB2 30'!BT140</f>
        <v>0.63818395177886234</v>
      </c>
      <c r="Z146" s="72">
        <f>'[1]PB2 30'!BU140</f>
        <v>1.5206359485349021E-2</v>
      </c>
      <c r="AA146" s="70"/>
      <c r="AB146" s="116">
        <f>'[1]PB2 45'!BX140</f>
        <v>42.678540600200648</v>
      </c>
      <c r="AC146" s="71">
        <f>'[1]PB2 45'!BY140</f>
        <v>0.62606984582019087</v>
      </c>
      <c r="AD146" s="72">
        <f>'[1]PB2 45'!BZ140</f>
        <v>1.3748503936397944E-2</v>
      </c>
      <c r="AE146" s="117">
        <f>'[1]PB2 45'!CC140</f>
        <v>42.747629190612003</v>
      </c>
      <c r="AF146" s="71">
        <f>'[1]PB2 45'!CD140</f>
        <v>0.62179362565019203</v>
      </c>
      <c r="AG146" s="72">
        <f>'[1]PB2 45'!CE140</f>
        <v>4.0636426636173825E-3</v>
      </c>
      <c r="AH146" s="117">
        <f>'[1]PB2 45'!CH140</f>
        <v>42.835660238602117</v>
      </c>
      <c r="AI146" s="71">
        <f>'[1]PB2 45'!CI140</f>
        <v>0.65427691760670192</v>
      </c>
      <c r="AJ146" s="72">
        <f>'[1]PB2 45'!CJ140</f>
        <v>3.8867978182619413E-3</v>
      </c>
      <c r="AK146" s="117">
        <f>'[1]PB2 45'!BS140</f>
        <v>42.753943343138246</v>
      </c>
      <c r="AL146" s="71">
        <f>'[1]PB2 45'!BT140</f>
        <v>0.63404679635902828</v>
      </c>
      <c r="AM146" s="72">
        <f>'[1]PB2 45'!BU140</f>
        <v>1.6769729549412176E-2</v>
      </c>
      <c r="BC146" s="5"/>
      <c r="BD146" s="5"/>
      <c r="BF146" s="5"/>
      <c r="BG146" s="5"/>
      <c r="BI146" s="5"/>
      <c r="BJ146" s="5"/>
      <c r="BK146" s="5"/>
      <c r="BM146" s="5"/>
      <c r="BO146" s="5"/>
      <c r="BQ146" s="5"/>
      <c r="BS146" s="5"/>
      <c r="BU146" s="5"/>
    </row>
    <row r="147" spans="1:73" x14ac:dyDescent="0.25">
      <c r="A147" s="11">
        <f>'[1]PB2 15'!$A141</f>
        <v>43.25</v>
      </c>
      <c r="B147" s="116">
        <f>'[1]PB2 15'!BX141</f>
        <v>43.162796105402549</v>
      </c>
      <c r="C147" s="71">
        <f>'[1]PB2 15'!BY141</f>
        <v>0.58499449211584631</v>
      </c>
      <c r="D147" s="72">
        <f>'[1]PB2 15'!BZ141</f>
        <v>3.2031983973398806E-3</v>
      </c>
      <c r="E147" s="117">
        <f>'[1]PB2 15'!CC141</f>
        <v>43.144443872537892</v>
      </c>
      <c r="F147" s="71">
        <f>'[1]PB2 15'!CD141</f>
        <v>0.60641410730175482</v>
      </c>
      <c r="G147" s="72">
        <f>'[1]PB2 15'!CE141</f>
        <v>6.3121164955054756E-3</v>
      </c>
      <c r="H147" s="117">
        <f>'[1]PB2 15'!CH141</f>
        <v>43.287942759033363</v>
      </c>
      <c r="I147" s="71">
        <f>'[1]PB2 15'!CI141</f>
        <v>0.63448510087591137</v>
      </c>
      <c r="J147" s="72">
        <f>'[1]PB2 15'!CJ141</f>
        <v>1.2156153287875004E-3</v>
      </c>
      <c r="K147" s="117">
        <f>'[1]PB2 15'!BS141</f>
        <v>43.187200681486011</v>
      </c>
      <c r="L147" s="71">
        <f>'[1]PB2 15'!BT141</f>
        <v>0.60539950000057829</v>
      </c>
      <c r="M147" s="72">
        <f>'[1]PB2 15'!BU141</f>
        <v>1.9676734377002559E-2</v>
      </c>
      <c r="N147" s="70"/>
      <c r="O147" s="116">
        <f>'[1]PB2 30'!BX141</f>
        <v>43.215029162391168</v>
      </c>
      <c r="P147" s="71">
        <f>'[1]PB2 30'!BY141</f>
        <v>0.62778250690347848</v>
      </c>
      <c r="Q147" s="72">
        <f>'[1]PB2 30'!BZ141</f>
        <v>6.1879554354076398E-3</v>
      </c>
      <c r="R147" s="117">
        <f>'[1]PB2 30'!CC141</f>
        <v>43.297246183818451</v>
      </c>
      <c r="S147" s="71">
        <f>'[1]PB2 30'!CD141</f>
        <v>0.62810208670551215</v>
      </c>
      <c r="T147" s="72">
        <f>'[1]PB2 30'!CE141</f>
        <v>1.517094968883681E-3</v>
      </c>
      <c r="U147" s="117">
        <f>'[1]PB2 30'!CH141</f>
        <v>43.271712782628363</v>
      </c>
      <c r="V147" s="71">
        <f>'[1]PB2 30'!CI141</f>
        <v>0.6559742493574271</v>
      </c>
      <c r="W147" s="72">
        <f>'[1]PB2 30'!CJ141</f>
        <v>1.170394296277002E-2</v>
      </c>
      <c r="X147" s="117">
        <f>'[1]PB2 30'!BS141</f>
        <v>43.261329376279328</v>
      </c>
      <c r="Y147" s="71">
        <f>'[1]PB2 30'!BT141</f>
        <v>0.63728628098880591</v>
      </c>
      <c r="Z147" s="72">
        <f>'[1]PB2 30'!BU141</f>
        <v>1.5291456860349464E-2</v>
      </c>
      <c r="AA147" s="70"/>
      <c r="AB147" s="116">
        <f>'[1]PB2 45'!BX141</f>
        <v>43.313677446364217</v>
      </c>
      <c r="AC147" s="71">
        <f>'[1]PB2 45'!BY141</f>
        <v>0.62399797618839281</v>
      </c>
      <c r="AD147" s="72">
        <f>'[1]PB2 45'!BZ141</f>
        <v>1.3456175606561096E-2</v>
      </c>
      <c r="AE147" s="117">
        <f>'[1]PB2 45'!CC141</f>
        <v>43.234416785804399</v>
      </c>
      <c r="AF147" s="71">
        <f>'[1]PB2 45'!CD141</f>
        <v>0.62104047891771474</v>
      </c>
      <c r="AG147" s="72">
        <f>'[1]PB2 45'!CE141</f>
        <v>4.0979382915279985E-3</v>
      </c>
      <c r="AH147" s="117">
        <f>'[1]PB2 45'!CH141</f>
        <v>43.346538604008423</v>
      </c>
      <c r="AI147" s="71">
        <f>'[1]PB2 45'!CI141</f>
        <v>0.65359976749802651</v>
      </c>
      <c r="AJ147" s="72">
        <f>'[1]PB2 45'!CJ141</f>
        <v>3.8727227864531087E-3</v>
      </c>
      <c r="AK147" s="117">
        <f>'[1]PB2 45'!BS141</f>
        <v>43.298210945392341</v>
      </c>
      <c r="AL147" s="71">
        <f>'[1]PB2 45'!BT141</f>
        <v>0.63287940753471128</v>
      </c>
      <c r="AM147" s="72">
        <f>'[1]PB2 45'!BU141</f>
        <v>1.6943367557282887E-2</v>
      </c>
      <c r="BC147" s="5"/>
      <c r="BD147" s="5"/>
      <c r="BF147" s="5"/>
      <c r="BG147" s="5"/>
      <c r="BI147" s="5"/>
      <c r="BJ147" s="5"/>
      <c r="BK147" s="5"/>
      <c r="BM147" s="5"/>
      <c r="BO147" s="5"/>
      <c r="BQ147" s="5"/>
      <c r="BS147" s="5"/>
      <c r="BU147" s="5"/>
    </row>
    <row r="148" spans="1:73" x14ac:dyDescent="0.25">
      <c r="A148" s="11">
        <f>'[1]PB2 15'!$A142</f>
        <v>43.749722222222225</v>
      </c>
      <c r="B148" s="116">
        <f>'[1]PB2 15'!BX142</f>
        <v>43.626091087283974</v>
      </c>
      <c r="C148" s="71">
        <f>'[1]PB2 15'!BY142</f>
        <v>0.58421917996573369</v>
      </c>
      <c r="D148" s="72">
        <f>'[1]PB2 15'!BZ142</f>
        <v>3.2271801106786404E-3</v>
      </c>
      <c r="E148" s="117">
        <f>'[1]PB2 15'!CC142</f>
        <v>43.622867775358124</v>
      </c>
      <c r="F148" s="71">
        <f>'[1]PB2 15'!CD142</f>
        <v>0.60558447142541183</v>
      </c>
      <c r="G148" s="72">
        <f>'[1]PB2 15'!CE142</f>
        <v>6.3040326144120189E-3</v>
      </c>
      <c r="H148" s="117">
        <f>'[1]PB2 15'!CH142</f>
        <v>43.785513526162575</v>
      </c>
      <c r="I148" s="71">
        <f>'[1]PB2 15'!CI142</f>
        <v>0.63370445582493118</v>
      </c>
      <c r="J148" s="72">
        <f>'[1]PB2 15'!CJ142</f>
        <v>1.2307016776044177E-3</v>
      </c>
      <c r="K148" s="117">
        <f>'[1]PB2 15'!BS142</f>
        <v>43.664737955031427</v>
      </c>
      <c r="L148" s="71">
        <f>'[1]PB2 15'!BT142</f>
        <v>0.60460248322791244</v>
      </c>
      <c r="M148" s="72">
        <f>'[1]PB2 15'!BU142</f>
        <v>1.9674461509208745E-2</v>
      </c>
      <c r="N148" s="70"/>
      <c r="O148" s="116">
        <f>'[1]PB2 30'!BX142</f>
        <v>43.685571422745632</v>
      </c>
      <c r="P148" s="71">
        <f>'[1]PB2 30'!BY142</f>
        <v>0.62653928468327347</v>
      </c>
      <c r="Q148" s="72">
        <f>'[1]PB2 30'!BZ142</f>
        <v>6.2955050041614748E-3</v>
      </c>
      <c r="R148" s="117">
        <f>'[1]PB2 30'!CC142</f>
        <v>43.786208807074502</v>
      </c>
      <c r="S148" s="71">
        <f>'[1]PB2 30'!CD142</f>
        <v>0.62720794997804363</v>
      </c>
      <c r="T148" s="72">
        <f>'[1]PB2 30'!CE142</f>
        <v>1.5406369473692917E-3</v>
      </c>
      <c r="U148" s="117">
        <f>'[1]PB2 30'!CH142</f>
        <v>43.779895315597678</v>
      </c>
      <c r="V148" s="71">
        <f>'[1]PB2 30'!CI142</f>
        <v>0.65523643228629069</v>
      </c>
      <c r="W148" s="72">
        <f>'[1]PB2 30'!CJ142</f>
        <v>1.167398802447462E-2</v>
      </c>
      <c r="X148" s="117">
        <f>'[1]PB2 30'!BS142</f>
        <v>43.750558515139275</v>
      </c>
      <c r="Y148" s="71">
        <f>'[1]PB2 30'!BT142</f>
        <v>0.63632788898253589</v>
      </c>
      <c r="Z148" s="72">
        <f>'[1]PB2 30'!BU142</f>
        <v>1.5436018628516989E-2</v>
      </c>
      <c r="AA148" s="70"/>
      <c r="AB148" s="116">
        <f>'[1]PB2 45'!BX142</f>
        <v>43.790836477452494</v>
      </c>
      <c r="AC148" s="71">
        <f>'[1]PB2 45'!BY142</f>
        <v>0.62288710514732248</v>
      </c>
      <c r="AD148" s="72">
        <f>'[1]PB2 45'!BZ142</f>
        <v>1.3924168636543829E-2</v>
      </c>
      <c r="AE148" s="117">
        <f>'[1]PB2 45'!CC142</f>
        <v>43.721023209539624</v>
      </c>
      <c r="AF148" s="71">
        <f>'[1]PB2 45'!CD142</f>
        <v>0.62025375242481984</v>
      </c>
      <c r="AG148" s="72">
        <f>'[1]PB2 45'!CE142</f>
        <v>4.0950952993324026E-3</v>
      </c>
      <c r="AH148" s="117">
        <f>'[1]PB2 45'!CH142</f>
        <v>43.857702341063465</v>
      </c>
      <c r="AI148" s="71">
        <f>'[1]PB2 45'!CI142</f>
        <v>0.65291032437182528</v>
      </c>
      <c r="AJ148" s="72">
        <f>'[1]PB2 45'!CJ142</f>
        <v>3.8826838046523747E-3</v>
      </c>
      <c r="AK148" s="117">
        <f>'[1]PB2 45'!BS142</f>
        <v>43.789854009351856</v>
      </c>
      <c r="AL148" s="71">
        <f>'[1]PB2 45'!BT142</f>
        <v>0.63201706064798935</v>
      </c>
      <c r="AM148" s="72">
        <f>'[1]PB2 45'!BU142</f>
        <v>1.7165736105078981E-2</v>
      </c>
      <c r="BC148" s="5"/>
      <c r="BD148" s="5"/>
      <c r="BF148" s="5"/>
      <c r="BG148" s="5"/>
      <c r="BI148" s="5"/>
      <c r="BJ148" s="5"/>
      <c r="BK148" s="5"/>
      <c r="BM148" s="5"/>
      <c r="BO148" s="5"/>
      <c r="BQ148" s="5"/>
      <c r="BS148" s="5"/>
      <c r="BU148" s="5"/>
    </row>
    <row r="149" spans="1:73" x14ac:dyDescent="0.25">
      <c r="A149" s="11">
        <f>'[1]PB2 15'!$A143</f>
        <v>44.25</v>
      </c>
      <c r="B149" s="116">
        <f>'[1]PB2 15'!BX143</f>
        <v>44.089386069165393</v>
      </c>
      <c r="C149" s="71">
        <f>'[1]PB2 15'!BY143</f>
        <v>0.58346315848844499</v>
      </c>
      <c r="D149" s="72">
        <f>'[1]PB2 15'!BZ143</f>
        <v>3.1983422728969696E-3</v>
      </c>
      <c r="E149" s="117">
        <f>'[1]PB2 15'!CC143</f>
        <v>44.101466187089983</v>
      </c>
      <c r="F149" s="71">
        <f>'[1]PB2 15'!CD143</f>
        <v>0.6048041333730243</v>
      </c>
      <c r="G149" s="72">
        <f>'[1]PB2 15'!CE143</f>
        <v>6.2943030454098844E-3</v>
      </c>
      <c r="H149" s="117">
        <f>'[1]PB2 15'!CH143</f>
        <v>44.283085710564194</v>
      </c>
      <c r="I149" s="71">
        <f>'[1]PB2 15'!CI143</f>
        <v>0.63300387935484248</v>
      </c>
      <c r="J149" s="72">
        <f>'[1]PB2 15'!CJ143</f>
        <v>1.2333750632268492E-3</v>
      </c>
      <c r="K149" s="117">
        <f>'[1]PB2 15'!BS143</f>
        <v>44.142341023736812</v>
      </c>
      <c r="L149" s="71">
        <f>'[1]PB2 15'!BT143</f>
        <v>0.60385120428676153</v>
      </c>
      <c r="M149" s="72">
        <f>'[1]PB2 15'!BU143</f>
        <v>1.9691634466387827E-2</v>
      </c>
      <c r="N149" s="70"/>
      <c r="O149" s="116">
        <f>'[1]PB2 30'!BX143</f>
        <v>44.156290521258562</v>
      </c>
      <c r="P149" s="71">
        <f>'[1]PB2 30'!BY143</f>
        <v>0.62533919317844255</v>
      </c>
      <c r="Q149" s="72">
        <f>'[1]PB2 30'!BZ143</f>
        <v>6.4399292801878795E-3</v>
      </c>
      <c r="R149" s="117">
        <f>'[1]PB2 30'!CC143</f>
        <v>44.275715024130726</v>
      </c>
      <c r="S149" s="71">
        <f>'[1]PB2 30'!CD143</f>
        <v>0.62641220143871601</v>
      </c>
      <c r="T149" s="72">
        <f>'[1]PB2 30'!CE143</f>
        <v>1.4957476576499481E-3</v>
      </c>
      <c r="U149" s="117">
        <f>'[1]PB2 30'!CH143</f>
        <v>44.287795577325511</v>
      </c>
      <c r="V149" s="71">
        <f>'[1]PB2 30'!CI143</f>
        <v>0.65451328167604039</v>
      </c>
      <c r="W149" s="72">
        <f>'[1]PB2 30'!CJ143</f>
        <v>1.1629668128890323E-2</v>
      </c>
      <c r="X149" s="117">
        <f>'[1]PB2 30'!BS143</f>
        <v>44.239933707571602</v>
      </c>
      <c r="Y149" s="71">
        <f>'[1]PB2 30'!BT143</f>
        <v>0.63542155876439965</v>
      </c>
      <c r="Z149" s="72">
        <f>'[1]PB2 30'!BU143</f>
        <v>1.5559301933173024E-2</v>
      </c>
      <c r="AA149" s="70"/>
      <c r="AB149" s="116">
        <f>'[1]PB2 45'!BX143</f>
        <v>44.267641159923905</v>
      </c>
      <c r="AC149" s="71">
        <f>'[1]PB2 45'!BY143</f>
        <v>0.62208637922888721</v>
      </c>
      <c r="AD149" s="72">
        <f>'[1]PB2 45'!BZ143</f>
        <v>1.440958015064293E-2</v>
      </c>
      <c r="AE149" s="117">
        <f>'[1]PB2 45'!CC143</f>
        <v>44.20781080473202</v>
      </c>
      <c r="AF149" s="71">
        <f>'[1]PB2 45'!CD143</f>
        <v>0.61949779467704325</v>
      </c>
      <c r="AG149" s="72">
        <f>'[1]PB2 45'!CE143</f>
        <v>4.0943136215464493E-3</v>
      </c>
      <c r="AH149" s="117">
        <f>'[1]PB2 45'!CH143</f>
        <v>44.368582203680539</v>
      </c>
      <c r="AI149" s="71">
        <f>'[1]PB2 45'!CI143</f>
        <v>0.6522831235021993</v>
      </c>
      <c r="AJ149" s="72">
        <f>'[1]PB2 45'!CJ143</f>
        <v>3.8714160387624589E-3</v>
      </c>
      <c r="AK149" s="117">
        <f>'[1]PB2 45'!BS143</f>
        <v>44.281344722778826</v>
      </c>
      <c r="AL149" s="71">
        <f>'[1]PB2 45'!BT143</f>
        <v>0.63128909913604325</v>
      </c>
      <c r="AM149" s="72">
        <f>'[1]PB2 45'!BU143</f>
        <v>1.7357623108360993E-2</v>
      </c>
      <c r="BC149" s="5"/>
      <c r="BD149" s="5"/>
      <c r="BF149" s="5"/>
      <c r="BG149" s="5"/>
      <c r="BI149" s="5"/>
      <c r="BJ149" s="5"/>
      <c r="BK149" s="5"/>
      <c r="BM149" s="5"/>
      <c r="BO149" s="5"/>
      <c r="BQ149" s="5"/>
      <c r="BS149" s="5"/>
      <c r="BU149" s="5"/>
    </row>
    <row r="150" spans="1:73" x14ac:dyDescent="0.25">
      <c r="A150" s="11">
        <f>'[1]PB2 15'!$A144</f>
        <v>44.749722222222225</v>
      </c>
      <c r="B150" s="116">
        <f>'[1]PB2 15'!BX144</f>
        <v>44.861481425538166</v>
      </c>
      <c r="C150" s="71">
        <f>'[1]PB2 15'!BY144</f>
        <v>0.58223016466842903</v>
      </c>
      <c r="D150" s="72">
        <f>'[1]PB2 15'!BZ144</f>
        <v>3.1475038054258751E-3</v>
      </c>
      <c r="E150" s="117">
        <f>'[1]PB2 15'!CC144</f>
        <v>44.580066636904036</v>
      </c>
      <c r="F150" s="71">
        <f>'[1]PB2 15'!CD144</f>
        <v>0.60389988654519655</v>
      </c>
      <c r="G150" s="72">
        <f>'[1]PB2 15'!CE144</f>
        <v>6.2757075410965653E-3</v>
      </c>
      <c r="H150" s="117">
        <f>'[1]PB2 15'!CH144</f>
        <v>44.78065647769342</v>
      </c>
      <c r="I150" s="71">
        <f>'[1]PB2 15'!CI144</f>
        <v>0.63228925341543196</v>
      </c>
      <c r="J150" s="72">
        <f>'[1]PB2 15'!CJ144</f>
        <v>1.2327464211688843E-3</v>
      </c>
      <c r="K150" s="117">
        <f>'[1]PB2 15'!BS144</f>
        <v>44.73574464283918</v>
      </c>
      <c r="L150" s="71">
        <f>'[1]PB2 15'!BT144</f>
        <v>0.6028710825589676</v>
      </c>
      <c r="M150" s="72">
        <f>'[1]PB2 15'!BU144</f>
        <v>1.9884317072808317E-2</v>
      </c>
      <c r="N150" s="70"/>
      <c r="O150" s="116">
        <f>'[1]PB2 30'!BX144</f>
        <v>44.626921200692244</v>
      </c>
      <c r="P150" s="71">
        <f>'[1]PB2 30'!BY144</f>
        <v>0.62381791221699301</v>
      </c>
      <c r="Q150" s="72">
        <f>'[1]PB2 30'!BZ144</f>
        <v>6.9477420185808042E-3</v>
      </c>
      <c r="R150" s="117">
        <f>'[1]PB2 30'!CC144</f>
        <v>44.764677647386783</v>
      </c>
      <c r="S150" s="71">
        <f>'[1]PB2 30'!CD144</f>
        <v>0.62565741117775941</v>
      </c>
      <c r="T150" s="72">
        <f>'[1]PB2 30'!CE144</f>
        <v>1.4638983428291097E-3</v>
      </c>
      <c r="U150" s="117">
        <f>'[1]PB2 30'!CH144</f>
        <v>44.795977486567438</v>
      </c>
      <c r="V150" s="71">
        <f>'[1]PB2 30'!CI144</f>
        <v>0.65380205916752454</v>
      </c>
      <c r="W150" s="72">
        <f>'[1]PB2 30'!CJ144</f>
        <v>1.1580474522273952E-2</v>
      </c>
      <c r="X150" s="117">
        <f>'[1]PB2 30'!BS144</f>
        <v>44.729192111548826</v>
      </c>
      <c r="Y150" s="71">
        <f>'[1]PB2 30'!BT144</f>
        <v>0.63442579418742584</v>
      </c>
      <c r="Z150" s="72">
        <f>'[1]PB2 30'!BU144</f>
        <v>1.5804776205921311E-2</v>
      </c>
      <c r="AA150" s="70"/>
      <c r="AB150" s="116">
        <f>'[1]PB2 45'!BX144</f>
        <v>44.744624657306893</v>
      </c>
      <c r="AC150" s="71">
        <f>'[1]PB2 45'!BY144</f>
        <v>0.62094014607976533</v>
      </c>
      <c r="AD150" s="72">
        <f>'[1]PB2 45'!BZ144</f>
        <v>1.4806305462194295E-2</v>
      </c>
      <c r="AE150" s="117">
        <f>'[1]PB2 45'!CC144</f>
        <v>44.694417228467252</v>
      </c>
      <c r="AF150" s="71">
        <f>'[1]PB2 45'!CD144</f>
        <v>0.61872018154623809</v>
      </c>
      <c r="AG150" s="72">
        <f>'[1]PB2 45'!CE144</f>
        <v>4.0996648648207422E-3</v>
      </c>
      <c r="AH150" s="117">
        <f>'[1]PB2 45'!CH144</f>
        <v>44.879460569086852</v>
      </c>
      <c r="AI150" s="71">
        <f>'[1]PB2 45'!CI144</f>
        <v>0.65162193154972214</v>
      </c>
      <c r="AJ150" s="72">
        <f>'[1]PB2 45'!CJ144</f>
        <v>3.8837944011644028E-3</v>
      </c>
      <c r="AK150" s="117">
        <f>'[1]PB2 45'!BS144</f>
        <v>44.77283415162033</v>
      </c>
      <c r="AL150" s="71">
        <f>'[1]PB2 45'!BT144</f>
        <v>0.63042741972524174</v>
      </c>
      <c r="AM150" s="72">
        <f>'[1]PB2 45'!BU144</f>
        <v>1.7582120756384639E-2</v>
      </c>
      <c r="BC150" s="5"/>
      <c r="BD150" s="5"/>
      <c r="BF150" s="5"/>
      <c r="BG150" s="5"/>
      <c r="BI150" s="5"/>
      <c r="BJ150" s="5"/>
      <c r="BK150" s="5"/>
      <c r="BM150" s="5"/>
      <c r="BO150" s="5"/>
      <c r="BQ150" s="5"/>
      <c r="BS150" s="5"/>
      <c r="BU150" s="5"/>
    </row>
    <row r="151" spans="1:73" x14ac:dyDescent="0.25">
      <c r="A151" s="11"/>
      <c r="B151" s="95"/>
      <c r="C151" s="8"/>
      <c r="D151" s="6"/>
      <c r="E151" s="102"/>
      <c r="F151" s="8"/>
      <c r="G151" s="6"/>
      <c r="H151" s="102"/>
      <c r="I151" s="8"/>
      <c r="J151" s="6"/>
      <c r="K151" s="102"/>
      <c r="L151" s="8"/>
      <c r="M151" s="6"/>
      <c r="O151" s="92"/>
      <c r="P151" s="22"/>
      <c r="Q151" s="108"/>
      <c r="R151" s="102"/>
      <c r="S151" s="8"/>
      <c r="T151" s="6"/>
      <c r="U151" s="102"/>
      <c r="V151" s="8"/>
      <c r="W151" s="6"/>
      <c r="X151" s="102"/>
      <c r="Y151" s="8"/>
      <c r="Z151" s="6"/>
      <c r="AB151" s="116">
        <f>'[1]PB2 45'!BX145</f>
        <v>45.221518747234086</v>
      </c>
      <c r="AC151" s="71">
        <f>'[1]PB2 45'!BY145</f>
        <v>0.61989883328389783</v>
      </c>
      <c r="AD151" s="72">
        <f>'[1]PB2 45'!BZ145</f>
        <v>1.5273697490345623E-2</v>
      </c>
      <c r="AE151" s="117">
        <f>'[1]PB2 45'!CC145</f>
        <v>45.181294724409092</v>
      </c>
      <c r="AF151" s="71">
        <f>'[1]PB2 45'!CD145</f>
        <v>0.61797448690296408</v>
      </c>
      <c r="AG151" s="72">
        <f>'[1]PB2 45'!CE145</f>
        <v>4.0929647024024176E-3</v>
      </c>
      <c r="AH151" s="117">
        <f>'[1]PB2 45'!CH145</f>
        <v>45.390530180399487</v>
      </c>
      <c r="AI151" s="71">
        <f>'[1]PB2 45'!CI145</f>
        <v>0.65096683616834705</v>
      </c>
      <c r="AJ151" s="72">
        <f>'[1]PB2 45'!CJ145</f>
        <v>3.8775206474068948E-3</v>
      </c>
      <c r="AK151" s="117">
        <f>'[1]PB2 45'!BS145</f>
        <v>45.264447884014224</v>
      </c>
      <c r="AL151" s="71">
        <f>'[1]PB2 45'!BT145</f>
        <v>0.6296133854517364</v>
      </c>
      <c r="AM151" s="72">
        <f>'[1]PB2 45'!BU145</f>
        <v>1.7803367679643866E-2</v>
      </c>
      <c r="BK151" s="5"/>
      <c r="BM151" s="5"/>
    </row>
    <row r="152" spans="1:73" x14ac:dyDescent="0.25">
      <c r="A152" s="11"/>
      <c r="B152" s="95"/>
      <c r="C152" s="8"/>
      <c r="D152" s="6"/>
      <c r="E152" s="102"/>
      <c r="F152" s="8"/>
      <c r="G152" s="6"/>
      <c r="H152" s="102"/>
      <c r="I152" s="8"/>
      <c r="J152" s="6"/>
      <c r="K152" s="102"/>
      <c r="L152" s="8"/>
      <c r="M152" s="6"/>
      <c r="O152" s="92"/>
      <c r="P152" s="22"/>
      <c r="Q152" s="108"/>
      <c r="R152" s="102"/>
      <c r="S152" s="8"/>
      <c r="T152" s="6"/>
      <c r="U152" s="102"/>
      <c r="V152" s="8"/>
      <c r="W152" s="6"/>
      <c r="X152" s="102"/>
      <c r="Y152" s="8"/>
      <c r="Z152" s="6"/>
      <c r="AB152" s="116">
        <f>'[1]PB2 45'!BX146</f>
        <v>45.69823730345599</v>
      </c>
      <c r="AC152" s="71">
        <f>'[1]PB2 45'!BY146</f>
        <v>0.62384407764400729</v>
      </c>
      <c r="AD152" s="72">
        <f>'[1]PB2 45'!BZ146</f>
        <v>1.9142466553320758E-2</v>
      </c>
      <c r="AE152" s="117">
        <f>'[1]PB2 45'!CC146</f>
        <v>45.667991733872903</v>
      </c>
      <c r="AF152" s="71">
        <f>'[1]PB2 45'!CD146</f>
        <v>0.6172401499857133</v>
      </c>
      <c r="AG152" s="72">
        <f>'[1]PB2 45'!CE146</f>
        <v>4.0832655005820255E-3</v>
      </c>
      <c r="AH152" s="117">
        <f>'[1]PB2 45'!CH146</f>
        <v>45.901408545805793</v>
      </c>
      <c r="AI152" s="71">
        <f>'[1]PB2 45'!CI146</f>
        <v>0.65031512122232726</v>
      </c>
      <c r="AJ152" s="72">
        <f>'[1]PB2 45'!CJ146</f>
        <v>3.8480660530083779E-3</v>
      </c>
      <c r="AK152" s="117">
        <f>'[1]PB2 45'!BS146</f>
        <v>45.755879194378231</v>
      </c>
      <c r="AL152" s="71">
        <f>'[1]PB2 45'!BT146</f>
        <v>0.63046644961734932</v>
      </c>
      <c r="AM152" s="72">
        <f>'[1]PB2 45'!BU146</f>
        <v>1.8354611339051759E-2</v>
      </c>
      <c r="BK152" s="5"/>
      <c r="BM152" s="5"/>
    </row>
    <row r="153" spans="1:73" x14ac:dyDescent="0.25">
      <c r="A153" s="11"/>
      <c r="B153" s="95"/>
      <c r="C153" s="8"/>
      <c r="D153" s="6"/>
      <c r="E153" s="102"/>
      <c r="F153" s="8"/>
      <c r="G153" s="6"/>
      <c r="H153" s="102"/>
      <c r="I153" s="8"/>
      <c r="J153" s="6"/>
      <c r="K153" s="102"/>
      <c r="L153" s="8"/>
      <c r="M153" s="6"/>
      <c r="O153" s="92"/>
      <c r="P153" s="22"/>
      <c r="Q153" s="108"/>
      <c r="R153" s="102"/>
      <c r="S153" s="8"/>
      <c r="T153" s="6"/>
      <c r="U153" s="102"/>
      <c r="V153" s="8"/>
      <c r="W153" s="6"/>
      <c r="X153" s="102"/>
      <c r="Y153" s="8"/>
      <c r="Z153" s="6"/>
      <c r="AB153" s="116">
        <f>'[1]PB2 45'!BX147</f>
        <v>46.175306927088485</v>
      </c>
      <c r="AC153" s="71">
        <f>'[1]PB2 45'!BY147</f>
        <v>0.62382446585241913</v>
      </c>
      <c r="AD153" s="72">
        <f>'[1]PB2 45'!BZ147</f>
        <v>2.023450708874118E-2</v>
      </c>
      <c r="AE153" s="117">
        <f>'[1]PB2 45'!CC147</f>
        <v>46.154688743336713</v>
      </c>
      <c r="AF153" s="71">
        <f>'[1]PB2 45'!CD147</f>
        <v>0.61649720071237446</v>
      </c>
      <c r="AG153" s="72">
        <f>'[1]PB2 45'!CE147</f>
        <v>4.0818251312856064E-3</v>
      </c>
      <c r="AH153" s="117">
        <f>'[1]PB2 45'!CH147</f>
        <v>46.071731729562771</v>
      </c>
      <c r="AI153" s="71">
        <f>'[1]PB2 45'!CI147</f>
        <v>0.65010748050403233</v>
      </c>
      <c r="AJ153" s="72">
        <f>'[1]PB2 45'!CJ147</f>
        <v>4.0225226161501419E-3</v>
      </c>
      <c r="AK153" s="117">
        <f>'[1]PB2 45'!BS147</f>
        <v>46.133909133329325</v>
      </c>
      <c r="AL153" s="71">
        <f>'[1]PB2 45'!BT147</f>
        <v>0.63014304902294194</v>
      </c>
      <c r="AM153" s="72">
        <f>'[1]PB2 45'!BU147</f>
        <v>1.8859033692858664E-2</v>
      </c>
      <c r="BK153" s="5"/>
      <c r="BM153" s="5"/>
    </row>
    <row r="154" spans="1:73" x14ac:dyDescent="0.25">
      <c r="A154" s="11"/>
      <c r="B154" s="95"/>
      <c r="C154" s="8"/>
      <c r="D154" s="6"/>
      <c r="E154" s="102"/>
      <c r="F154" s="8"/>
      <c r="G154" s="6"/>
      <c r="H154" s="102"/>
      <c r="I154" s="8"/>
      <c r="J154" s="6"/>
      <c r="K154" s="102"/>
      <c r="L154" s="8"/>
      <c r="M154" s="6"/>
      <c r="O154" s="92"/>
      <c r="P154" s="22"/>
      <c r="Q154" s="108"/>
      <c r="R154" s="102"/>
      <c r="S154" s="8"/>
      <c r="T154" s="6"/>
      <c r="U154" s="102"/>
      <c r="V154" s="8"/>
      <c r="W154" s="6"/>
      <c r="X154" s="102"/>
      <c r="Y154" s="8"/>
      <c r="Z154" s="6"/>
      <c r="AB154" s="116">
        <f>'[1]PB2 45'!BX148</f>
        <v>46.651936075854621</v>
      </c>
      <c r="AC154" s="71">
        <f>'[1]PB2 45'!BY148</f>
        <v>0.62322060796764156</v>
      </c>
      <c r="AD154" s="72">
        <f>'[1]PB2 45'!BZ148</f>
        <v>2.0863804673262099E-2</v>
      </c>
      <c r="AE154" s="117">
        <f>'[1]PB2 45'!CC148</f>
        <v>46.803508148047563</v>
      </c>
      <c r="AF154" s="71">
        <f>'[1]PB2 45'!CD148</f>
        <v>0.61554648714213123</v>
      </c>
      <c r="AG154" s="72">
        <f>'[1]PB2 45'!CE148</f>
        <v>3.7891851935211067E-3</v>
      </c>
      <c r="AH154" s="117">
        <f>'[1]PB2 45'!CH148</f>
        <v>46.582612197972857</v>
      </c>
      <c r="AI154" s="71">
        <f>'[1]PB2 45'!CI148</f>
        <v>0.64947230300289582</v>
      </c>
      <c r="AJ154" s="72">
        <f>'[1]PB2 45'!CJ148</f>
        <v>4.0133398004728194E-3</v>
      </c>
      <c r="AK154" s="117">
        <f>'[1]PB2 45'!BS148</f>
        <v>46.679352140625014</v>
      </c>
      <c r="AL154" s="71">
        <f>'[1]PB2 45'!BT148</f>
        <v>0.62941313270422283</v>
      </c>
      <c r="AM154" s="72">
        <f>'[1]PB2 45'!BU148</f>
        <v>1.9137787237625842E-2</v>
      </c>
      <c r="BK154" s="5"/>
      <c r="BM154" s="5"/>
    </row>
    <row r="155" spans="1:73" x14ac:dyDescent="0.25">
      <c r="A155" s="11"/>
      <c r="B155" s="95"/>
      <c r="C155" s="8"/>
      <c r="D155" s="6"/>
      <c r="E155" s="102"/>
      <c r="F155" s="8"/>
      <c r="G155" s="6"/>
      <c r="H155" s="102"/>
      <c r="I155" s="8"/>
      <c r="J155" s="6"/>
      <c r="K155" s="102"/>
      <c r="L155" s="8"/>
      <c r="M155" s="6"/>
      <c r="O155" s="92"/>
      <c r="P155" s="22"/>
      <c r="Q155" s="108"/>
      <c r="R155" s="101"/>
      <c r="S155" s="9"/>
      <c r="T155" s="7"/>
      <c r="U155" s="101"/>
      <c r="V155" s="9"/>
      <c r="W155" s="7"/>
      <c r="X155" s="101"/>
      <c r="Y155" s="9"/>
      <c r="Z155" s="7"/>
      <c r="AB155" s="116">
        <f>'[1]PB2 45'!BX149</f>
        <v>47.129095106942884</v>
      </c>
      <c r="AC155" s="71">
        <f>'[1]PB2 45'!BY149</f>
        <v>0.6226320309953729</v>
      </c>
      <c r="AD155" s="72">
        <f>'[1]PB2 45'!BZ149</f>
        <v>2.1512054046597676E-2</v>
      </c>
      <c r="AE155" s="117">
        <f>'[1]PB2 45'!CC149</f>
        <v>47.290294907853934</v>
      </c>
      <c r="AF155" s="71">
        <f>'[1]PB2 45'!CD149</f>
        <v>0.61481274735574898</v>
      </c>
      <c r="AG155" s="72">
        <f>'[1]PB2 45'!CE149</f>
        <v>3.7792005960730346E-3</v>
      </c>
      <c r="AH155" s="117">
        <f>'[1]PB2 45'!CH149</f>
        <v>47.093679706281726</v>
      </c>
      <c r="AI155" s="71">
        <f>'[1]PB2 45'!CI149</f>
        <v>0.64883953985365572</v>
      </c>
      <c r="AJ155" s="72">
        <f>'[1]PB2 45'!CJ149</f>
        <v>4.0271726191990981E-3</v>
      </c>
      <c r="AK155" s="117">
        <f>'[1]PB2 45'!BS149</f>
        <v>47.171023240359517</v>
      </c>
      <c r="AL155" s="71">
        <f>'[1]PB2 45'!BT149</f>
        <v>0.62876143940159257</v>
      </c>
      <c r="AM155" s="72">
        <f>'[1]PB2 45'!BU149</f>
        <v>1.9395314904353266E-2</v>
      </c>
      <c r="BK155" s="5"/>
      <c r="BM155" s="5"/>
    </row>
    <row r="156" spans="1:73" x14ac:dyDescent="0.25">
      <c r="A156" s="11"/>
      <c r="B156" s="95"/>
      <c r="C156" s="8"/>
      <c r="D156" s="6"/>
      <c r="E156" s="102"/>
      <c r="F156" s="8"/>
      <c r="G156" s="6"/>
      <c r="H156" s="102"/>
      <c r="I156" s="8"/>
      <c r="J156" s="6"/>
      <c r="K156" s="102"/>
      <c r="L156" s="8"/>
      <c r="M156" s="6"/>
      <c r="O156" s="92"/>
      <c r="P156" s="22"/>
      <c r="Q156" s="108"/>
      <c r="AB156" s="116">
        <f>'[1]PB2 45'!BX150</f>
        <v>47.763440772474297</v>
      </c>
      <c r="AC156" s="71">
        <f>'[1]PB2 45'!BY150</f>
        <v>0.62384015805117465</v>
      </c>
      <c r="AD156" s="72">
        <f>'[1]PB2 45'!BZ150</f>
        <v>1.8928563347754775E-2</v>
      </c>
      <c r="AE156" s="117">
        <f>'[1]PB2 45'!CC150</f>
        <v>47.776902166975184</v>
      </c>
      <c r="AF156" s="71">
        <f>'[1]PB2 45'!CD150</f>
        <v>0.61409679506184511</v>
      </c>
      <c r="AG156" s="72">
        <f>'[1]PB2 45'!CE150</f>
        <v>3.7807678300664548E-3</v>
      </c>
      <c r="AH156" s="117">
        <f>'[1]PB2 45'!CH150</f>
        <v>47.604748871885498</v>
      </c>
      <c r="AI156" s="71">
        <f>'[1]PB2 45'!CI150</f>
        <v>0.64822960971521459</v>
      </c>
      <c r="AJ156" s="72">
        <f>'[1]PB2 45'!CJ150</f>
        <v>4.0189673516354777E-3</v>
      </c>
      <c r="AK156" s="117">
        <f>'[1]PB2 45'!BS150</f>
        <v>47.715030603778331</v>
      </c>
      <c r="AL156" s="71">
        <f>'[1]PB2 45'!BT150</f>
        <v>0.62872218760941145</v>
      </c>
      <c r="AM156" s="72">
        <f>'[1]PB2 45'!BU150</f>
        <v>1.8321323199669365E-2</v>
      </c>
    </row>
    <row r="157" spans="1:73" x14ac:dyDescent="0.25">
      <c r="A157" s="11"/>
      <c r="B157" s="95"/>
      <c r="C157" s="8"/>
      <c r="D157" s="6"/>
      <c r="E157" s="102"/>
      <c r="F157" s="8"/>
      <c r="G157" s="6"/>
      <c r="H157" s="102"/>
      <c r="I157" s="8"/>
      <c r="J157" s="6"/>
      <c r="K157" s="102"/>
      <c r="L157" s="8"/>
      <c r="M157" s="6"/>
      <c r="O157" s="92"/>
      <c r="P157" s="22"/>
      <c r="Q157" s="108"/>
      <c r="AB157" s="116">
        <f>'[1]PB2 45'!BX151</f>
        <v>48.240424269857272</v>
      </c>
      <c r="AC157" s="71">
        <f>'[1]PB2 45'!BY151</f>
        <v>0.62583346092853909</v>
      </c>
      <c r="AD157" s="72">
        <f>'[1]PB2 45'!BZ151</f>
        <v>1.5818658651569551E-2</v>
      </c>
      <c r="AE157" s="117">
        <f>'[1]PB2 45'!CC151</f>
        <v>48.263688926781562</v>
      </c>
      <c r="AF157" s="71">
        <f>'[1]PB2 45'!CD151</f>
        <v>0.61341154751589078</v>
      </c>
      <c r="AG157" s="72">
        <f>'[1]PB2 45'!CE151</f>
        <v>3.7825234870123505E-3</v>
      </c>
      <c r="AH157" s="117">
        <f>'[1]PB2 45'!CH151</f>
        <v>48.115722860244972</v>
      </c>
      <c r="AI157" s="71">
        <f>'[1]PB2 45'!CI151</f>
        <v>0.64761799424376276</v>
      </c>
      <c r="AJ157" s="72">
        <f>'[1]PB2 45'!CJ151</f>
        <v>4.0094139286120803E-3</v>
      </c>
      <c r="AK157" s="117">
        <f>'[1]PB2 45'!BS151</f>
        <v>48.206612018961266</v>
      </c>
      <c r="AL157" s="71">
        <f>'[1]PB2 45'!BT151</f>
        <v>0.62895433422939762</v>
      </c>
      <c r="AM157" s="72">
        <f>'[1]PB2 45'!BU151</f>
        <v>1.7129537059603735E-2</v>
      </c>
    </row>
    <row r="158" spans="1:73" x14ac:dyDescent="0.25">
      <c r="A158" s="11"/>
      <c r="B158" s="95"/>
      <c r="C158" s="8"/>
      <c r="D158" s="6"/>
      <c r="E158" s="102"/>
      <c r="F158" s="8"/>
      <c r="G158" s="6"/>
      <c r="H158" s="102"/>
      <c r="I158" s="8"/>
      <c r="J158" s="6"/>
      <c r="K158" s="102"/>
      <c r="L158" s="8"/>
      <c r="M158" s="6"/>
      <c r="O158" s="92"/>
      <c r="P158" s="22"/>
      <c r="Q158" s="108"/>
      <c r="AB158" s="116">
        <f>'[1]PB2 45'!BX152</f>
        <v>48.717318359784464</v>
      </c>
      <c r="AC158" s="71">
        <f>'[1]PB2 45'!BY152</f>
        <v>0.62611717816523693</v>
      </c>
      <c r="AD158" s="72">
        <f>'[1]PB2 45'!BZ152</f>
        <v>1.6370222188978455E-2</v>
      </c>
      <c r="AE158" s="117">
        <f>'[1]PB2 45'!CC152</f>
        <v>48.750476254687818</v>
      </c>
      <c r="AF158" s="71">
        <f>'[1]PB2 45'!CD152</f>
        <v>0.61269145141775327</v>
      </c>
      <c r="AG158" s="72">
        <f>'[1]PB2 45'!CE152</f>
        <v>3.7478592779240615E-3</v>
      </c>
      <c r="AH158" s="117">
        <f>'[1]PB2 45'!CH152</f>
        <v>48.626696848604446</v>
      </c>
      <c r="AI158" s="71">
        <f>'[1]PB2 45'!CI152</f>
        <v>0.64698143371128614</v>
      </c>
      <c r="AJ158" s="72">
        <f>'[1]PB2 45'!CJ152</f>
        <v>4.0234180602378659E-3</v>
      </c>
      <c r="AK158" s="117">
        <f>'[1]PB2 45'!BS152</f>
        <v>48.698163821025581</v>
      </c>
      <c r="AL158" s="71">
        <f>'[1]PB2 45'!BT152</f>
        <v>0.62859668776475874</v>
      </c>
      <c r="AM158" s="72">
        <f>'[1]PB2 45'!BU152</f>
        <v>1.7275627448302914E-2</v>
      </c>
    </row>
    <row r="159" spans="1:73" x14ac:dyDescent="0.25">
      <c r="A159" s="11"/>
      <c r="B159" s="95"/>
      <c r="C159" s="8"/>
      <c r="D159" s="6"/>
      <c r="E159" s="102"/>
      <c r="F159" s="8"/>
      <c r="G159" s="6"/>
      <c r="H159" s="102"/>
      <c r="I159" s="8"/>
      <c r="J159" s="6"/>
      <c r="K159" s="102"/>
      <c r="L159" s="8"/>
      <c r="M159" s="6"/>
      <c r="O159" s="92"/>
      <c r="P159" s="22"/>
      <c r="Q159" s="108"/>
      <c r="AB159" s="116">
        <f>'[1]PB2 45'!BX153</f>
        <v>49.355145870118349</v>
      </c>
      <c r="AC159" s="71">
        <f>'[1]PB2 45'!BY153</f>
        <v>0.62637876826043171</v>
      </c>
      <c r="AD159" s="72">
        <f>'[1]PB2 45'!BZ153</f>
        <v>1.6062434679059191E-2</v>
      </c>
      <c r="AE159" s="117">
        <f>'[1]PB2 45'!CC153</f>
        <v>49.237173264151636</v>
      </c>
      <c r="AF159" s="71">
        <f>'[1]PB2 45'!CD153</f>
        <v>0.61198591032250016</v>
      </c>
      <c r="AG159" s="72">
        <f>'[1]PB2 45'!CE153</f>
        <v>3.7432932373593049E-3</v>
      </c>
      <c r="AH159" s="117">
        <f>'[1]PB2 45'!CH153</f>
        <v>49.137482139770235</v>
      </c>
      <c r="AI159" s="71">
        <f>'[1]PB2 45'!CI153</f>
        <v>0.64635516387244474</v>
      </c>
      <c r="AJ159" s="72">
        <f>'[1]PB2 45'!CJ153</f>
        <v>4.0085219791170081E-3</v>
      </c>
      <c r="AK159" s="117">
        <f>'[1]PB2 45'!BS153</f>
        <v>49.243267091346738</v>
      </c>
      <c r="AL159" s="71">
        <f>'[1]PB2 45'!BT153</f>
        <v>0.62823994748512557</v>
      </c>
      <c r="AM159" s="72">
        <f>'[1]PB2 45'!BU153</f>
        <v>1.7164897101223844E-2</v>
      </c>
    </row>
    <row r="160" spans="1:73" x14ac:dyDescent="0.25">
      <c r="A160" s="11"/>
      <c r="B160" s="95"/>
      <c r="C160" s="8"/>
      <c r="D160" s="6"/>
      <c r="E160" s="102"/>
      <c r="F160" s="8"/>
      <c r="G160" s="6"/>
      <c r="H160" s="102"/>
      <c r="I160" s="8"/>
      <c r="J160" s="6"/>
      <c r="K160" s="102"/>
      <c r="L160" s="8"/>
      <c r="M160" s="6"/>
      <c r="O160" s="92"/>
      <c r="P160" s="22"/>
      <c r="Q160" s="108"/>
      <c r="AB160" s="116">
        <f>'[1]PB2 45'!BX154</f>
        <v>49.832039960045542</v>
      </c>
      <c r="AC160" s="71">
        <f>'[1]PB2 45'!BY154</f>
        <v>0.62606747306044319</v>
      </c>
      <c r="AD160" s="72">
        <f>'[1]PB2 45'!BZ154</f>
        <v>1.631807079766618E-2</v>
      </c>
      <c r="AE160" s="117">
        <f>'[1]PB2 45'!CC154</f>
        <v>49.886443470040668</v>
      </c>
      <c r="AF160" s="71">
        <f>'[1]PB2 45'!CD154</f>
        <v>0.61106559767035284</v>
      </c>
      <c r="AG160" s="72">
        <f>'[1]PB2 45'!CE154</f>
        <v>3.9866492446299067E-3</v>
      </c>
      <c r="AH160" s="117">
        <f>'[1]PB2 45'!CH154</f>
        <v>49.648549648079104</v>
      </c>
      <c r="AI160" s="71">
        <f>'[1]PB2 45'!CI154</f>
        <v>0.64571776479563414</v>
      </c>
      <c r="AJ160" s="72">
        <f>'[1]PB2 45'!CJ154</f>
        <v>4.003797238278279E-3</v>
      </c>
      <c r="AK160" s="117">
        <f>'[1]PB2 45'!BS154</f>
        <v>49.7890110260551</v>
      </c>
      <c r="AL160" s="71">
        <f>'[1]PB2 45'!BT154</f>
        <v>0.62761694517547673</v>
      </c>
      <c r="AM160" s="72">
        <f>'[1]PB2 45'!BU154</f>
        <v>1.7341576611088105E-2</v>
      </c>
    </row>
    <row r="161" spans="1:39" x14ac:dyDescent="0.25">
      <c r="A161" s="11"/>
      <c r="B161" s="95"/>
      <c r="C161" s="8"/>
      <c r="D161" s="6"/>
      <c r="E161" s="102"/>
      <c r="F161" s="8"/>
      <c r="G161" s="6"/>
      <c r="H161" s="102"/>
      <c r="I161" s="8"/>
      <c r="J161" s="6"/>
      <c r="K161" s="102"/>
      <c r="L161" s="8"/>
      <c r="M161" s="6"/>
      <c r="O161" s="92"/>
      <c r="P161" s="22"/>
      <c r="Q161" s="108"/>
      <c r="AB161" s="116">
        <f>'[1]PB2 45'!BX155</f>
        <v>50.308934049972741</v>
      </c>
      <c r="AC161" s="71">
        <f>'[1]PB2 45'!BY155</f>
        <v>0.62604579738580057</v>
      </c>
      <c r="AD161" s="72">
        <f>'[1]PB2 45'!BZ155</f>
        <v>1.6301462489404023E-2</v>
      </c>
      <c r="AE161" s="117">
        <f>'[1]PB2 45'!CC155</f>
        <v>50.373140479504485</v>
      </c>
      <c r="AF161" s="71">
        <f>'[1]PB2 45'!CD155</f>
        <v>0.61035061711008187</v>
      </c>
      <c r="AG161" s="72">
        <f>'[1]PB2 45'!CE155</f>
        <v>3.9735567457672731E-3</v>
      </c>
      <c r="AH161" s="117">
        <f>'[1]PB2 45'!CH155</f>
        <v>50.159430116489197</v>
      </c>
      <c r="AI161" s="71">
        <f>'[1]PB2 45'!CI155</f>
        <v>0.64513859680532692</v>
      </c>
      <c r="AJ161" s="72">
        <f>'[1]PB2 45'!CJ155</f>
        <v>3.999836149896038E-3</v>
      </c>
      <c r="AK161" s="117">
        <f>'[1]PB2 45'!BS155</f>
        <v>50.280501548655472</v>
      </c>
      <c r="AL161" s="71">
        <f>'[1]PB2 45'!BT155</f>
        <v>0.62717833710040316</v>
      </c>
      <c r="AM161" s="72">
        <f>'[1]PB2 45'!BU155</f>
        <v>1.7364247336384548E-2</v>
      </c>
    </row>
    <row r="162" spans="1:39" x14ac:dyDescent="0.25">
      <c r="A162" s="11"/>
      <c r="B162" s="95"/>
      <c r="C162" s="8"/>
      <c r="D162" s="6"/>
      <c r="E162" s="102"/>
      <c r="F162" s="8"/>
      <c r="G162" s="6"/>
      <c r="H162" s="102"/>
      <c r="I162" s="8"/>
      <c r="J162" s="6"/>
      <c r="K162" s="102"/>
      <c r="L162" s="8"/>
      <c r="M162" s="6"/>
      <c r="O162" s="92"/>
      <c r="P162" s="22"/>
      <c r="Q162" s="108"/>
      <c r="AB162" s="116">
        <f>'[1]PB2 45'!BX156</f>
        <v>50.785828139899941</v>
      </c>
      <c r="AC162" s="71">
        <f>'[1]PB2 45'!BY156</f>
        <v>0.62650238644303824</v>
      </c>
      <c r="AD162" s="72">
        <f>'[1]PB2 45'!BZ156</f>
        <v>1.6244916164358775E-2</v>
      </c>
      <c r="AE162" s="117">
        <f>'[1]PB2 45'!CC156</f>
        <v>50.859837488968289</v>
      </c>
      <c r="AF162" s="71">
        <f>'[1]PB2 45'!CD156</f>
        <v>0.60963115502616805</v>
      </c>
      <c r="AG162" s="72">
        <f>'[1]PB2 45'!CE156</f>
        <v>3.9469897918537993E-3</v>
      </c>
      <c r="AH162" s="117">
        <f>'[1]PB2 45'!CH156</f>
        <v>50.67049762479806</v>
      </c>
      <c r="AI162" s="71">
        <f>'[1]PB2 45'!CI156</f>
        <v>0.64455130926142956</v>
      </c>
      <c r="AJ162" s="72">
        <f>'[1]PB2 45'!CJ156</f>
        <v>3.9775921635287889E-3</v>
      </c>
      <c r="AK162" s="117">
        <f>'[1]PB2 45'!BS156</f>
        <v>50.772054417888768</v>
      </c>
      <c r="AL162" s="71">
        <f>'[1]PB2 45'!BT156</f>
        <v>0.62689495024354536</v>
      </c>
      <c r="AM162" s="72">
        <f>'[1]PB2 45'!BU156</f>
        <v>1.7370828174814966E-2</v>
      </c>
    </row>
    <row r="163" spans="1:39" x14ac:dyDescent="0.25">
      <c r="A163" s="11"/>
      <c r="B163" s="95"/>
      <c r="C163" s="8"/>
      <c r="D163" s="6"/>
      <c r="E163" s="102"/>
      <c r="F163" s="8"/>
      <c r="G163" s="6"/>
      <c r="H163" s="102"/>
      <c r="I163" s="8"/>
      <c r="J163" s="6"/>
      <c r="K163" s="102"/>
      <c r="L163" s="8"/>
      <c r="M163" s="6"/>
      <c r="O163" s="92"/>
      <c r="P163" s="22"/>
      <c r="Q163" s="108"/>
      <c r="AB163" s="116">
        <f>'[1]PB2 45'!BX157</f>
        <v>51.262722229827148</v>
      </c>
      <c r="AC163" s="71">
        <f>'[1]PB2 45'!BY157</f>
        <v>0.62645843152419023</v>
      </c>
      <c r="AD163" s="72">
        <f>'[1]PB2 45'!BZ157</f>
        <v>1.618843189819236E-2</v>
      </c>
      <c r="AE163" s="117">
        <f>'[1]PB2 45'!CC157</f>
        <v>51.346534498432106</v>
      </c>
      <c r="AF163" s="71">
        <f>'[1]PB2 45'!CD157</f>
        <v>0.60891797715234197</v>
      </c>
      <c r="AG163" s="72">
        <f>'[1]PB2 45'!CE157</f>
        <v>3.9651033540507811E-3</v>
      </c>
      <c r="AH163" s="117">
        <f>'[1]PB2 45'!CH157</f>
        <v>51.181566790401831</v>
      </c>
      <c r="AI163" s="71">
        <f>'[1]PB2 45'!CI157</f>
        <v>0.64396506613854643</v>
      </c>
      <c r="AJ163" s="72">
        <f>'[1]PB2 45'!CJ157</f>
        <v>3.9772603499210312E-3</v>
      </c>
      <c r="AK163" s="117">
        <f>'[1]PB2 45'!BS157</f>
        <v>51.263607839553693</v>
      </c>
      <c r="AL163" s="71">
        <f>'[1]PB2 45'!BT157</f>
        <v>0.62644715827169284</v>
      </c>
      <c r="AM163" s="72">
        <f>'[1]PB2 45'!BU157</f>
        <v>1.7394974232562827E-2</v>
      </c>
    </row>
    <row r="164" spans="1:39" x14ac:dyDescent="0.25">
      <c r="A164" s="11"/>
      <c r="B164" s="95"/>
      <c r="C164" s="8"/>
      <c r="D164" s="6"/>
      <c r="E164" s="102"/>
      <c r="F164" s="8"/>
      <c r="G164" s="6"/>
      <c r="H164" s="102"/>
      <c r="I164" s="8"/>
      <c r="J164" s="6"/>
      <c r="K164" s="102"/>
      <c r="L164" s="8"/>
      <c r="M164" s="6"/>
      <c r="O164" s="92"/>
      <c r="P164" s="22"/>
      <c r="Q164" s="108"/>
      <c r="AB164" s="116">
        <f>'[1]PB2 45'!BX158</f>
        <v>51.73961631975434</v>
      </c>
      <c r="AC164" s="71">
        <f>'[1]PB2 45'!BY158</f>
        <v>0.62666545208814339</v>
      </c>
      <c r="AD164" s="72">
        <f>'[1]PB2 45'!BZ158</f>
        <v>1.6284886486299822E-2</v>
      </c>
      <c r="AE164" s="117">
        <f>'[1]PB2 45'!CC158</f>
        <v>51.83323150789591</v>
      </c>
      <c r="AF164" s="71">
        <f>'[1]PB2 45'!CD158</f>
        <v>0.60822835790805119</v>
      </c>
      <c r="AG164" s="72">
        <f>'[1]PB2 45'!CE158</f>
        <v>3.9777076628508207E-3</v>
      </c>
      <c r="AH164" s="117">
        <f>'[1]PB2 45'!CH158</f>
        <v>51.692540778761305</v>
      </c>
      <c r="AI164" s="71">
        <f>'[1]PB2 45'!CI158</f>
        <v>0.6433420233225019</v>
      </c>
      <c r="AJ164" s="72">
        <f>'[1]PB2 45'!CJ158</f>
        <v>3.9881689880055214E-3</v>
      </c>
      <c r="AK164" s="117">
        <f>'[1]PB2 45'!BS158</f>
        <v>51.755129535470523</v>
      </c>
      <c r="AL164" s="71">
        <f>'[1]PB2 45'!BT158</f>
        <v>0.62607861110623209</v>
      </c>
      <c r="AM164" s="72">
        <f>'[1]PB2 45'!BU158</f>
        <v>1.745400146027393E-2</v>
      </c>
    </row>
    <row r="165" spans="1:39" x14ac:dyDescent="0.25">
      <c r="A165" s="11"/>
      <c r="B165" s="95"/>
      <c r="C165" s="8"/>
      <c r="D165" s="6"/>
      <c r="E165" s="102"/>
      <c r="F165" s="8"/>
      <c r="G165" s="6"/>
      <c r="H165" s="102"/>
      <c r="I165" s="8"/>
      <c r="J165" s="6"/>
      <c r="K165" s="102"/>
      <c r="L165" s="8"/>
      <c r="M165" s="6"/>
      <c r="O165" s="92"/>
      <c r="P165" s="22"/>
      <c r="Q165" s="108"/>
      <c r="AB165" s="116">
        <f>'[1]PB2 45'!BX159</f>
        <v>52.21651040968154</v>
      </c>
      <c r="AC165" s="71">
        <f>'[1]PB2 45'!BY159</f>
        <v>0.62705854702517094</v>
      </c>
      <c r="AD165" s="72">
        <f>'[1]PB2 45'!BZ159</f>
        <v>1.6634265676907137E-2</v>
      </c>
      <c r="AE165" s="117">
        <f>'[1]PB2 45'!CC159</f>
        <v>52.319928517359727</v>
      </c>
      <c r="AF165" s="71">
        <f>'[1]PB2 45'!CD159</f>
        <v>0.6075507397812655</v>
      </c>
      <c r="AG165" s="72">
        <f>'[1]PB2 45'!CE159</f>
        <v>3.9755862714031054E-3</v>
      </c>
      <c r="AH165" s="117">
        <f>'[1]PB2 45'!CH159</f>
        <v>52.203514767120787</v>
      </c>
      <c r="AI165" s="71">
        <f>'[1]PB2 45'!CI159</f>
        <v>0.64272262529394131</v>
      </c>
      <c r="AJ165" s="72">
        <f>'[1]PB2 45'!CJ159</f>
        <v>3.974317543445567E-3</v>
      </c>
      <c r="AK165" s="117">
        <f>'[1]PB2 45'!BS159</f>
        <v>52.246651231387347</v>
      </c>
      <c r="AL165" s="71">
        <f>'[1]PB2 45'!BT159</f>
        <v>0.62577730403345933</v>
      </c>
      <c r="AM165" s="72">
        <f>'[1]PB2 45'!BU159</f>
        <v>1.7600117626610175E-2</v>
      </c>
    </row>
    <row r="166" spans="1:39" x14ac:dyDescent="0.25">
      <c r="A166" s="11"/>
      <c r="B166" s="95"/>
      <c r="C166" s="8"/>
      <c r="D166" s="6"/>
      <c r="E166" s="102"/>
      <c r="F166" s="8"/>
      <c r="G166" s="6"/>
      <c r="H166" s="102"/>
      <c r="I166" s="8"/>
      <c r="J166" s="6"/>
      <c r="K166" s="102"/>
      <c r="L166" s="8"/>
      <c r="M166" s="6"/>
      <c r="O166" s="92"/>
      <c r="P166" s="22"/>
      <c r="Q166" s="108"/>
      <c r="AB166" s="116">
        <f>'[1]PB2 45'!BX160</f>
        <v>52.693316976840372</v>
      </c>
      <c r="AC166" s="71">
        <f>'[1]PB2 45'!BY160</f>
        <v>0.6273679976722647</v>
      </c>
      <c r="AD166" s="72">
        <f>'[1]PB2 45'!BZ160</f>
        <v>1.6856129507394454E-2</v>
      </c>
      <c r="AE166" s="117">
        <f>'[1]PB2 45'!CC160</f>
        <v>52.806625526823545</v>
      </c>
      <c r="AF166" s="71">
        <f>'[1]PB2 45'!CD160</f>
        <v>0.60686197236557982</v>
      </c>
      <c r="AG166" s="72">
        <f>'[1]PB2 45'!CE160</f>
        <v>3.9908821331089842E-3</v>
      </c>
      <c r="AH166" s="117">
        <f>'[1]PB2 45'!CH160</f>
        <v>52.714488755480261</v>
      </c>
      <c r="AI166" s="71">
        <f>'[1]PB2 45'!CI160</f>
        <v>0.64215460726701656</v>
      </c>
      <c r="AJ166" s="72">
        <f>'[1]PB2 45'!CJ160</f>
        <v>3.9696959810175802E-3</v>
      </c>
      <c r="AK166" s="117">
        <f>'[1]PB2 45'!BS160</f>
        <v>52.738143753048064</v>
      </c>
      <c r="AL166" s="71">
        <f>'[1]PB2 45'!BT160</f>
        <v>0.62546152576828695</v>
      </c>
      <c r="AM166" s="72">
        <f>'[1]PB2 45'!BU160</f>
        <v>1.7739332195023334E-2</v>
      </c>
    </row>
    <row r="167" spans="1:39" x14ac:dyDescent="0.25">
      <c r="A167" s="11"/>
      <c r="B167" s="95"/>
      <c r="C167" s="8"/>
      <c r="D167" s="6"/>
      <c r="E167" s="102"/>
      <c r="F167" s="8"/>
      <c r="G167" s="6"/>
      <c r="H167" s="102"/>
      <c r="I167" s="8"/>
      <c r="J167" s="6"/>
      <c r="K167" s="102"/>
      <c r="L167" s="8"/>
      <c r="M167" s="6"/>
      <c r="O167" s="92"/>
      <c r="P167" s="22"/>
      <c r="Q167" s="108"/>
      <c r="AB167" s="116">
        <f>'[1]PB2 45'!BX161</f>
        <v>53.328718275996458</v>
      </c>
      <c r="AC167" s="71">
        <f>'[1]PB2 45'!BY161</f>
        <v>0.62617549669781225</v>
      </c>
      <c r="AD167" s="72">
        <f>'[1]PB2 45'!BZ161</f>
        <v>1.6244401584387592E-2</v>
      </c>
      <c r="AE167" s="117">
        <f>'[1]PB2 45'!CC161</f>
        <v>53.293322536287349</v>
      </c>
      <c r="AF167" s="71">
        <f>'[1]PB2 45'!CD161</f>
        <v>0.60621176620728645</v>
      </c>
      <c r="AG167" s="72">
        <f>'[1]PB2 45'!CE161</f>
        <v>3.9661122373132072E-3</v>
      </c>
      <c r="AH167" s="117">
        <f>'[1]PB2 45'!CH161</f>
        <v>53.225462743839735</v>
      </c>
      <c r="AI167" s="71">
        <f>'[1]PB2 45'!CI161</f>
        <v>0.64157985339742651</v>
      </c>
      <c r="AJ167" s="72">
        <f>'[1]PB2 45'!CJ161</f>
        <v>3.9651006663244644E-3</v>
      </c>
      <c r="AK167" s="117">
        <f>'[1]PB2 45'!BS161</f>
        <v>53.282501185374514</v>
      </c>
      <c r="AL167" s="71">
        <f>'[1]PB2 45'!BT161</f>
        <v>0.62465570543417503</v>
      </c>
      <c r="AM167" s="72">
        <f>'[1]PB2 45'!BU161</f>
        <v>1.7552284717192074E-2</v>
      </c>
    </row>
    <row r="168" spans="1:39" x14ac:dyDescent="0.25">
      <c r="A168" s="11"/>
      <c r="B168" s="95"/>
      <c r="C168" s="8"/>
      <c r="D168" s="6"/>
      <c r="E168" s="102"/>
      <c r="F168" s="8"/>
      <c r="G168" s="6"/>
      <c r="H168" s="102"/>
      <c r="I168" s="8"/>
      <c r="J168" s="6"/>
      <c r="K168" s="102"/>
      <c r="L168" s="8"/>
      <c r="M168" s="6"/>
      <c r="O168" s="92"/>
      <c r="P168" s="22"/>
      <c r="Q168" s="108"/>
      <c r="AB168" s="116">
        <f>'[1]PB2 45'!BX162</f>
        <v>53.805347424762594</v>
      </c>
      <c r="AC168" s="71">
        <f>'[1]PB2 45'!BY162</f>
        <v>0.62567169238088793</v>
      </c>
      <c r="AD168" s="72">
        <f>'[1]PB2 45'!BZ162</f>
        <v>1.6047196086807599E-2</v>
      </c>
      <c r="AE168" s="117">
        <f>'[1]PB2 45'!CC162</f>
        <v>53.780019545751166</v>
      </c>
      <c r="AF168" s="71">
        <f>'[1]PB2 45'!CD162</f>
        <v>0.60555955687821805</v>
      </c>
      <c r="AG168" s="72">
        <f>'[1]PB2 45'!CE162</f>
        <v>3.9534875681050876E-3</v>
      </c>
      <c r="AH168" s="117">
        <f>'[1]PB2 45'!CH162</f>
        <v>53.736436732199216</v>
      </c>
      <c r="AI168" s="71">
        <f>'[1]PB2 45'!CI162</f>
        <v>0.64099337132349699</v>
      </c>
      <c r="AJ168" s="72">
        <f>'[1]PB2 45'!CJ162</f>
        <v>3.9738314854280785E-3</v>
      </c>
      <c r="AK168" s="117">
        <f>'[1]PB2 45'!BS162</f>
        <v>53.77393456757099</v>
      </c>
      <c r="AL168" s="71">
        <f>'[1]PB2 45'!BT162</f>
        <v>0.62407487352753443</v>
      </c>
      <c r="AM168" s="72">
        <f>'[1]PB2 45'!BU162</f>
        <v>1.7517003659502428E-2</v>
      </c>
    </row>
    <row r="169" spans="1:39" x14ac:dyDescent="0.25">
      <c r="A169" s="11"/>
      <c r="B169" s="95"/>
      <c r="C169" s="8"/>
      <c r="D169" s="6"/>
      <c r="E169" s="102"/>
      <c r="F169" s="8"/>
      <c r="G169" s="6"/>
      <c r="H169" s="102"/>
      <c r="I169" s="8"/>
      <c r="J169" s="6"/>
      <c r="K169" s="102"/>
      <c r="L169" s="8"/>
      <c r="M169" s="6"/>
      <c r="O169" s="92"/>
      <c r="P169" s="22"/>
      <c r="Q169" s="108"/>
      <c r="AB169" s="116">
        <f>'[1]PB2 45'!BX163</f>
        <v>54.282506455850857</v>
      </c>
      <c r="AC169" s="71">
        <f>'[1]PB2 45'!BY163</f>
        <v>0.62617374483373356</v>
      </c>
      <c r="AD169" s="72">
        <f>'[1]PB2 45'!BZ163</f>
        <v>1.6208820029759038E-2</v>
      </c>
      <c r="AE169" s="117">
        <f>'[1]PB2 45'!CC163</f>
        <v>54.266446167987503</v>
      </c>
      <c r="AF169" s="71">
        <f>'[1]PB2 45'!CD163</f>
        <v>0.60488595654506228</v>
      </c>
      <c r="AG169" s="72">
        <f>'[1]PB2 45'!CE163</f>
        <v>3.9489269370163735E-3</v>
      </c>
      <c r="AH169" s="117">
        <f>'[1]PB2 45'!CH163</f>
        <v>54.247410720558698</v>
      </c>
      <c r="AI169" s="71">
        <f>'[1]PB2 45'!CI163</f>
        <v>0.64041691896699382</v>
      </c>
      <c r="AJ169" s="72">
        <f>'[1]PB2 45'!CJ163</f>
        <v>3.977139487574285E-3</v>
      </c>
      <c r="AK169" s="117">
        <f>'[1]PB2 45'!BS163</f>
        <v>54.265454448132346</v>
      </c>
      <c r="AL169" s="71">
        <f>'[1]PB2 45'!BT163</f>
        <v>0.62382554011526326</v>
      </c>
      <c r="AM169" s="72">
        <f>'[1]PB2 45'!BU163</f>
        <v>1.7641175817092989E-2</v>
      </c>
    </row>
    <row r="170" spans="1:39" x14ac:dyDescent="0.25">
      <c r="A170" s="11"/>
      <c r="B170" s="95"/>
      <c r="C170" s="8"/>
      <c r="D170" s="6"/>
      <c r="E170" s="102"/>
      <c r="F170" s="8"/>
      <c r="G170" s="6"/>
      <c r="H170" s="102"/>
      <c r="I170" s="8"/>
      <c r="J170" s="6"/>
      <c r="K170" s="102"/>
      <c r="L170" s="8"/>
      <c r="M170" s="6"/>
      <c r="O170" s="92"/>
      <c r="P170" s="22"/>
      <c r="Q170" s="108"/>
      <c r="AB170" s="116">
        <f>'[1]PB2 45'!BX164</f>
        <v>54.759311138322268</v>
      </c>
      <c r="AC170" s="71">
        <f>'[1]PB2 45'!BY164</f>
        <v>0.62598379058994658</v>
      </c>
      <c r="AD170" s="72">
        <f>'[1]PB2 45'!BZ164</f>
        <v>1.6073499884531942E-2</v>
      </c>
      <c r="AE170" s="117">
        <f>'[1]PB2 45'!CC164</f>
        <v>54.753413564678773</v>
      </c>
      <c r="AF170" s="71">
        <f>'[1]PB2 45'!CD164</f>
        <v>0.60424880860230612</v>
      </c>
      <c r="AG170" s="72">
        <f>'[1]PB2 45'!CE164</f>
        <v>3.9397954236740779E-3</v>
      </c>
      <c r="AH170" s="117">
        <f>'[1]PB2 45'!CH164</f>
        <v>54.758384708918165</v>
      </c>
      <c r="AI170" s="71">
        <f>'[1]PB2 45'!CI164</f>
        <v>0.63982016300451883</v>
      </c>
      <c r="AJ170" s="72">
        <f>'[1]PB2 45'!CJ164</f>
        <v>3.9647857073878828E-3</v>
      </c>
      <c r="AK170" s="117">
        <f>'[1]PB2 45'!BS164</f>
        <v>54.75703647063974</v>
      </c>
      <c r="AL170" s="71">
        <f>'[1]PB2 45'!BT164</f>
        <v>0.62335092073225717</v>
      </c>
      <c r="AM170" s="72">
        <f>'[1]PB2 45'!BU164</f>
        <v>1.7631955315649296E-2</v>
      </c>
    </row>
    <row r="171" spans="1:39" x14ac:dyDescent="0.25">
      <c r="A171" s="11"/>
      <c r="B171" s="95"/>
      <c r="C171" s="8"/>
      <c r="D171" s="6"/>
      <c r="E171" s="102"/>
      <c r="F171" s="8"/>
      <c r="G171" s="6"/>
      <c r="H171" s="102"/>
      <c r="I171" s="8"/>
      <c r="J171" s="6"/>
      <c r="K171" s="102"/>
      <c r="L171" s="8"/>
      <c r="M171" s="6"/>
      <c r="O171" s="92"/>
      <c r="P171" s="22"/>
      <c r="Q171" s="108"/>
      <c r="AB171" s="116">
        <f>'[1]PB2 45'!BX165</f>
        <v>55.236294635705256</v>
      </c>
      <c r="AC171" s="71">
        <f>'[1]PB2 45'!BY165</f>
        <v>0.62634470894060879</v>
      </c>
      <c r="AD171" s="72">
        <f>'[1]PB2 45'!BZ165</f>
        <v>1.6385303985026467E-2</v>
      </c>
      <c r="AE171" s="117">
        <f>'[1]PB2 45'!CC165</f>
        <v>55.23984018691511</v>
      </c>
      <c r="AF171" s="71">
        <f>'[1]PB2 45'!CD165</f>
        <v>0.60357545819758096</v>
      </c>
      <c r="AG171" s="72">
        <f>'[1]PB2 45'!CE165</f>
        <v>3.9471046227306152E-3</v>
      </c>
      <c r="AH171" s="117">
        <f>'[1]PB2 45'!CH165</f>
        <v>55.269358697277632</v>
      </c>
      <c r="AI171" s="71">
        <f>'[1]PB2 45'!CI165</f>
        <v>0.63929908721872952</v>
      </c>
      <c r="AJ171" s="72">
        <f>'[1]PB2 45'!CJ165</f>
        <v>3.9437460627054456E-3</v>
      </c>
      <c r="AK171" s="117">
        <f>'[1]PB2 45'!BS165</f>
        <v>55.248497839966006</v>
      </c>
      <c r="AL171" s="71">
        <f>'[1]PB2 45'!BT165</f>
        <v>0.62307308478563983</v>
      </c>
      <c r="AM171" s="72">
        <f>'[1]PB2 45'!BU165</f>
        <v>1.7830265250681675E-2</v>
      </c>
    </row>
    <row r="172" spans="1:39" x14ac:dyDescent="0.25">
      <c r="A172" s="11"/>
      <c r="B172" s="95"/>
      <c r="C172" s="8"/>
      <c r="D172" s="6"/>
      <c r="E172" s="102"/>
      <c r="F172" s="8"/>
      <c r="G172" s="6"/>
      <c r="H172" s="102"/>
      <c r="I172" s="8"/>
      <c r="J172" s="6"/>
      <c r="K172" s="102"/>
      <c r="L172" s="8"/>
      <c r="M172" s="6"/>
      <c r="O172" s="92"/>
      <c r="P172" s="22"/>
      <c r="Q172" s="108"/>
      <c r="AB172" s="116">
        <f>'[1]PB2 45'!BX166</f>
        <v>55.713188725632449</v>
      </c>
      <c r="AC172" s="71">
        <f>'[1]PB2 45'!BY166</f>
        <v>0.62662717848451743</v>
      </c>
      <c r="AD172" s="72">
        <f>'[1]PB2 45'!BZ166</f>
        <v>1.6603487564909276E-2</v>
      </c>
      <c r="AE172" s="117">
        <f>'[1]PB2 45'!CC166</f>
        <v>55.726807583606409</v>
      </c>
      <c r="AF172" s="71">
        <f>'[1]PB2 45'!CD166</f>
        <v>0.60296373351688193</v>
      </c>
      <c r="AG172" s="72">
        <f>'[1]PB2 45'!CE166</f>
        <v>3.9600900724964215E-3</v>
      </c>
      <c r="AH172" s="117">
        <f>'[1]PB2 45'!CH166</f>
        <v>55.78033268563712</v>
      </c>
      <c r="AI172" s="71">
        <f>'[1]PB2 45'!CI166</f>
        <v>0.63871575631879851</v>
      </c>
      <c r="AJ172" s="72">
        <f>'[1]PB2 45'!CJ166</f>
        <v>3.9435884941102705E-3</v>
      </c>
      <c r="AK172" s="117">
        <f>'[1]PB2 45'!BS166</f>
        <v>55.740109664958652</v>
      </c>
      <c r="AL172" s="71">
        <f>'[1]PB2 45'!BT166</f>
        <v>0.62276888944006592</v>
      </c>
      <c r="AM172" s="72">
        <f>'[1]PB2 45'!BU166</f>
        <v>1.7966108479128527E-2</v>
      </c>
    </row>
    <row r="173" spans="1:39" x14ac:dyDescent="0.25">
      <c r="A173" s="11"/>
      <c r="B173" s="95"/>
      <c r="C173" s="8"/>
      <c r="D173" s="6"/>
      <c r="E173" s="102"/>
      <c r="F173" s="8"/>
      <c r="G173" s="6"/>
      <c r="H173" s="102"/>
      <c r="I173" s="8"/>
      <c r="J173" s="6"/>
      <c r="K173" s="102"/>
      <c r="L173" s="8"/>
      <c r="M173" s="6"/>
      <c r="O173" s="92"/>
      <c r="P173" s="22"/>
      <c r="Q173" s="108"/>
      <c r="AB173" s="116">
        <f>'[1]PB2 45'!BX167</f>
        <v>56.347623798619644</v>
      </c>
      <c r="AC173" s="71">
        <f>'[1]PB2 45'!BY167</f>
        <v>0.62662615636653984</v>
      </c>
      <c r="AD173" s="72">
        <f>'[1]PB2 45'!BZ167</f>
        <v>1.6197419561106811E-2</v>
      </c>
      <c r="AE173" s="117">
        <f>'[1]PB2 45'!CC167</f>
        <v>56.213504593070219</v>
      </c>
      <c r="AF173" s="71">
        <f>'[1]PB2 45'!CD167</f>
        <v>0.60235792235748065</v>
      </c>
      <c r="AG173" s="72">
        <f>'[1]PB2 45'!CE167</f>
        <v>3.942202778947205E-3</v>
      </c>
      <c r="AH173" s="117">
        <f>'[1]PB2 45'!CH167</f>
        <v>56.291306673996594</v>
      </c>
      <c r="AI173" s="71">
        <f>'[1]PB2 45'!CI167</f>
        <v>0.63816452942792734</v>
      </c>
      <c r="AJ173" s="72">
        <f>'[1]PB2 45'!CJ167</f>
        <v>3.9594964226743702E-3</v>
      </c>
      <c r="AK173" s="117">
        <f>'[1]PB2 45'!BS167</f>
        <v>56.284145021895476</v>
      </c>
      <c r="AL173" s="71">
        <f>'[1]PB2 45'!BT167</f>
        <v>0.62238286938398268</v>
      </c>
      <c r="AM173" s="72">
        <f>'[1]PB2 45'!BU167</f>
        <v>1.7903814832629265E-2</v>
      </c>
    </row>
    <row r="174" spans="1:39" x14ac:dyDescent="0.25">
      <c r="A174" s="11"/>
      <c r="B174" s="95"/>
      <c r="C174" s="8"/>
      <c r="D174" s="6"/>
      <c r="E174" s="102"/>
      <c r="F174" s="8"/>
      <c r="G174" s="6"/>
      <c r="H174" s="102"/>
      <c r="I174" s="8"/>
      <c r="J174" s="6"/>
      <c r="K174" s="102"/>
      <c r="L174" s="8"/>
      <c r="M174" s="6"/>
      <c r="O174" s="92"/>
      <c r="P174" s="22"/>
      <c r="Q174" s="108"/>
      <c r="AB174" s="116">
        <f>'[1]PB2 45'!BX168</f>
        <v>56.824517888546843</v>
      </c>
      <c r="AC174" s="71">
        <f>'[1]PB2 45'!BY168</f>
        <v>0.62638849464877266</v>
      </c>
      <c r="AD174" s="72">
        <f>'[1]PB2 45'!BZ168</f>
        <v>1.6138658304182051E-2</v>
      </c>
      <c r="AE174" s="117">
        <f>'[1]PB2 45'!CC168</f>
        <v>56.700201602534037</v>
      </c>
      <c r="AF174" s="71">
        <f>'[1]PB2 45'!CD168</f>
        <v>0.60170852981121925</v>
      </c>
      <c r="AG174" s="72">
        <f>'[1]PB2 45'!CE168</f>
        <v>3.9314914720487556E-3</v>
      </c>
      <c r="AH174" s="117">
        <f>'[1]PB2 45'!CH168</f>
        <v>56.80209196516239</v>
      </c>
      <c r="AI174" s="71">
        <f>'[1]PB2 45'!CI168</f>
        <v>0.63757805912687804</v>
      </c>
      <c r="AJ174" s="72">
        <f>'[1]PB2 45'!CJ168</f>
        <v>3.9537151095063285E-3</v>
      </c>
      <c r="AK174" s="117">
        <f>'[1]PB2 45'!BS168</f>
        <v>56.775603818747754</v>
      </c>
      <c r="AL174" s="71">
        <f>'[1]PB2 45'!BT168</f>
        <v>0.62189169452895654</v>
      </c>
      <c r="AM174" s="72">
        <f>'[1]PB2 45'!BU168</f>
        <v>1.7936816550147096E-2</v>
      </c>
    </row>
    <row r="175" spans="1:39" x14ac:dyDescent="0.25">
      <c r="A175" s="11"/>
      <c r="B175" s="95"/>
      <c r="C175" s="8"/>
      <c r="D175" s="6"/>
      <c r="E175" s="102"/>
      <c r="F175" s="8"/>
      <c r="G175" s="6"/>
      <c r="H175" s="102"/>
      <c r="I175" s="8"/>
      <c r="J175" s="6"/>
      <c r="K175" s="102"/>
      <c r="L175" s="8"/>
      <c r="M175" s="6"/>
      <c r="O175" s="92"/>
      <c r="P175" s="22"/>
      <c r="Q175" s="108"/>
      <c r="AB175" s="116">
        <f>'[1]PB2 45'!BX169</f>
        <v>57.301411978474043</v>
      </c>
      <c r="AC175" s="71">
        <f>'[1]PB2 45'!BY169</f>
        <v>0.6265033533935469</v>
      </c>
      <c r="AD175" s="72">
        <f>'[1]PB2 45'!BZ169</f>
        <v>1.6745995662990211E-2</v>
      </c>
      <c r="AE175" s="117">
        <f>'[1]PB2 45'!CC169</f>
        <v>57.18689861199784</v>
      </c>
      <c r="AF175" s="71">
        <f>'[1]PB2 45'!CD169</f>
        <v>0.60105660084422219</v>
      </c>
      <c r="AG175" s="72">
        <f>'[1]PB2 45'!CE169</f>
        <v>3.928396483006605E-3</v>
      </c>
      <c r="AH175" s="117">
        <f>'[1]PB2 45'!CH169</f>
        <v>57.313159473471266</v>
      </c>
      <c r="AI175" s="71">
        <f>'[1]PB2 45'!CI169</f>
        <v>0.63701691341021072</v>
      </c>
      <c r="AJ175" s="72">
        <f>'[1]PB2 45'!CJ169</f>
        <v>3.9380223956144572E-3</v>
      </c>
      <c r="AK175" s="117">
        <f>'[1]PB2 45'!BS169</f>
        <v>57.26715668798105</v>
      </c>
      <c r="AL175" s="71">
        <f>'[1]PB2 45'!BT169</f>
        <v>0.62152562254932653</v>
      </c>
      <c r="AM175" s="72">
        <f>'[1]PB2 45'!BU169</f>
        <v>1.8212701030864843E-2</v>
      </c>
    </row>
    <row r="176" spans="1:39" x14ac:dyDescent="0.25">
      <c r="A176" s="12"/>
      <c r="B176" s="96"/>
      <c r="C176" s="9"/>
      <c r="D176" s="7"/>
      <c r="E176" s="101"/>
      <c r="F176" s="9"/>
      <c r="G176" s="7"/>
      <c r="H176" s="101"/>
      <c r="I176" s="9"/>
      <c r="J176" s="7"/>
      <c r="K176" s="101"/>
      <c r="L176" s="9"/>
      <c r="M176" s="7"/>
      <c r="O176" s="92"/>
      <c r="P176" s="22"/>
      <c r="Q176" s="108"/>
      <c r="AB176" s="116">
        <f>'[1]PB2 45'!BX170</f>
        <v>57.778306068401243</v>
      </c>
      <c r="AC176" s="71">
        <f>'[1]PB2 45'!BY170</f>
        <v>0.6264522796688734</v>
      </c>
      <c r="AD176" s="72">
        <f>'[1]PB2 45'!BZ170</f>
        <v>1.6587447811107298E-2</v>
      </c>
      <c r="AE176" s="117">
        <f>'[1]PB2 45'!CC170</f>
        <v>57.673595621461651</v>
      </c>
      <c r="AF176" s="71">
        <f>'[1]PB2 45'!CD170</f>
        <v>0.60042400704613008</v>
      </c>
      <c r="AG176" s="72">
        <f>'[1]PB2 45'!CE170</f>
        <v>3.9212316640631507E-3</v>
      </c>
      <c r="AH176" s="117">
        <f>'[1]PB2 45'!CH170</f>
        <v>57.824039941881345</v>
      </c>
      <c r="AI176" s="71">
        <f>'[1]PB2 45'!CI170</f>
        <v>0.6364841428957807</v>
      </c>
      <c r="AJ176" s="72">
        <f>'[1]PB2 45'!CJ170</f>
        <v>3.9153661444328745E-3</v>
      </c>
      <c r="AK176" s="117">
        <f>'[1]PB2 45'!BS170</f>
        <v>57.758647210581415</v>
      </c>
      <c r="AL176" s="71">
        <f>'[1]PB2 45'!BT170</f>
        <v>0.62112014320359477</v>
      </c>
      <c r="AM176" s="72">
        <f>'[1]PB2 45'!BU170</f>
        <v>1.8245216655044943E-2</v>
      </c>
    </row>
    <row r="177" spans="1:39" x14ac:dyDescent="0.25">
      <c r="A177" s="4"/>
      <c r="B177" s="4"/>
      <c r="O177" s="92"/>
      <c r="P177" s="22"/>
      <c r="Q177" s="108"/>
      <c r="AB177" s="116">
        <f>'[1]PB2 45'!BX171</f>
        <v>58.255200158328442</v>
      </c>
      <c r="AC177" s="71">
        <f>'[1]PB2 45'!BY171</f>
        <v>0.62613151894521202</v>
      </c>
      <c r="AD177" s="72">
        <f>'[1]PB2 45'!BZ171</f>
        <v>1.6247780282304673E-2</v>
      </c>
      <c r="AE177" s="117">
        <f>'[1]PB2 45'!CC171</f>
        <v>58.160292630925461</v>
      </c>
      <c r="AF177" s="71">
        <f>'[1]PB2 45'!CD171</f>
        <v>0.59983468620664615</v>
      </c>
      <c r="AG177" s="72">
        <f>'[1]PB2 45'!CE171</f>
        <v>3.9134805132127973E-3</v>
      </c>
      <c r="AH177" s="117">
        <f>'[1]PB2 45'!CH171</f>
        <v>58.335107450190208</v>
      </c>
      <c r="AI177" s="71">
        <f>'[1]PB2 45'!CI171</f>
        <v>0.63594423308940395</v>
      </c>
      <c r="AJ177" s="72">
        <f>'[1]PB2 45'!CJ171</f>
        <v>3.9303224984773306E-3</v>
      </c>
      <c r="AK177" s="117">
        <f>'[1]PB2 45'!BS171</f>
        <v>58.250200079814718</v>
      </c>
      <c r="AL177" s="71">
        <f>'[1]PB2 45'!BT171</f>
        <v>0.62063681274708737</v>
      </c>
      <c r="AM177" s="72">
        <f>'[1]PB2 45'!BU171</f>
        <v>1.8184155292598283E-2</v>
      </c>
    </row>
    <row r="178" spans="1:39" x14ac:dyDescent="0.25">
      <c r="A178" s="4"/>
      <c r="B178" s="4"/>
      <c r="O178" s="92"/>
      <c r="P178" s="22"/>
      <c r="Q178" s="108"/>
      <c r="AB178" s="116">
        <f>'[1]PB2 45'!BX172</f>
        <v>58.732094248255635</v>
      </c>
      <c r="AC178" s="71">
        <f>'[1]PB2 45'!BY172</f>
        <v>0.62619616823090529</v>
      </c>
      <c r="AD178" s="72">
        <f>'[1]PB2 45'!BZ172</f>
        <v>1.6169030880921316E-2</v>
      </c>
      <c r="AE178" s="117">
        <f>'[1]PB2 45'!CC172</f>
        <v>58.808810989395816</v>
      </c>
      <c r="AF178" s="71">
        <f>'[1]PB2 45'!CD172</f>
        <v>0.59902531471902154</v>
      </c>
      <c r="AG178" s="72">
        <f>'[1]PB2 45'!CE172</f>
        <v>3.9188448239958016E-3</v>
      </c>
      <c r="AH178" s="117">
        <f>'[1]PB2 45'!CH172</f>
        <v>58.846176615793979</v>
      </c>
      <c r="AI178" s="71">
        <f>'[1]PB2 45'!CI172</f>
        <v>0.63537904489293384</v>
      </c>
      <c r="AJ178" s="72">
        <f>'[1]PB2 45'!CJ172</f>
        <v>3.9168531430483931E-3</v>
      </c>
      <c r="AK178" s="117">
        <f>'[1]PB2 45'!BS172</f>
        <v>58.795693951148479</v>
      </c>
      <c r="AL178" s="71">
        <f>'[1]PB2 45'!BT172</f>
        <v>0.62020017594762022</v>
      </c>
      <c r="AM178" s="72">
        <f>'[1]PB2 45'!BU172</f>
        <v>1.8319947024100856E-2</v>
      </c>
    </row>
    <row r="179" spans="1:39" x14ac:dyDescent="0.25">
      <c r="A179" s="4"/>
      <c r="B179" s="4"/>
      <c r="O179" s="92"/>
      <c r="P179" s="22"/>
      <c r="Q179" s="108"/>
      <c r="AB179" s="116">
        <f>'[1]PB2 45'!BX173</f>
        <v>0</v>
      </c>
      <c r="AC179" s="71">
        <f>'[1]PB2 45'!BY173</f>
        <v>0.6266127610107799</v>
      </c>
      <c r="AD179" s="72">
        <f>'[1]PB2 45'!BZ173</f>
        <v>1.6608265530454542E-2</v>
      </c>
      <c r="AE179" s="117">
        <f>'[1]PB2 45'!CC173</f>
        <v>0</v>
      </c>
      <c r="AF179" s="71">
        <f>'[1]PB2 45'!CD173</f>
        <v>0.60042400704613008</v>
      </c>
      <c r="AG179" s="72">
        <f>'[1]PB2 45'!CE173</f>
        <v>3.9212316640631507E-3</v>
      </c>
      <c r="AH179" s="117">
        <f>'[1]PB2 45'!CH173</f>
        <v>0</v>
      </c>
      <c r="AI179" s="71">
        <f>'[1]PB2 45'!CI173</f>
        <v>0.63356613302171672</v>
      </c>
      <c r="AJ179" s="72">
        <f>'[1]PB2 45'!CJ173</f>
        <v>3.6523208647444949E-3</v>
      </c>
      <c r="AK179" s="117">
        <f>'[1]PB2 45'!BS173</f>
        <v>0</v>
      </c>
      <c r="AL179" s="71">
        <f>'[1]PB2 45'!BT173</f>
        <v>0</v>
      </c>
      <c r="AM179" s="72">
        <f>'[1]PB2 45'!BU173</f>
        <v>0</v>
      </c>
    </row>
    <row r="180" spans="1:39" x14ac:dyDescent="0.25">
      <c r="A180" s="4"/>
      <c r="B180" s="4"/>
      <c r="O180" s="92"/>
      <c r="P180" s="22"/>
      <c r="Q180" s="108"/>
      <c r="AB180" s="116">
        <f>'[1]PB2 45'!BX174</f>
        <v>0</v>
      </c>
      <c r="AC180" s="71">
        <f>'[1]PB2 45'!BY174</f>
        <v>0.62609662061904958</v>
      </c>
      <c r="AD180" s="72">
        <f>'[1]PB2 45'!BZ174</f>
        <v>1.5853666139052692E-2</v>
      </c>
      <c r="AE180" s="117">
        <f>'[1]PB2 45'!CC174</f>
        <v>0</v>
      </c>
      <c r="AF180" s="71">
        <f>'[1]PB2 45'!CD174</f>
        <v>0.59983468620664615</v>
      </c>
      <c r="AG180" s="72">
        <f>'[1]PB2 45'!CE174</f>
        <v>3.9134805132127973E-3</v>
      </c>
      <c r="AH180" s="117">
        <f>'[1]PB2 45'!CH174</f>
        <v>0</v>
      </c>
      <c r="AI180" s="71">
        <f>'[1]PB2 45'!CI174</f>
        <v>0.6330465853770576</v>
      </c>
      <c r="AJ180" s="72">
        <f>'[1]PB2 45'!CJ174</f>
        <v>3.6458579567233496E-3</v>
      </c>
      <c r="AK180" s="117">
        <f>'[1]PB2 45'!BS174</f>
        <v>0</v>
      </c>
      <c r="AL180" s="71">
        <f>'[1]PB2 45'!BT174</f>
        <v>0</v>
      </c>
      <c r="AM180" s="72">
        <f>'[1]PB2 45'!BU174</f>
        <v>0</v>
      </c>
    </row>
    <row r="181" spans="1:39" x14ac:dyDescent="0.25">
      <c r="A181" s="4"/>
      <c r="B181" s="4"/>
      <c r="O181" s="92"/>
      <c r="P181" s="22"/>
      <c r="Q181" s="108"/>
      <c r="AB181" s="116">
        <f>'[1]PB2 45'!BX175</f>
        <v>0</v>
      </c>
      <c r="AC181" s="71">
        <f>'[1]PB2 45'!BY175</f>
        <v>0.62648647025272863</v>
      </c>
      <c r="AD181" s="72">
        <f>'[1]PB2 45'!BZ175</f>
        <v>1.6084151431769472E-2</v>
      </c>
      <c r="AE181" s="117">
        <f>'[1]PB2 45'!CC175</f>
        <v>0</v>
      </c>
      <c r="AF181" s="71">
        <f>'[1]PB2 45'!CD175</f>
        <v>0.5992401459523744</v>
      </c>
      <c r="AG181" s="72">
        <f>'[1]PB2 45'!CE175</f>
        <v>3.9149990415388658E-3</v>
      </c>
      <c r="AH181" s="117">
        <f>'[1]PB2 45'!CH175</f>
        <v>0</v>
      </c>
      <c r="AI181" s="71">
        <f>'[1]PB2 45'!CI175</f>
        <v>0.63247575283322455</v>
      </c>
      <c r="AJ181" s="72">
        <f>'[1]PB2 45'!CJ175</f>
        <v>3.6945551117390832E-3</v>
      </c>
      <c r="AK181" s="117">
        <f>'[1]PB2 45'!BS175</f>
        <v>0</v>
      </c>
      <c r="AL181" s="71">
        <f>'[1]PB2 45'!BT175</f>
        <v>0</v>
      </c>
      <c r="AM181" s="72">
        <f>'[1]PB2 45'!BU175</f>
        <v>0</v>
      </c>
    </row>
    <row r="182" spans="1:39" x14ac:dyDescent="0.25">
      <c r="A182" s="4"/>
      <c r="B182" s="4"/>
      <c r="O182" s="106"/>
      <c r="P182" s="109"/>
      <c r="Q182" s="110"/>
      <c r="AB182" s="106"/>
      <c r="AC182" s="109"/>
      <c r="AD182" s="110"/>
    </row>
    <row r="183" spans="1:39" x14ac:dyDescent="0.25">
      <c r="A183" s="4"/>
      <c r="B183" s="4"/>
    </row>
    <row r="184" spans="1:39" x14ac:dyDescent="0.25">
      <c r="A184" s="4"/>
      <c r="B184" s="4"/>
    </row>
    <row r="185" spans="1:39" x14ac:dyDescent="0.25">
      <c r="A185" s="4"/>
      <c r="B185" s="4"/>
    </row>
    <row r="186" spans="1:39" x14ac:dyDescent="0.25">
      <c r="A186" s="4"/>
      <c r="B186" s="4"/>
    </row>
    <row r="187" spans="1:39" x14ac:dyDescent="0.25">
      <c r="A187" s="4"/>
      <c r="B187" s="4"/>
    </row>
    <row r="188" spans="1:39" x14ac:dyDescent="0.25">
      <c r="A188" s="4"/>
      <c r="B188" s="4"/>
    </row>
    <row r="189" spans="1:39" x14ac:dyDescent="0.25">
      <c r="A189" s="4"/>
      <c r="B189" s="4"/>
    </row>
    <row r="190" spans="1:39" x14ac:dyDescent="0.25">
      <c r="A190" s="4"/>
      <c r="B190" s="4"/>
    </row>
    <row r="191" spans="1:39" x14ac:dyDescent="0.25">
      <c r="A191" s="4"/>
      <c r="B191" s="4"/>
    </row>
    <row r="192" spans="1:39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</sheetData>
  <mergeCells count="31">
    <mergeCell ref="B12:M12"/>
    <mergeCell ref="B13:D13"/>
    <mergeCell ref="E13:G13"/>
    <mergeCell ref="H13:J13"/>
    <mergeCell ref="K13:M13"/>
    <mergeCell ref="B4:M4"/>
    <mergeCell ref="B5:D5"/>
    <mergeCell ref="E5:G5"/>
    <mergeCell ref="H5:J5"/>
    <mergeCell ref="K5:M5"/>
    <mergeCell ref="AB4:AM4"/>
    <mergeCell ref="AB5:AD5"/>
    <mergeCell ref="AB13:AD13"/>
    <mergeCell ref="AB12:AM12"/>
    <mergeCell ref="O4:Z4"/>
    <mergeCell ref="O5:Q5"/>
    <mergeCell ref="R5:T5"/>
    <mergeCell ref="U5:W5"/>
    <mergeCell ref="X5:Z5"/>
    <mergeCell ref="O12:Z12"/>
    <mergeCell ref="O13:Q13"/>
    <mergeCell ref="R13:T13"/>
    <mergeCell ref="U13:W13"/>
    <mergeCell ref="X13:Z13"/>
    <mergeCell ref="AK13:AM13"/>
    <mergeCell ref="AH13:AJ13"/>
    <mergeCell ref="AH5:AJ5"/>
    <mergeCell ref="AE5:AG5"/>
    <mergeCell ref="AE13:AG13"/>
    <mergeCell ref="BK11:BU11"/>
    <mergeCell ref="AK5:AM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A2E8-C580-4D22-82FF-9F09ADE8FFEF}">
  <dimension ref="A1:CE310"/>
  <sheetViews>
    <sheetView topLeftCell="L1" zoomScaleNormal="100" workbookViewId="0">
      <selection activeCell="AM11" sqref="AM11"/>
    </sheetView>
  </sheetViews>
  <sheetFormatPr defaultRowHeight="15" x14ac:dyDescent="0.25"/>
  <cols>
    <col min="1" max="1" width="14.28515625" customWidth="1"/>
    <col min="2" max="2" width="9.140625" customWidth="1"/>
    <col min="14" max="14" width="2.140625" customWidth="1"/>
    <col min="15" max="15" width="9.140625" customWidth="1"/>
    <col min="27" max="27" width="2.140625" customWidth="1"/>
    <col min="28" max="28" width="9.140625" customWidth="1"/>
    <col min="54" max="54" width="9.85546875" bestFit="1" customWidth="1"/>
    <col min="57" max="57" width="9.85546875" bestFit="1" customWidth="1"/>
    <col min="60" max="60" width="9.85546875" bestFit="1" customWidth="1"/>
    <col min="63" max="63" width="9.85546875" bestFit="1" customWidth="1"/>
    <col min="67" max="67" width="9.85546875" bestFit="1" customWidth="1"/>
    <col min="71" max="71" width="9.85546875" bestFit="1" customWidth="1"/>
    <col min="76" max="76" width="10.85546875" bestFit="1" customWidth="1"/>
    <col min="79" max="79" width="10.85546875" bestFit="1" customWidth="1"/>
    <col min="82" max="82" width="10.85546875" bestFit="1" customWidth="1"/>
  </cols>
  <sheetData>
    <row r="1" spans="1:73" x14ac:dyDescent="0.25">
      <c r="A1" s="3" t="s">
        <v>33</v>
      </c>
      <c r="B1" s="3"/>
      <c r="F1">
        <v>24</v>
      </c>
      <c r="G1">
        <v>26</v>
      </c>
      <c r="H1">
        <v>27</v>
      </c>
    </row>
    <row r="2" spans="1:73" x14ac:dyDescent="0.25">
      <c r="A2" s="3"/>
      <c r="B2" s="3"/>
      <c r="F2">
        <v>32</v>
      </c>
      <c r="G2">
        <v>32</v>
      </c>
      <c r="H2">
        <v>33</v>
      </c>
    </row>
    <row r="3" spans="1:73" x14ac:dyDescent="0.25">
      <c r="A3" s="3"/>
      <c r="B3" s="3"/>
    </row>
    <row r="4" spans="1:73" x14ac:dyDescent="0.25">
      <c r="A4" s="3"/>
      <c r="B4" s="132" t="s">
        <v>10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O4" s="132" t="s">
        <v>11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4"/>
      <c r="AB4" s="132" t="s">
        <v>12</v>
      </c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4"/>
    </row>
    <row r="5" spans="1:73" x14ac:dyDescent="0.25">
      <c r="A5" s="18"/>
      <c r="B5" s="129" t="s">
        <v>0</v>
      </c>
      <c r="C5" s="130"/>
      <c r="D5" s="131"/>
      <c r="E5" s="129" t="s">
        <v>3</v>
      </c>
      <c r="F5" s="130"/>
      <c r="G5" s="131"/>
      <c r="H5" s="129" t="s">
        <v>4</v>
      </c>
      <c r="I5" s="130"/>
      <c r="J5" s="131"/>
      <c r="K5" s="129" t="s">
        <v>9</v>
      </c>
      <c r="L5" s="130"/>
      <c r="M5" s="131"/>
      <c r="O5" s="129" t="s">
        <v>0</v>
      </c>
      <c r="P5" s="130"/>
      <c r="Q5" s="131"/>
      <c r="R5" s="129" t="s">
        <v>3</v>
      </c>
      <c r="S5" s="130"/>
      <c r="T5" s="131"/>
      <c r="U5" s="129" t="s">
        <v>4</v>
      </c>
      <c r="V5" s="130"/>
      <c r="W5" s="131"/>
      <c r="X5" s="129" t="s">
        <v>9</v>
      </c>
      <c r="Y5" s="130"/>
      <c r="Z5" s="131"/>
      <c r="AB5" s="129" t="s">
        <v>0</v>
      </c>
      <c r="AC5" s="130"/>
      <c r="AD5" s="131"/>
      <c r="AE5" s="129" t="s">
        <v>3</v>
      </c>
      <c r="AF5" s="130"/>
      <c r="AG5" s="131"/>
      <c r="AH5" s="129" t="s">
        <v>4</v>
      </c>
      <c r="AI5" s="130"/>
      <c r="AJ5" s="131"/>
      <c r="AK5" s="129" t="s">
        <v>9</v>
      </c>
      <c r="AL5" s="130"/>
      <c r="AM5" s="131"/>
    </row>
    <row r="6" spans="1:73" x14ac:dyDescent="0.25">
      <c r="A6" s="18"/>
      <c r="B6" s="93" t="s">
        <v>7</v>
      </c>
      <c r="C6" s="2" t="s">
        <v>1</v>
      </c>
      <c r="D6" s="1" t="s">
        <v>2</v>
      </c>
      <c r="E6" s="93" t="s">
        <v>7</v>
      </c>
      <c r="F6" s="2" t="s">
        <v>1</v>
      </c>
      <c r="G6" s="1" t="s">
        <v>2</v>
      </c>
      <c r="H6" s="93" t="s">
        <v>7</v>
      </c>
      <c r="I6" s="2" t="s">
        <v>1</v>
      </c>
      <c r="J6" s="1" t="s">
        <v>2</v>
      </c>
      <c r="K6" s="93" t="s">
        <v>7</v>
      </c>
      <c r="L6" s="2" t="s">
        <v>1</v>
      </c>
      <c r="M6" s="1" t="s">
        <v>2</v>
      </c>
      <c r="O6" s="93" t="s">
        <v>7</v>
      </c>
      <c r="P6" s="2" t="s">
        <v>1</v>
      </c>
      <c r="Q6" s="1" t="s">
        <v>2</v>
      </c>
      <c r="R6" s="93" t="s">
        <v>7</v>
      </c>
      <c r="S6" s="2" t="s">
        <v>1</v>
      </c>
      <c r="T6" s="1" t="s">
        <v>2</v>
      </c>
      <c r="U6" s="93" t="s">
        <v>7</v>
      </c>
      <c r="V6" s="2" t="s">
        <v>1</v>
      </c>
      <c r="W6" s="1" t="s">
        <v>2</v>
      </c>
      <c r="X6" s="93" t="s">
        <v>7</v>
      </c>
      <c r="Y6" s="2" t="s">
        <v>1</v>
      </c>
      <c r="Z6" s="1" t="s">
        <v>2</v>
      </c>
      <c r="AB6" s="93" t="s">
        <v>7</v>
      </c>
      <c r="AC6" s="2" t="s">
        <v>1</v>
      </c>
      <c r="AD6" s="1" t="s">
        <v>2</v>
      </c>
      <c r="AE6" s="93" t="s">
        <v>7</v>
      </c>
      <c r="AF6" s="2" t="s">
        <v>1</v>
      </c>
      <c r="AG6" s="1" t="s">
        <v>2</v>
      </c>
      <c r="AH6" s="93" t="s">
        <v>7</v>
      </c>
      <c r="AI6" s="2" t="s">
        <v>1</v>
      </c>
      <c r="AJ6" s="1" t="s">
        <v>2</v>
      </c>
      <c r="AK6" s="93" t="s">
        <v>7</v>
      </c>
      <c r="AL6" s="2" t="s">
        <v>1</v>
      </c>
      <c r="AM6" s="1" t="s">
        <v>2</v>
      </c>
    </row>
    <row r="7" spans="1:73" x14ac:dyDescent="0.25">
      <c r="A7" s="10" t="s">
        <v>20</v>
      </c>
      <c r="B7" s="103"/>
      <c r="C7" s="77"/>
      <c r="D7" s="74">
        <f>AVERAGE(D15:D23)</f>
        <v>2.3122560427359744E-3</v>
      </c>
      <c r="E7" s="98"/>
      <c r="F7" s="77"/>
      <c r="G7" s="74">
        <f>AVERAGE(G15:G23)</f>
        <v>1.8875427243220449E-3</v>
      </c>
      <c r="H7" s="98"/>
      <c r="I7" s="77"/>
      <c r="J7" s="74">
        <f>AVERAGE(J15:J23)</f>
        <v>2.1973969984056935E-3</v>
      </c>
      <c r="K7" s="98"/>
      <c r="L7" s="77"/>
      <c r="M7" s="74">
        <f>AVERAGE(M15:M23)</f>
        <v>6.9685971214541375E-3</v>
      </c>
      <c r="N7" s="70"/>
      <c r="O7" s="103"/>
      <c r="P7" s="77"/>
      <c r="Q7" s="74">
        <f>AVERAGE(Q15:Q25)</f>
        <v>9.3863125720467892E-3</v>
      </c>
      <c r="R7" s="98"/>
      <c r="S7" s="77"/>
      <c r="T7" s="74">
        <f>AVERAGE(T15:T25)</f>
        <v>3.597431427355381E-3</v>
      </c>
      <c r="U7" s="98"/>
      <c r="V7" s="77"/>
      <c r="W7" s="74">
        <f>AVERAGE(W15:W25)</f>
        <v>2.6600229202352627E-3</v>
      </c>
      <c r="X7" s="98"/>
      <c r="Y7" s="77"/>
      <c r="Z7" s="74">
        <f>AVERAGE(Z15:Z25)</f>
        <v>8.3366109257240022E-3</v>
      </c>
      <c r="AA7" s="70"/>
      <c r="AB7" s="103"/>
      <c r="AC7" s="77"/>
      <c r="AD7" s="74">
        <f>AVERAGE(AD15:AD26)</f>
        <v>6.0104362109572118E-3</v>
      </c>
      <c r="AE7" s="98"/>
      <c r="AF7" s="77"/>
      <c r="AG7" s="74">
        <f>AVERAGE(AG15:AG26)</f>
        <v>2.9552628829123246E-3</v>
      </c>
      <c r="AH7" s="98"/>
      <c r="AI7" s="77"/>
      <c r="AJ7" s="74">
        <f>AVERAGE(AJ15:AJ26)</f>
        <v>2.1819450157420134E-3</v>
      </c>
      <c r="AK7" s="98"/>
      <c r="AL7" s="77"/>
      <c r="AM7" s="74">
        <f>AVERAGE(AM15:AM26)</f>
        <v>6.8113519218160343E-3</v>
      </c>
    </row>
    <row r="8" spans="1:73" x14ac:dyDescent="0.25">
      <c r="A8" s="30" t="s">
        <v>51</v>
      </c>
      <c r="B8" s="104"/>
      <c r="C8" s="78"/>
      <c r="D8" s="75">
        <f>AVERAGE(D24:D31)</f>
        <v>4.8167540824711995E-3</v>
      </c>
      <c r="E8" s="99"/>
      <c r="F8" s="78"/>
      <c r="G8" s="75">
        <f>AVERAGE(G24:G31)</f>
        <v>3.5485825386933566E-3</v>
      </c>
      <c r="H8" s="99"/>
      <c r="I8" s="78"/>
      <c r="J8" s="75">
        <f>AVERAGE(J24:J31)</f>
        <v>2.8276109976937977E-3</v>
      </c>
      <c r="K8" s="99"/>
      <c r="L8" s="78"/>
      <c r="M8" s="75">
        <f>AVERAGE(M24:M31)</f>
        <v>3.0470361839505647E-2</v>
      </c>
      <c r="N8" s="70"/>
      <c r="O8" s="104"/>
      <c r="P8" s="78"/>
      <c r="Q8" s="75">
        <f>AVERAGE(Q26:Q31)</f>
        <v>1.3688442386747943E-2</v>
      </c>
      <c r="R8" s="99"/>
      <c r="S8" s="78"/>
      <c r="T8" s="75">
        <f>AVERAGE(T26:T31)</f>
        <v>1.0742910764977659E-2</v>
      </c>
      <c r="U8" s="99"/>
      <c r="V8" s="78"/>
      <c r="W8" s="75">
        <f>AVERAGE(W26:W31)</f>
        <v>4.0508457131104899E-3</v>
      </c>
      <c r="X8" s="99"/>
      <c r="Y8" s="78"/>
      <c r="Z8" s="75">
        <f>AVERAGE(Z26:Z31)</f>
        <v>2.7178888313484261E-2</v>
      </c>
      <c r="AA8" s="70"/>
      <c r="AB8" s="104"/>
      <c r="AC8" s="78"/>
      <c r="AD8" s="75">
        <f>AVERAGE(AD27:AD32)</f>
        <v>1.075553621452722E-2</v>
      </c>
      <c r="AE8" s="99"/>
      <c r="AF8" s="78"/>
      <c r="AG8" s="75">
        <f>AVERAGE(AG27:AG32)</f>
        <v>7.1570354984071749E-3</v>
      </c>
      <c r="AH8" s="99"/>
      <c r="AI8" s="78"/>
      <c r="AJ8" s="75">
        <f>AVERAGE(AJ27:AJ32)</f>
        <v>3.6148649953552498E-3</v>
      </c>
      <c r="AK8" s="99"/>
      <c r="AL8" s="78"/>
      <c r="AM8" s="75">
        <f>AVERAGE(AM27:AM32)</f>
        <v>2.623659606091985E-2</v>
      </c>
    </row>
    <row r="9" spans="1:73" x14ac:dyDescent="0.25">
      <c r="A9" s="14" t="s">
        <v>19</v>
      </c>
      <c r="B9" s="105"/>
      <c r="C9" s="79"/>
      <c r="D9" s="76">
        <f>AVERAGE(D32:D150)</f>
        <v>5.8203232430011336E-3</v>
      </c>
      <c r="E9" s="100"/>
      <c r="F9" s="79"/>
      <c r="G9" s="76">
        <f>AVERAGE(G32:G150)</f>
        <v>4.0652519295603555E-3</v>
      </c>
      <c r="H9" s="100"/>
      <c r="I9" s="79"/>
      <c r="J9" s="76">
        <f>AVERAGE(J32:J150)</f>
        <v>7.2697105454862694E-3</v>
      </c>
      <c r="K9" s="100"/>
      <c r="L9" s="79"/>
      <c r="M9" s="76">
        <f>AVERAGE(M32:M150)</f>
        <v>4.0875788253021066E-2</v>
      </c>
      <c r="N9" s="70"/>
      <c r="O9" s="105"/>
      <c r="P9" s="79"/>
      <c r="Q9" s="76">
        <f>AVERAGE(Q32:Q150)</f>
        <v>1.3111296117427047E-2</v>
      </c>
      <c r="R9" s="100"/>
      <c r="S9" s="79"/>
      <c r="T9" s="76">
        <f>AVERAGE(T32:T150)</f>
        <v>1.1788047465147375E-2</v>
      </c>
      <c r="U9" s="100"/>
      <c r="V9" s="79"/>
      <c r="W9" s="76">
        <f>AVERAGE(W32:W150)</f>
        <v>2.338541275427175E-3</v>
      </c>
      <c r="X9" s="100"/>
      <c r="Y9" s="79"/>
      <c r="Z9" s="76">
        <f>AVERAGE(Z32:Z150)</f>
        <v>3.6221386262730824E-2</v>
      </c>
      <c r="AA9" s="70"/>
      <c r="AB9" s="105"/>
      <c r="AC9" s="79"/>
      <c r="AD9" s="76">
        <f>AVERAGE(AD33:AD150)</f>
        <v>1.3320002940164147E-2</v>
      </c>
      <c r="AE9" s="100"/>
      <c r="AF9" s="79"/>
      <c r="AG9" s="76">
        <f>AVERAGE(AG33:AG150)</f>
        <v>9.888447275429502E-3</v>
      </c>
      <c r="AH9" s="100"/>
      <c r="AI9" s="79"/>
      <c r="AJ9" s="76">
        <f>AVERAGE(AJ33:AJ150)</f>
        <v>8.74175394388884E-3</v>
      </c>
      <c r="AK9" s="100"/>
      <c r="AL9" s="79"/>
      <c r="AM9" s="76">
        <f>AVERAGE(AM33:AM150)</f>
        <v>3.9441146654014006E-2</v>
      </c>
    </row>
    <row r="10" spans="1:73" x14ac:dyDescent="0.25">
      <c r="A10" s="3"/>
      <c r="B10" s="3"/>
    </row>
    <row r="11" spans="1:73" x14ac:dyDescent="0.25">
      <c r="M11">
        <f>'[1]PI 15'!$BU$4</f>
        <v>1571.4727858060371</v>
      </c>
      <c r="Z11">
        <f>'[1]PI 30'!$BU$4</f>
        <v>1566.7932867694285</v>
      </c>
      <c r="AM11">
        <f>'[1]PI 45'!$BU$4</f>
        <v>1559.6024582530508</v>
      </c>
      <c r="BK11" s="125" t="s">
        <v>65</v>
      </c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</row>
    <row r="12" spans="1:73" x14ac:dyDescent="0.25">
      <c r="B12" s="132" t="s">
        <v>10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4"/>
      <c r="O12" s="132" t="s">
        <v>11</v>
      </c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  <c r="AB12" s="132" t="s">
        <v>12</v>
      </c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4"/>
      <c r="BK12" t="s">
        <v>57</v>
      </c>
      <c r="BO12" t="s">
        <v>58</v>
      </c>
      <c r="BS12" t="s">
        <v>61</v>
      </c>
    </row>
    <row r="13" spans="1:73" x14ac:dyDescent="0.25">
      <c r="A13" s="10" t="s">
        <v>7</v>
      </c>
      <c r="B13" s="129" t="s">
        <v>0</v>
      </c>
      <c r="C13" s="130"/>
      <c r="D13" s="131"/>
      <c r="E13" s="127" t="s">
        <v>3</v>
      </c>
      <c r="F13" s="127"/>
      <c r="G13" s="128"/>
      <c r="H13" s="126" t="s">
        <v>4</v>
      </c>
      <c r="I13" s="127"/>
      <c r="J13" s="128"/>
      <c r="K13" s="126" t="s">
        <v>9</v>
      </c>
      <c r="L13" s="127"/>
      <c r="M13" s="128"/>
      <c r="O13" s="129" t="s">
        <v>0</v>
      </c>
      <c r="P13" s="130"/>
      <c r="Q13" s="131"/>
      <c r="R13" s="127" t="s">
        <v>3</v>
      </c>
      <c r="S13" s="127"/>
      <c r="T13" s="128"/>
      <c r="U13" s="126" t="s">
        <v>4</v>
      </c>
      <c r="V13" s="127"/>
      <c r="W13" s="128"/>
      <c r="X13" s="126" t="s">
        <v>9</v>
      </c>
      <c r="Y13" s="127"/>
      <c r="Z13" s="128"/>
      <c r="AB13" s="129" t="s">
        <v>0</v>
      </c>
      <c r="AC13" s="130"/>
      <c r="AD13" s="131"/>
      <c r="AE13" s="127" t="s">
        <v>3</v>
      </c>
      <c r="AF13" s="127"/>
      <c r="AG13" s="128"/>
      <c r="AH13" s="126" t="s">
        <v>4</v>
      </c>
      <c r="AI13" s="127"/>
      <c r="AJ13" s="128"/>
      <c r="AK13" s="126" t="s">
        <v>9</v>
      </c>
      <c r="AL13" s="127"/>
      <c r="AM13" s="128"/>
      <c r="BB13" t="s">
        <v>21</v>
      </c>
      <c r="BE13" t="s">
        <v>22</v>
      </c>
      <c r="BH13" t="s">
        <v>23</v>
      </c>
      <c r="BK13" t="s">
        <v>55</v>
      </c>
      <c r="BL13" t="s">
        <v>56</v>
      </c>
      <c r="BM13" t="s">
        <v>25</v>
      </c>
      <c r="BO13" t="s">
        <v>55</v>
      </c>
      <c r="BP13" t="s">
        <v>56</v>
      </c>
      <c r="BQ13" t="s">
        <v>25</v>
      </c>
      <c r="BS13" t="s">
        <v>55</v>
      </c>
      <c r="BT13" t="s">
        <v>56</v>
      </c>
      <c r="BU13" t="s">
        <v>25</v>
      </c>
    </row>
    <row r="14" spans="1:73" x14ac:dyDescent="0.25">
      <c r="A14" s="14" t="s">
        <v>8</v>
      </c>
      <c r="B14" s="93" t="s">
        <v>7</v>
      </c>
      <c r="C14" s="2" t="s">
        <v>1</v>
      </c>
      <c r="D14" s="1" t="s">
        <v>2</v>
      </c>
      <c r="E14" s="93" t="s">
        <v>7</v>
      </c>
      <c r="F14" s="2" t="s">
        <v>1</v>
      </c>
      <c r="G14" s="1" t="s">
        <v>2</v>
      </c>
      <c r="H14" s="93" t="s">
        <v>7</v>
      </c>
      <c r="I14" s="2" t="s">
        <v>1</v>
      </c>
      <c r="J14" s="1" t="s">
        <v>2</v>
      </c>
      <c r="K14" s="93" t="s">
        <v>7</v>
      </c>
      <c r="L14" s="2" t="s">
        <v>1</v>
      </c>
      <c r="M14" s="1" t="s">
        <v>2</v>
      </c>
      <c r="O14" s="93" t="s">
        <v>7</v>
      </c>
      <c r="P14" s="2" t="s">
        <v>1</v>
      </c>
      <c r="Q14" s="1" t="s">
        <v>2</v>
      </c>
      <c r="R14" s="93" t="s">
        <v>7</v>
      </c>
      <c r="S14" s="2" t="s">
        <v>1</v>
      </c>
      <c r="T14" s="1" t="s">
        <v>2</v>
      </c>
      <c r="U14" s="93" t="s">
        <v>7</v>
      </c>
      <c r="V14" s="2" t="s">
        <v>1</v>
      </c>
      <c r="W14" s="1" t="s">
        <v>2</v>
      </c>
      <c r="X14" s="93" t="s">
        <v>7</v>
      </c>
      <c r="Y14" s="2" t="s">
        <v>1</v>
      </c>
      <c r="Z14" s="1" t="s">
        <v>2</v>
      </c>
      <c r="AB14" s="93" t="s">
        <v>7</v>
      </c>
      <c r="AC14" s="2" t="s">
        <v>1</v>
      </c>
      <c r="AD14" s="1" t="s">
        <v>2</v>
      </c>
      <c r="AE14" s="93" t="s">
        <v>7</v>
      </c>
      <c r="AF14" s="2" t="s">
        <v>1</v>
      </c>
      <c r="AG14" s="1" t="s">
        <v>2</v>
      </c>
      <c r="AH14" s="93" t="s">
        <v>7</v>
      </c>
      <c r="AI14" s="2" t="s">
        <v>1</v>
      </c>
      <c r="AJ14" s="1" t="s">
        <v>2</v>
      </c>
      <c r="AK14" s="93" t="s">
        <v>7</v>
      </c>
      <c r="AL14" s="2" t="s">
        <v>1</v>
      </c>
      <c r="AM14" s="1" t="s">
        <v>2</v>
      </c>
      <c r="BB14" t="s">
        <v>24</v>
      </c>
      <c r="BC14" t="s">
        <v>25</v>
      </c>
      <c r="BE14" t="s">
        <v>24</v>
      </c>
      <c r="BF14" t="s">
        <v>25</v>
      </c>
      <c r="BH14" t="s">
        <v>24</v>
      </c>
      <c r="BI14" t="s">
        <v>25</v>
      </c>
    </row>
    <row r="15" spans="1:73" x14ac:dyDescent="0.25">
      <c r="A15" s="13">
        <f>'[1]PI 15'!$A9</f>
        <v>0.25</v>
      </c>
      <c r="B15" s="115">
        <f>'[1]PI 15'!BX9</f>
        <v>0.23852046375681565</v>
      </c>
      <c r="C15" s="68">
        <f>'[1]PI 15'!BY9</f>
        <v>0.98837112086670276</v>
      </c>
      <c r="D15" s="69">
        <f>'[1]PI 15'!BZ9</f>
        <v>1.4948571471137949E-3</v>
      </c>
      <c r="E15" s="114">
        <f>'[1]PI 15'!CC9</f>
        <v>0.23993718989399224</v>
      </c>
      <c r="F15" s="68">
        <f>'[1]PI 15'!CD9</f>
        <v>0.98852119767073054</v>
      </c>
      <c r="G15" s="69">
        <f>'[1]PI 15'!CE9</f>
        <v>1.7389976059885685E-3</v>
      </c>
      <c r="H15" s="114">
        <f>'[1]PI 15'!CH9</f>
        <v>0.23607422625368399</v>
      </c>
      <c r="I15" s="68">
        <f>'[1]PI 15'!CI9</f>
        <v>0.98846812656640604</v>
      </c>
      <c r="J15" s="69">
        <f>'[1]PI 15'!CJ9</f>
        <v>1.0154687664872615E-3</v>
      </c>
      <c r="K15" s="114">
        <f>'[1]PI 15'!BS9</f>
        <v>0.23817729330149728</v>
      </c>
      <c r="L15" s="68">
        <f>'[1]PI 15'!BT9</f>
        <v>0.98845348170127978</v>
      </c>
      <c r="M15" s="69">
        <f>'[1]PI 15'!BU9</f>
        <v>1.4493068011165154E-3</v>
      </c>
      <c r="N15" s="70"/>
      <c r="O15" s="115">
        <f>'[1]PI 30'!BX9</f>
        <v>0.2391007148750742</v>
      </c>
      <c r="P15" s="68">
        <f>'[1]PI 30'!BY9</f>
        <v>0.98388067172338156</v>
      </c>
      <c r="Q15" s="69">
        <f>'[1]PI 30'!BZ9</f>
        <v>1.8539771373268102E-3</v>
      </c>
      <c r="R15" s="114">
        <f>'[1]PI 30'!CC9</f>
        <v>0.23640644415752585</v>
      </c>
      <c r="S15" s="68">
        <f>'[1]PI 30'!CD9</f>
        <v>0.98773053648729536</v>
      </c>
      <c r="T15" s="69">
        <f>'[1]PI 30'!CE9</f>
        <v>5.2154475181682676E-4</v>
      </c>
      <c r="U15" s="114">
        <f>'[1]PI 30'!CH9</f>
        <v>0.23689700267413483</v>
      </c>
      <c r="V15" s="68">
        <f>'[1]PI 30'!CI9</f>
        <v>0.98645692181612432</v>
      </c>
      <c r="W15" s="69">
        <f>'[1]PI 30'!CJ9</f>
        <v>1.1746883171343202E-3</v>
      </c>
      <c r="X15" s="114">
        <f>'[1]PI 30'!BS9</f>
        <v>0.23746805390224493</v>
      </c>
      <c r="Y15" s="68">
        <f>'[1]PI 30'!BT9</f>
        <v>0.98602271000893382</v>
      </c>
      <c r="Z15" s="69">
        <f>'[1]PI 30'!BU9</f>
        <v>2.0641924964141961E-3</v>
      </c>
      <c r="AA15" s="70"/>
      <c r="AB15" s="115">
        <f>'[1]PI 45'!BX9</f>
        <v>0.23873579749923313</v>
      </c>
      <c r="AC15" s="68">
        <f>'[1]PI 45'!BY9</f>
        <v>0.98825121223749024</v>
      </c>
      <c r="AD15" s="69">
        <f>'[1]PI 45'!BZ9</f>
        <v>6.0215182627149989E-4</v>
      </c>
      <c r="AE15" s="114">
        <f>'[1]PI 45'!CC9</f>
        <v>0.23637051460029915</v>
      </c>
      <c r="AF15" s="68">
        <f>'[1]PI 45'!CD9</f>
        <v>0.99010999142141853</v>
      </c>
      <c r="AG15" s="69">
        <f>'[1]PI 45'!CE9</f>
        <v>8.5056598690175125E-4</v>
      </c>
      <c r="AH15" s="114">
        <f>'[1]PI 45'!CH9</f>
        <v>0.23402825673592501</v>
      </c>
      <c r="AI15" s="68">
        <f>'[1]PI 45'!CI9</f>
        <v>0.9882854317125197</v>
      </c>
      <c r="AJ15" s="69">
        <f>'[1]PI 45'!CJ9</f>
        <v>7.4939212518458545E-4</v>
      </c>
      <c r="AK15" s="114">
        <f>'[1]PI 45'!BS9</f>
        <v>0.23637818961181914</v>
      </c>
      <c r="AL15" s="68">
        <f>'[1]PI 45'!BT9</f>
        <v>0.9888822117904762</v>
      </c>
      <c r="AM15" s="69">
        <f>'[1]PI 45'!BU9</f>
        <v>1.1415468448142162E-3</v>
      </c>
      <c r="BB15" s="70">
        <f xml:space="preserve"> -0.0621*A15 + 1.0049</f>
        <v>0.98937499999999989</v>
      </c>
      <c r="BC15" s="33">
        <f>(BB15-L15)*100</f>
        <v>9.2151829872011426E-2</v>
      </c>
      <c r="BE15" s="70">
        <f xml:space="preserve"> -0.0628*A15 + 1.0041</f>
        <v>0.98839999999999995</v>
      </c>
      <c r="BF15" s="33">
        <f>(BE15-Y15)*100</f>
        <v>0.23772899910661227</v>
      </c>
      <c r="BH15" s="70">
        <f xml:space="preserve"> -0.0627*A15 + 1.0086</f>
        <v>0.99292499999999995</v>
      </c>
      <c r="BI15" s="33">
        <f>(BH15-AL15)*100</f>
        <v>0.40427882095237511</v>
      </c>
      <c r="BK15" s="70">
        <f>L15</f>
        <v>0.98845348170127978</v>
      </c>
      <c r="BL15">
        <f>0.8788*A15^(-0.079)</f>
        <v>0.98051171645917845</v>
      </c>
      <c r="BM15" s="33">
        <f>(BK15-BL15)*100</f>
        <v>0.79417652421013285</v>
      </c>
      <c r="BN15" s="5"/>
      <c r="BO15" s="70">
        <f>Y15</f>
        <v>0.98602271000893382</v>
      </c>
      <c r="BP15">
        <f>0.8677*A15^(-0.078)</f>
        <v>0.96678583081593472</v>
      </c>
      <c r="BQ15" s="33">
        <f>(BO15-BP15)*100</f>
        <v>1.9236879192999101</v>
      </c>
      <c r="BS15" s="70">
        <f>AL15</f>
        <v>0.9888822117904762</v>
      </c>
      <c r="BT15">
        <f>0.8573*A15^(-0.081)</f>
        <v>0.95917904671791521</v>
      </c>
      <c r="BU15" s="33">
        <f>(BS15-BT15)*100</f>
        <v>2.9703165072560989</v>
      </c>
    </row>
    <row r="16" spans="1:73" x14ac:dyDescent="0.25">
      <c r="A16" s="11">
        <f>'[1]PI 15'!$A10</f>
        <v>0.5</v>
      </c>
      <c r="B16" s="116">
        <f>'[1]PI 15'!BX10</f>
        <v>0.47704092751363131</v>
      </c>
      <c r="C16" s="71">
        <f>'[1]PI 15'!BY10</f>
        <v>0.97198447003883104</v>
      </c>
      <c r="D16" s="72">
        <f>'[1]PI 15'!BZ10</f>
        <v>1.3271526018930181E-3</v>
      </c>
      <c r="E16" s="117">
        <f>'[1]PI 15'!CC10</f>
        <v>0.47987437978798447</v>
      </c>
      <c r="F16" s="71">
        <f>'[1]PI 15'!CD10</f>
        <v>0.97475692732117081</v>
      </c>
      <c r="G16" s="72">
        <f>'[1]PI 15'!CE10</f>
        <v>2.007196162587324E-3</v>
      </c>
      <c r="H16" s="117">
        <f>'[1]PI 15'!CH10</f>
        <v>0.47214845250736798</v>
      </c>
      <c r="I16" s="71">
        <f>'[1]PI 15'!CI10</f>
        <v>0.97482514104724682</v>
      </c>
      <c r="J16" s="72">
        <f>'[1]PI 15'!CJ10</f>
        <v>1.0699835758838443E-3</v>
      </c>
      <c r="K16" s="117">
        <f>'[1]PI 15'!BS10</f>
        <v>0.47635458660299457</v>
      </c>
      <c r="L16" s="71">
        <f>'[1]PI 15'!BT10</f>
        <v>0.97385551280241622</v>
      </c>
      <c r="M16" s="72">
        <f>'[1]PI 15'!BU10</f>
        <v>2.0156523681294342E-3</v>
      </c>
      <c r="N16" s="70"/>
      <c r="O16" s="116">
        <f>'[1]PI 30'!BX10</f>
        <v>0.4782014297501484</v>
      </c>
      <c r="P16" s="71">
        <f>'[1]PI 30'!BY10</f>
        <v>0.96798780748772362</v>
      </c>
      <c r="Q16" s="72">
        <f>'[1]PI 30'!BZ10</f>
        <v>3.3001611726561435E-3</v>
      </c>
      <c r="R16" s="117">
        <f>'[1]PI 30'!CC10</f>
        <v>0.47281288831505169</v>
      </c>
      <c r="S16" s="71">
        <f>'[1]PI 30'!CD10</f>
        <v>0.97475804748823924</v>
      </c>
      <c r="T16" s="72">
        <f>'[1]PI 30'!CE10</f>
        <v>6.5179327566439649E-4</v>
      </c>
      <c r="U16" s="117">
        <f>'[1]PI 30'!CH10</f>
        <v>0.47379400534826965</v>
      </c>
      <c r="V16" s="71">
        <f>'[1]PI 30'!CI10</f>
        <v>0.97162393360369848</v>
      </c>
      <c r="W16" s="72">
        <f>'[1]PI 30'!CJ10</f>
        <v>1.3670646885501653E-3</v>
      </c>
      <c r="X16" s="117">
        <f>'[1]PI 30'!BS10</f>
        <v>0.47493610780448986</v>
      </c>
      <c r="Y16" s="71">
        <f>'[1]PI 30'!BT10</f>
        <v>0.97145659619322045</v>
      </c>
      <c r="Z16" s="72">
        <f>'[1]PI 30'!BU10</f>
        <v>3.4710633168189829E-3</v>
      </c>
      <c r="AA16" s="70"/>
      <c r="AB16" s="116">
        <f>'[1]PI 45'!BX10</f>
        <v>0.47747159499846625</v>
      </c>
      <c r="AC16" s="71">
        <f>'[1]PI 45'!BY10</f>
        <v>0.97411737021919176</v>
      </c>
      <c r="AD16" s="72">
        <f>'[1]PI 45'!BZ10</f>
        <v>1.731260296502375E-3</v>
      </c>
      <c r="AE16" s="117">
        <f>'[1]PI 45'!CC10</f>
        <v>0.4727410292005983</v>
      </c>
      <c r="AF16" s="71">
        <f>'[1]PI 45'!CD10</f>
        <v>0.97776029900864769</v>
      </c>
      <c r="AG16" s="72">
        <f>'[1]PI 45'!CE10</f>
        <v>1.0438157090545653E-3</v>
      </c>
      <c r="AH16" s="117">
        <f>'[1]PI 45'!CH10</f>
        <v>0.46805651347185001</v>
      </c>
      <c r="AI16" s="71">
        <f>'[1]PI 45'!CI10</f>
        <v>0.97395764898759973</v>
      </c>
      <c r="AJ16" s="72">
        <f>'[1]PI 45'!CJ10</f>
        <v>6.9564775968248042E-4</v>
      </c>
      <c r="AK16" s="117">
        <f>'[1]PI 45'!BS10</f>
        <v>0.47275637922363828</v>
      </c>
      <c r="AL16" s="71">
        <f>'[1]PI 45'!BT10</f>
        <v>0.97527843940514658</v>
      </c>
      <c r="AM16" s="72">
        <f>'[1]PI 45'!BU10</f>
        <v>2.1465425942985956E-3</v>
      </c>
      <c r="BB16" s="70">
        <f t="shared" ref="BB16:BB44" si="0" xml:space="preserve"> -0.0621*A16 + 1.0049</f>
        <v>0.97384999999999988</v>
      </c>
      <c r="BC16" s="33">
        <f t="shared" ref="BC16:BC44" si="1">(BB16-L16)*100</f>
        <v>-5.5128024163408895E-4</v>
      </c>
      <c r="BE16" s="70">
        <f t="shared" ref="BE16:BE44" si="2" xml:space="preserve"> -0.0628*A16 + 1.0041</f>
        <v>0.97270000000000001</v>
      </c>
      <c r="BF16" s="33">
        <f t="shared" ref="BF16:BF44" si="3">(BE16-Y16)*100</f>
        <v>0.12434038067795639</v>
      </c>
      <c r="BH16" s="70">
        <f t="shared" ref="BH16:BH44" si="4" xml:space="preserve"> -0.0627*A16 + 1.0086</f>
        <v>0.97724999999999995</v>
      </c>
      <c r="BI16" s="33">
        <f t="shared" ref="BI16:BI44" si="5">(BH16-AL16)*100</f>
        <v>0.19715605948533721</v>
      </c>
      <c r="BK16" s="70">
        <f t="shared" ref="BK16:BK79" si="6">L16</f>
        <v>0.97385551280241622</v>
      </c>
      <c r="BL16">
        <f t="shared" ref="BL16:BL79" si="7">0.8788*A16^(-0.079)</f>
        <v>0.92826380755921223</v>
      </c>
      <c r="BM16" s="33">
        <f t="shared" ref="BM16:BM79" si="8">(BK16-BL16)*100</f>
        <v>4.5591705243203995</v>
      </c>
      <c r="BN16" s="5"/>
      <c r="BO16" s="70">
        <f t="shared" ref="BO16:BO79" si="9">Y16</f>
        <v>0.97145659619322045</v>
      </c>
      <c r="BP16">
        <f t="shared" ref="BP16:BP79" si="10">0.8677*A16^(-0.078)</f>
        <v>0.91590396079446379</v>
      </c>
      <c r="BQ16" s="33">
        <f t="shared" ref="BQ16:BQ79" si="11">(BO16-BP16)*100</f>
        <v>5.555263539875666</v>
      </c>
      <c r="BS16" s="70">
        <f t="shared" ref="BS16:BS79" si="12">AL16</f>
        <v>0.97527843940514658</v>
      </c>
      <c r="BT16">
        <f t="shared" ref="BT16:BT79" si="13">0.8573*A16^(-0.081)</f>
        <v>0.90680990111007764</v>
      </c>
      <c r="BU16" s="33">
        <f t="shared" ref="BU16:BU79" si="14">(BS16-BT16)*100</f>
        <v>6.8468538295068937</v>
      </c>
    </row>
    <row r="17" spans="1:73" x14ac:dyDescent="0.25">
      <c r="A17" s="11">
        <f>'[1]PI 15'!$A11</f>
        <v>0.75</v>
      </c>
      <c r="B17" s="116">
        <f>'[1]PI 15'!BX11</f>
        <v>0.71556139127044693</v>
      </c>
      <c r="C17" s="71">
        <f>'[1]PI 15'!BY11</f>
        <v>0.95415219461507983</v>
      </c>
      <c r="D17" s="72">
        <f>'[1]PI 15'!BZ11</f>
        <v>1.4862827092827862E-3</v>
      </c>
      <c r="E17" s="117">
        <f>'[1]PI 15'!CC11</f>
        <v>0.71981156968197657</v>
      </c>
      <c r="F17" s="71">
        <f>'[1]PI 15'!CD11</f>
        <v>0.96000411235097616</v>
      </c>
      <c r="G17" s="72">
        <f>'[1]PI 15'!CE11</f>
        <v>1.5340684081115224E-3</v>
      </c>
      <c r="H17" s="117">
        <f>'[1]PI 15'!CH11</f>
        <v>0.70822267876105194</v>
      </c>
      <c r="I17" s="71">
        <f>'[1]PI 15'!CI11</f>
        <v>0.96129156460065046</v>
      </c>
      <c r="J17" s="72">
        <f>'[1]PI 15'!CJ11</f>
        <v>7.4446077129688938E-4</v>
      </c>
      <c r="K17" s="117">
        <f>'[1]PI 15'!BS11</f>
        <v>0.71453187990449196</v>
      </c>
      <c r="L17" s="71">
        <f>'[1]PI 15'!BT11</f>
        <v>0.95848262385556893</v>
      </c>
      <c r="M17" s="72">
        <f>'[1]PI 15'!BU11</f>
        <v>3.3701788662027308E-3</v>
      </c>
      <c r="N17" s="70"/>
      <c r="O17" s="116">
        <f>'[1]PI 30'!BX11</f>
        <v>0.71730214462522257</v>
      </c>
      <c r="P17" s="71">
        <f>'[1]PI 30'!BY11</f>
        <v>0.95160924506902456</v>
      </c>
      <c r="Q17" s="72">
        <f>'[1]PI 30'!BZ11</f>
        <v>4.8994006188609988E-3</v>
      </c>
      <c r="R17" s="117">
        <f>'[1]PI 30'!CC11</f>
        <v>0.70921933247257751</v>
      </c>
      <c r="S17" s="71">
        <f>'[1]PI 30'!CD11</f>
        <v>0.96125179764294544</v>
      </c>
      <c r="T17" s="72">
        <f>'[1]PI 30'!CE11</f>
        <v>4.5180576900288622E-4</v>
      </c>
      <c r="U17" s="117">
        <f>'[1]PI 30'!CH11</f>
        <v>0.71069100802240437</v>
      </c>
      <c r="V17" s="71">
        <f>'[1]PI 30'!CI11</f>
        <v>0.95692869976203732</v>
      </c>
      <c r="W17" s="72">
        <f>'[1]PI 30'!CJ11</f>
        <v>9.5395652286159273E-4</v>
      </c>
      <c r="X17" s="117">
        <f>'[1]PI 30'!BS11</f>
        <v>0.71240416170673493</v>
      </c>
      <c r="Y17" s="71">
        <f>'[1]PI 30'!BT11</f>
        <v>0.95659658082466925</v>
      </c>
      <c r="Z17" s="72">
        <f>'[1]PI 30'!BU11</f>
        <v>4.8912558877300628E-3</v>
      </c>
      <c r="AA17" s="70"/>
      <c r="AB17" s="116">
        <f>'[1]PI 45'!BX11</f>
        <v>0.71620739249769938</v>
      </c>
      <c r="AC17" s="71">
        <f>'[1]PI 45'!BY11</f>
        <v>0.95907992100551553</v>
      </c>
      <c r="AD17" s="72">
        <f>'[1]PI 45'!BZ11</f>
        <v>2.7526192554264989E-3</v>
      </c>
      <c r="AE17" s="117">
        <f>'[1]PI 45'!CC11</f>
        <v>0.70911154380089736</v>
      </c>
      <c r="AF17" s="71">
        <f>'[1]PI 45'!CD11</f>
        <v>0.96573809361162455</v>
      </c>
      <c r="AG17" s="72">
        <f>'[1]PI 45'!CE11</f>
        <v>1.5715401950354058E-3</v>
      </c>
      <c r="AH17" s="117">
        <f>'[1]PI 45'!CH11</f>
        <v>0.70208477020777504</v>
      </c>
      <c r="AI17" s="71">
        <f>'[1]PI 45'!CI11</f>
        <v>0.95909348474503908</v>
      </c>
      <c r="AJ17" s="72">
        <f>'[1]PI 45'!CJ11</f>
        <v>9.3518252589918564E-4</v>
      </c>
      <c r="AK17" s="117">
        <f>'[1]PI 45'!BS11</f>
        <v>0.70913456883545722</v>
      </c>
      <c r="AL17" s="71">
        <f>'[1]PI 45'!BT11</f>
        <v>0.96130383312072631</v>
      </c>
      <c r="AM17" s="72">
        <f>'[1]PI 45'!BU11</f>
        <v>3.6703909349426948E-3</v>
      </c>
      <c r="BB17" s="70">
        <f t="shared" si="0"/>
        <v>0.95832499999999987</v>
      </c>
      <c r="BC17" s="33">
        <f t="shared" si="1"/>
        <v>-1.5762385556905567E-2</v>
      </c>
      <c r="BE17" s="70">
        <f t="shared" si="2"/>
        <v>0.95699999999999996</v>
      </c>
      <c r="BF17" s="33">
        <f t="shared" si="3"/>
        <v>4.0341917533071037E-2</v>
      </c>
      <c r="BH17" s="70">
        <f t="shared" si="4"/>
        <v>0.96157499999999996</v>
      </c>
      <c r="BI17" s="33">
        <f t="shared" si="5"/>
        <v>2.7116687927364325E-2</v>
      </c>
      <c r="BK17" s="70">
        <f t="shared" si="6"/>
        <v>0.95848262385556893</v>
      </c>
      <c r="BL17">
        <f t="shared" si="7"/>
        <v>0.89900106959714687</v>
      </c>
      <c r="BM17" s="33">
        <f t="shared" si="8"/>
        <v>5.9481554258422058</v>
      </c>
      <c r="BN17" s="5"/>
      <c r="BO17" s="70">
        <f t="shared" si="9"/>
        <v>0.95659658082466925</v>
      </c>
      <c r="BP17">
        <f t="shared" si="10"/>
        <v>0.88739058962180861</v>
      </c>
      <c r="BQ17" s="33">
        <f t="shared" si="11"/>
        <v>6.9205991202860639</v>
      </c>
      <c r="BS17" s="70">
        <f t="shared" si="12"/>
        <v>0.96130383312072631</v>
      </c>
      <c r="BT17">
        <f t="shared" si="13"/>
        <v>0.87751159028369974</v>
      </c>
      <c r="BU17" s="33">
        <f t="shared" si="14"/>
        <v>8.3792242837026585</v>
      </c>
    </row>
    <row r="18" spans="1:73" x14ac:dyDescent="0.25">
      <c r="A18" s="11">
        <f>'[1]PI 15'!$A12</f>
        <v>1</v>
      </c>
      <c r="B18" s="116">
        <f>'[1]PI 15'!BX12</f>
        <v>0.95408185502726262</v>
      </c>
      <c r="C18" s="71">
        <f>'[1]PI 15'!BY12</f>
        <v>0.93656155192649837</v>
      </c>
      <c r="D18" s="72">
        <f>'[1]PI 15'!BZ12</f>
        <v>1.2585000740988474E-3</v>
      </c>
      <c r="E18" s="117">
        <f>'[1]PI 15'!CC12</f>
        <v>0.95974875957596895</v>
      </c>
      <c r="F18" s="71">
        <f>'[1]PI 15'!CD12</f>
        <v>0.94458112733299249</v>
      </c>
      <c r="G18" s="72">
        <f>'[1]PI 15'!CE12</f>
        <v>8.9055272328009616E-4</v>
      </c>
      <c r="H18" s="117">
        <f>'[1]PI 15'!CH12</f>
        <v>0.94429690501473595</v>
      </c>
      <c r="I18" s="71">
        <f>'[1]PI 15'!CI12</f>
        <v>0.94796173203674794</v>
      </c>
      <c r="J18" s="72">
        <f>'[1]PI 15'!CJ12</f>
        <v>7.4530330880314137E-4</v>
      </c>
      <c r="K18" s="117">
        <f>'[1]PI 15'!BS12</f>
        <v>0.95270917320598913</v>
      </c>
      <c r="L18" s="71">
        <f>'[1]PI 15'!BT12</f>
        <v>0.94303480376541282</v>
      </c>
      <c r="M18" s="72">
        <f>'[1]PI 15'!BU12</f>
        <v>4.8819774595991548E-3</v>
      </c>
      <c r="N18" s="70"/>
      <c r="O18" s="116">
        <f>'[1]PI 30'!BX12</f>
        <v>0.9564028595002968</v>
      </c>
      <c r="P18" s="71">
        <f>'[1]PI 30'!BY12</f>
        <v>0.93573900128834497</v>
      </c>
      <c r="Q18" s="72">
        <f>'[1]PI 30'!BZ12</f>
        <v>6.4658006104415244E-3</v>
      </c>
      <c r="R18" s="117">
        <f>'[1]PI 30'!CC12</f>
        <v>0.94562577663010339</v>
      </c>
      <c r="S18" s="71">
        <f>'[1]PI 30'!CD12</f>
        <v>0.94717887815561796</v>
      </c>
      <c r="T18" s="72">
        <f>'[1]PI 30'!CE12</f>
        <v>1.6182204659361402E-3</v>
      </c>
      <c r="U18" s="117">
        <f>'[1]PI 30'!CH12</f>
        <v>0.94758801069653931</v>
      </c>
      <c r="V18" s="71">
        <f>'[1]PI 30'!CI12</f>
        <v>0.94227833806267414</v>
      </c>
      <c r="W18" s="72">
        <f>'[1]PI 30'!CJ12</f>
        <v>5.0403914026239487E-4</v>
      </c>
      <c r="X18" s="117">
        <f>'[1]PI 30'!BS12</f>
        <v>0.94987221560897972</v>
      </c>
      <c r="Y18" s="71">
        <f>'[1]PI 30'!BT12</f>
        <v>0.94173207250221225</v>
      </c>
      <c r="Z18" s="72">
        <f>'[1]PI 30'!BU12</f>
        <v>6.0707569799347523E-3</v>
      </c>
      <c r="AA18" s="70"/>
      <c r="AB18" s="116">
        <f>'[1]PI 45'!BX12</f>
        <v>0.95494318999693251</v>
      </c>
      <c r="AC18" s="71">
        <f>'[1]PI 45'!BY12</f>
        <v>0.94331112358852831</v>
      </c>
      <c r="AD18" s="72">
        <f>'[1]PI 45'!BZ12</f>
        <v>3.5926326457671113E-3</v>
      </c>
      <c r="AE18" s="117">
        <f>'[1]PI 45'!CC12</f>
        <v>0.94548205840119659</v>
      </c>
      <c r="AF18" s="71">
        <f>'[1]PI 45'!CD12</f>
        <v>0.95357665237103229</v>
      </c>
      <c r="AG18" s="72">
        <f>'[1]PI 45'!CE12</f>
        <v>1.9393805733516219E-3</v>
      </c>
      <c r="AH18" s="117">
        <f>'[1]PI 45'!CH12</f>
        <v>0.93611302694370002</v>
      </c>
      <c r="AI18" s="71">
        <f>'[1]PI 45'!CI12</f>
        <v>0.94469325478657407</v>
      </c>
      <c r="AJ18" s="72">
        <f>'[1]PI 45'!CJ12</f>
        <v>9.7020873942684784E-4</v>
      </c>
      <c r="AK18" s="117">
        <f>'[1]PI 45'!BS12</f>
        <v>0.94551275844727656</v>
      </c>
      <c r="AL18" s="71">
        <f>'[1]PI 45'!BT12</f>
        <v>0.94719367691537826</v>
      </c>
      <c r="AM18" s="72">
        <f>'[1]PI 45'!BU12</f>
        <v>5.1535818663435793E-3</v>
      </c>
      <c r="BB18" s="70">
        <f t="shared" si="0"/>
        <v>0.94279999999999986</v>
      </c>
      <c r="BC18" s="33">
        <f t="shared" si="1"/>
        <v>-2.3480376541296089E-2</v>
      </c>
      <c r="BE18" s="70">
        <f t="shared" si="2"/>
        <v>0.94130000000000003</v>
      </c>
      <c r="BF18" s="33">
        <f t="shared" si="3"/>
        <v>-4.3207250221222182E-2</v>
      </c>
      <c r="BH18" s="70">
        <f t="shared" si="4"/>
        <v>0.94589999999999996</v>
      </c>
      <c r="BI18" s="33">
        <f t="shared" si="5"/>
        <v>-0.12936769153782945</v>
      </c>
      <c r="BK18" s="70">
        <f t="shared" si="6"/>
        <v>0.94303480376541282</v>
      </c>
      <c r="BL18">
        <f t="shared" si="7"/>
        <v>0.87880000000000003</v>
      </c>
      <c r="BM18" s="33">
        <f t="shared" si="8"/>
        <v>6.4234803765412796</v>
      </c>
      <c r="BN18" s="5"/>
      <c r="BO18" s="70">
        <f t="shared" si="9"/>
        <v>0.94173207250221225</v>
      </c>
      <c r="BP18">
        <f t="shared" si="10"/>
        <v>0.86770000000000003</v>
      </c>
      <c r="BQ18" s="33">
        <f t="shared" si="11"/>
        <v>7.4032072502212216</v>
      </c>
      <c r="BS18" s="70">
        <f t="shared" si="12"/>
        <v>0.94719367691537826</v>
      </c>
      <c r="BT18">
        <f t="shared" si="13"/>
        <v>0.85729999999999995</v>
      </c>
      <c r="BU18" s="33">
        <f t="shared" si="14"/>
        <v>8.9893676915378311</v>
      </c>
    </row>
    <row r="19" spans="1:73" x14ac:dyDescent="0.25">
      <c r="A19" s="11">
        <f>'[1]PI 15'!$A13</f>
        <v>1.25</v>
      </c>
      <c r="B19" s="116">
        <f>'[1]PI 15'!BX13</f>
        <v>1.1926023187840784</v>
      </c>
      <c r="C19" s="71">
        <f>'[1]PI 15'!BY13</f>
        <v>0.91936336284783915</v>
      </c>
      <c r="D19" s="72">
        <f>'[1]PI 15'!BZ13</f>
        <v>1.0871258428826254E-3</v>
      </c>
      <c r="E19" s="117">
        <f>'[1]PI 15'!CC13</f>
        <v>1.199685949469961</v>
      </c>
      <c r="F19" s="71">
        <f>'[1]PI 15'!CD13</f>
        <v>0.92870007294585077</v>
      </c>
      <c r="G19" s="72">
        <f>'[1]PI 15'!CE13</f>
        <v>1.2248883159575449E-4</v>
      </c>
      <c r="H19" s="117">
        <f>'[1]PI 15'!CH13</f>
        <v>1.18037113126842</v>
      </c>
      <c r="I19" s="71">
        <f>'[1]PI 15'!CI13</f>
        <v>0.93480153532654908</v>
      </c>
      <c r="J19" s="72">
        <f>'[1]PI 15'!CJ13</f>
        <v>9.905779847318595E-4</v>
      </c>
      <c r="K19" s="117">
        <f>'[1]PI 15'!BS13</f>
        <v>1.1908864665074865</v>
      </c>
      <c r="L19" s="71">
        <f>'[1]PI 15'!BT13</f>
        <v>0.92762165704007971</v>
      </c>
      <c r="M19" s="72">
        <f>'[1]PI 15'!BU13</f>
        <v>6.4054962570147976E-3</v>
      </c>
      <c r="N19" s="70"/>
      <c r="O19" s="116">
        <f>'[1]PI 30'!BX13</f>
        <v>1.195503574375371</v>
      </c>
      <c r="P19" s="71">
        <f>'[1]PI 30'!BY13</f>
        <v>0.92013927409868479</v>
      </c>
      <c r="Q19" s="72">
        <f>'[1]PI 30'!BZ13</f>
        <v>7.9788448376003265E-3</v>
      </c>
      <c r="R19" s="117">
        <f>'[1]PI 30'!CC13</f>
        <v>1.1820322207876293</v>
      </c>
      <c r="S19" s="71">
        <f>'[1]PI 30'!CD13</f>
        <v>0.93295654351722723</v>
      </c>
      <c r="T19" s="72">
        <f>'[1]PI 30'!CE13</f>
        <v>2.664357345038673E-3</v>
      </c>
      <c r="U19" s="117">
        <f>'[1]PI 30'!CH13</f>
        <v>1.1844850133706741</v>
      </c>
      <c r="V19" s="71">
        <f>'[1]PI 30'!CI13</f>
        <v>0.92858294761363147</v>
      </c>
      <c r="W19" s="72">
        <f>'[1]PI 30'!CJ13</f>
        <v>7.0704367320380637E-4</v>
      </c>
      <c r="X19" s="117">
        <f>'[1]PI 30'!BS13</f>
        <v>1.1873402695112247</v>
      </c>
      <c r="Y19" s="71">
        <f>'[1]PI 30'!BT13</f>
        <v>0.92722625507651435</v>
      </c>
      <c r="Z19" s="72">
        <f>'[1]PI 30'!BU13</f>
        <v>7.2148641796995882E-3</v>
      </c>
      <c r="AA19" s="70"/>
      <c r="AB19" s="116">
        <f>'[1]PI 45'!BX13</f>
        <v>1.1936789874961657</v>
      </c>
      <c r="AC19" s="71">
        <f>'[1]PI 45'!BY13</f>
        <v>0.92787194603440692</v>
      </c>
      <c r="AD19" s="72">
        <f>'[1]PI 45'!BZ13</f>
        <v>4.4776311343578479E-3</v>
      </c>
      <c r="AE19" s="117">
        <f>'[1]PI 45'!CC13</f>
        <v>1.1818525730014955</v>
      </c>
      <c r="AF19" s="71">
        <f>'[1]PI 45'!CD13</f>
        <v>0.94051060158090971</v>
      </c>
      <c r="AG19" s="72">
        <f>'[1]PI 45'!CE13</f>
        <v>2.0078857690024291E-3</v>
      </c>
      <c r="AH19" s="117">
        <f>'[1]PI 45'!CH13</f>
        <v>1.170141283679625</v>
      </c>
      <c r="AI19" s="71">
        <f>'[1]PI 45'!CI13</f>
        <v>0.93142156880324178</v>
      </c>
      <c r="AJ19" s="72">
        <f>'[1]PI 45'!CJ13</f>
        <v>1.1728183010608409E-3</v>
      </c>
      <c r="AK19" s="117">
        <f>'[1]PI 45'!BS13</f>
        <v>1.1818909480590956</v>
      </c>
      <c r="AL19" s="71">
        <f>'[1]PI 45'!BT13</f>
        <v>0.93326803880618614</v>
      </c>
      <c r="AM19" s="72">
        <f>'[1]PI 45'!BU13</f>
        <v>6.0673517788040112E-3</v>
      </c>
      <c r="AZ19" s="4"/>
      <c r="BB19" s="70">
        <f t="shared" si="0"/>
        <v>0.92727499999999985</v>
      </c>
      <c r="BC19" s="33">
        <f t="shared" si="1"/>
        <v>-3.4665704007985632E-2</v>
      </c>
      <c r="BE19" s="70">
        <f t="shared" si="2"/>
        <v>0.92559999999999998</v>
      </c>
      <c r="BF19" s="33">
        <f t="shared" si="3"/>
        <v>-0.16262550765143713</v>
      </c>
      <c r="BH19" s="70">
        <f t="shared" si="4"/>
        <v>0.93022499999999997</v>
      </c>
      <c r="BI19" s="33">
        <f t="shared" si="5"/>
        <v>-0.30430388061861713</v>
      </c>
      <c r="BK19" s="70">
        <f t="shared" si="6"/>
        <v>0.92762165704007971</v>
      </c>
      <c r="BL19">
        <f t="shared" si="7"/>
        <v>0.86344396271477131</v>
      </c>
      <c r="BM19" s="33">
        <f t="shared" si="8"/>
        <v>6.4177694325308394</v>
      </c>
      <c r="BN19" s="5"/>
      <c r="BO19" s="70">
        <f t="shared" si="9"/>
        <v>0.92722625507651435</v>
      </c>
      <c r="BP19">
        <f t="shared" si="10"/>
        <v>0.85272818224243374</v>
      </c>
      <c r="BQ19" s="33">
        <f t="shared" si="11"/>
        <v>7.4498072834080613</v>
      </c>
      <c r="BS19" s="70">
        <f t="shared" si="12"/>
        <v>0.93326803880618614</v>
      </c>
      <c r="BT19">
        <f t="shared" si="13"/>
        <v>0.8419438184021687</v>
      </c>
      <c r="BU19" s="33">
        <f t="shared" si="14"/>
        <v>9.1324220404017442</v>
      </c>
    </row>
    <row r="20" spans="1:73" x14ac:dyDescent="0.25">
      <c r="A20" s="11">
        <f>'[1]PI 15'!$A14</f>
        <v>1.5</v>
      </c>
      <c r="B20" s="116">
        <f>'[1]PI 15'!BX14</f>
        <v>1.4311227825408939</v>
      </c>
      <c r="C20" s="71">
        <f>'[1]PI 15'!BY14</f>
        <v>0.90275183916339385</v>
      </c>
      <c r="D20" s="72">
        <f>'[1]PI 15'!BZ14</f>
        <v>1.407888387121385E-3</v>
      </c>
      <c r="E20" s="117">
        <f>'[1]PI 15'!CC14</f>
        <v>1.4396231393639531</v>
      </c>
      <c r="F20" s="71">
        <f>'[1]PI 15'!CD14</f>
        <v>0.91260410905830014</v>
      </c>
      <c r="G20" s="72">
        <f>'[1]PI 15'!CE14</f>
        <v>1.3645057128820321E-3</v>
      </c>
      <c r="H20" s="117">
        <f>'[1]PI 15'!CH14</f>
        <v>1.4164453575221039</v>
      </c>
      <c r="I20" s="71">
        <f>'[1]PI 15'!CI14</f>
        <v>0.92207550270221761</v>
      </c>
      <c r="J20" s="72">
        <f>'[1]PI 15'!CJ14</f>
        <v>1.3504391306449811E-3</v>
      </c>
      <c r="K20" s="117">
        <f>'[1]PI 15'!BS14</f>
        <v>1.4290637598089839</v>
      </c>
      <c r="L20" s="71">
        <f>'[1]PI 15'!BT14</f>
        <v>0.91247715030797039</v>
      </c>
      <c r="M20" s="72">
        <f>'[1]PI 15'!BU14</f>
        <v>8.0082015347582615E-3</v>
      </c>
      <c r="N20" s="70"/>
      <c r="O20" s="116">
        <f>'[1]PI 30'!BX14</f>
        <v>1.4346042892504451</v>
      </c>
      <c r="P20" s="71">
        <f>'[1]PI 30'!BY14</f>
        <v>0.90470752082421146</v>
      </c>
      <c r="Q20" s="72">
        <f>'[1]PI 30'!BZ14</f>
        <v>9.0260134878017376E-3</v>
      </c>
      <c r="R20" s="117">
        <f>'[1]PI 30'!CC14</f>
        <v>1.418438664945155</v>
      </c>
      <c r="S20" s="71">
        <f>'[1]PI 30'!CD14</f>
        <v>0.9183576299617261</v>
      </c>
      <c r="T20" s="72">
        <f>'[1]PI 30'!CE14</f>
        <v>3.333140546879844E-3</v>
      </c>
      <c r="U20" s="117">
        <f>'[1]PI 30'!CH14</f>
        <v>1.4213820160448087</v>
      </c>
      <c r="V20" s="71">
        <f>'[1]PI 30'!CI14</f>
        <v>0.91511050799781035</v>
      </c>
      <c r="W20" s="72">
        <f>'[1]PI 30'!CJ14</f>
        <v>1.1168124804209251E-3</v>
      </c>
      <c r="X20" s="117">
        <f>'[1]PI 30'!BS14</f>
        <v>1.4248083234134699</v>
      </c>
      <c r="Y20" s="71">
        <f>'[1]PI 30'!BT14</f>
        <v>0.91272521959458253</v>
      </c>
      <c r="Z20" s="72">
        <f>'[1]PI 30'!BU14</f>
        <v>8.0730654315558908E-3</v>
      </c>
      <c r="AA20" s="70"/>
      <c r="AB20" s="116">
        <f>'[1]PI 45'!BX14</f>
        <v>1.4324147849953988</v>
      </c>
      <c r="AC20" s="71">
        <f>'[1]PI 45'!BY14</f>
        <v>0.91277076291611303</v>
      </c>
      <c r="AD20" s="72">
        <f>'[1]PI 45'!BZ14</f>
        <v>5.377248528207805E-3</v>
      </c>
      <c r="AE20" s="117">
        <f>'[1]PI 45'!CC14</f>
        <v>1.4182230876017947</v>
      </c>
      <c r="AF20" s="71">
        <f>'[1]PI 45'!CD14</f>
        <v>0.92728945564005938</v>
      </c>
      <c r="AG20" s="72">
        <f>'[1]PI 45'!CE14</f>
        <v>1.3880627520718078E-3</v>
      </c>
      <c r="AH20" s="117">
        <f>'[1]PI 45'!CH14</f>
        <v>1.4041695404155501</v>
      </c>
      <c r="AI20" s="71">
        <f>'[1]PI 45'!CI14</f>
        <v>0.91793100772515468</v>
      </c>
      <c r="AJ20" s="72">
        <f>'[1]PI 45'!CJ14</f>
        <v>1.4177588904708692E-3</v>
      </c>
      <c r="AK20" s="117">
        <f>'[1]PI 45'!BS14</f>
        <v>1.4182691376709144</v>
      </c>
      <c r="AL20" s="71">
        <f>'[1]PI 45'!BT14</f>
        <v>0.91933040876044236</v>
      </c>
      <c r="AM20" s="72">
        <f>'[1]PI 45'!BU14</f>
        <v>6.8601570512110957E-3</v>
      </c>
      <c r="AZ20" s="4"/>
      <c r="BB20" s="70">
        <f t="shared" si="0"/>
        <v>0.91174999999999984</v>
      </c>
      <c r="BC20" s="33">
        <f t="shared" si="1"/>
        <v>-7.2715030797054769E-2</v>
      </c>
      <c r="BE20" s="70">
        <f t="shared" si="2"/>
        <v>0.90990000000000004</v>
      </c>
      <c r="BF20" s="33">
        <f t="shared" si="3"/>
        <v>-0.28252195945824843</v>
      </c>
      <c r="BH20" s="70">
        <f t="shared" si="4"/>
        <v>0.91454999999999997</v>
      </c>
      <c r="BI20" s="33">
        <f t="shared" si="5"/>
        <v>-0.47804087604423895</v>
      </c>
      <c r="BK20" s="70">
        <f t="shared" si="6"/>
        <v>0.91247715030797039</v>
      </c>
      <c r="BL20">
        <f t="shared" si="7"/>
        <v>0.85109656708400461</v>
      </c>
      <c r="BM20" s="33">
        <f t="shared" si="8"/>
        <v>6.1380583223965779</v>
      </c>
      <c r="BN20" s="5"/>
      <c r="BO20" s="70">
        <f t="shared" si="9"/>
        <v>0.91272521959458253</v>
      </c>
      <c r="BP20">
        <f t="shared" si="10"/>
        <v>0.84068728553913863</v>
      </c>
      <c r="BQ20" s="33">
        <f t="shared" si="11"/>
        <v>7.2037934055443902</v>
      </c>
      <c r="BS20" s="70">
        <f t="shared" si="12"/>
        <v>0.91933040876044236</v>
      </c>
      <c r="BT20">
        <f t="shared" si="13"/>
        <v>0.82960131492752109</v>
      </c>
      <c r="BU20" s="33">
        <f t="shared" si="14"/>
        <v>8.9729093832921265</v>
      </c>
    </row>
    <row r="21" spans="1:73" x14ac:dyDescent="0.25">
      <c r="A21" s="11">
        <f>'[1]PI 15'!$A15</f>
        <v>1.75</v>
      </c>
      <c r="B21" s="116">
        <f>'[1]PI 15'!BX15</f>
        <v>1.6696432462977098</v>
      </c>
      <c r="C21" s="71">
        <f>'[1]PI 15'!BY15</f>
        <v>0.88587235176226387</v>
      </c>
      <c r="D21" s="72">
        <f>'[1]PI 15'!BZ15</f>
        <v>1.6227815094309512E-3</v>
      </c>
      <c r="E21" s="117">
        <f>'[1]PI 15'!CC15</f>
        <v>1.6795603292579455</v>
      </c>
      <c r="F21" s="71">
        <f>'[1]PI 15'!CD15</f>
        <v>0.89625811670168076</v>
      </c>
      <c r="G21" s="72">
        <f>'[1]PI 15'!CE15</f>
        <v>2.9029889163624881E-3</v>
      </c>
      <c r="H21" s="117">
        <f>'[1]PI 15'!CH15</f>
        <v>1.6525195837757878</v>
      </c>
      <c r="I21" s="71">
        <f>'[1]PI 15'!CI15</f>
        <v>0.90969317612376821</v>
      </c>
      <c r="J21" s="72">
        <f>'[1]PI 15'!CJ15</f>
        <v>1.6046653465232167E-3</v>
      </c>
      <c r="K21" s="117">
        <f>'[1]PI 15'!BS15</f>
        <v>1.6672410531104811</v>
      </c>
      <c r="L21" s="71">
        <f>'[1]PI 15'!BT15</f>
        <v>0.89727454819590413</v>
      </c>
      <c r="M21" s="72">
        <f>'[1]PI 15'!BU15</f>
        <v>9.9816707261309225E-3</v>
      </c>
      <c r="N21" s="70"/>
      <c r="O21" s="116">
        <f>'[1]PI 30'!BX15</f>
        <v>1.6737050041255195</v>
      </c>
      <c r="P21" s="71">
        <f>'[1]PI 30'!BY15</f>
        <v>0.8893005166219865</v>
      </c>
      <c r="Q21" s="72">
        <f>'[1]PI 30'!BZ15</f>
        <v>9.1895947597975761E-3</v>
      </c>
      <c r="R21" s="117">
        <f>'[1]PI 30'!CC15</f>
        <v>1.6548451091026808</v>
      </c>
      <c r="S21" s="71">
        <f>'[1]PI 30'!CD15</f>
        <v>0.90278687910700317</v>
      </c>
      <c r="T21" s="72">
        <f>'[1]PI 30'!CE15</f>
        <v>4.3861488009638468E-3</v>
      </c>
      <c r="U21" s="117">
        <f>'[1]PI 30'!CH15</f>
        <v>1.6582790187189438</v>
      </c>
      <c r="V21" s="71">
        <f>'[1]PI 30'!CI15</f>
        <v>0.90150427729134153</v>
      </c>
      <c r="W21" s="72">
        <f>'[1]PI 30'!CJ15</f>
        <v>1.1064566422162396E-3</v>
      </c>
      <c r="X21" s="117">
        <f>'[1]PI 30'!BS15</f>
        <v>1.6622763773157148</v>
      </c>
      <c r="Y21" s="71">
        <f>'[1]PI 30'!BT15</f>
        <v>0.8978638910067771</v>
      </c>
      <c r="Z21" s="72">
        <f>'[1]PI 30'!BU15</f>
        <v>8.4799922257138387E-3</v>
      </c>
      <c r="AA21" s="70"/>
      <c r="AB21" s="116">
        <f>'[1]PI 45'!BX15</f>
        <v>1.6711505824946318</v>
      </c>
      <c r="AC21" s="71">
        <f>'[1]PI 45'!BY15</f>
        <v>0.89772417108996816</v>
      </c>
      <c r="AD21" s="72">
        <f>'[1]PI 45'!BZ15</f>
        <v>6.1525735837519302E-3</v>
      </c>
      <c r="AE21" s="117">
        <f>'[1]PI 45'!CC15</f>
        <v>1.6545936022020939</v>
      </c>
      <c r="AF21" s="71">
        <f>'[1]PI 45'!CD15</f>
        <v>0.91373429096934933</v>
      </c>
      <c r="AG21" s="72">
        <f>'[1]PI 45'!CE15</f>
        <v>1.099817579776524E-3</v>
      </c>
      <c r="AH21" s="117">
        <f>'[1]PI 45'!CH15</f>
        <v>1.7157273551285197</v>
      </c>
      <c r="AI21" s="71">
        <f>'[1]PI 45'!CI15</f>
        <v>0.89955423671748858</v>
      </c>
      <c r="AJ21" s="72">
        <f>'[1]PI 45'!CJ15</f>
        <v>5.6294400183732572E-3</v>
      </c>
      <c r="AK21" s="117">
        <f>'[1]PI 45'!BS15</f>
        <v>1.6804905132750818</v>
      </c>
      <c r="AL21" s="71">
        <f>'[1]PI 45'!BT15</f>
        <v>0.90367089959226865</v>
      </c>
      <c r="AM21" s="72">
        <f>'[1]PI 45'!BU15</f>
        <v>8.6474792944860775E-3</v>
      </c>
      <c r="AZ21" s="4"/>
      <c r="BB21" s="70">
        <f t="shared" si="0"/>
        <v>0.89622499999999994</v>
      </c>
      <c r="BC21" s="33">
        <f t="shared" si="1"/>
        <v>-0.1049548195904193</v>
      </c>
      <c r="BD21" s="33"/>
      <c r="BE21" s="70">
        <f t="shared" si="2"/>
        <v>0.89419999999999999</v>
      </c>
      <c r="BF21" s="33">
        <f t="shared" si="3"/>
        <v>-0.36638910067771091</v>
      </c>
      <c r="BH21" s="70">
        <f t="shared" si="4"/>
        <v>0.89887499999999987</v>
      </c>
      <c r="BI21" s="33">
        <f t="shared" si="5"/>
        <v>-0.47958995922687819</v>
      </c>
      <c r="BK21" s="70">
        <f t="shared" si="6"/>
        <v>0.89727454819590413</v>
      </c>
      <c r="BL21">
        <f t="shared" si="7"/>
        <v>0.84079484902342383</v>
      </c>
      <c r="BM21" s="33">
        <f t="shared" si="8"/>
        <v>5.6479699172480302</v>
      </c>
      <c r="BN21" s="5"/>
      <c r="BO21" s="70">
        <f t="shared" si="9"/>
        <v>0.8978638910067771</v>
      </c>
      <c r="BP21">
        <f t="shared" si="10"/>
        <v>0.83063959576522384</v>
      </c>
      <c r="BQ21" s="33">
        <f t="shared" si="11"/>
        <v>6.7224295241553271</v>
      </c>
      <c r="BS21" s="70">
        <f t="shared" si="12"/>
        <v>0.90367089959226865</v>
      </c>
      <c r="BT21">
        <f t="shared" si="13"/>
        <v>0.81930714409296823</v>
      </c>
      <c r="BU21" s="33">
        <f t="shared" si="14"/>
        <v>8.436375549930041</v>
      </c>
    </row>
    <row r="22" spans="1:73" x14ac:dyDescent="0.25">
      <c r="A22" s="11">
        <f>'[1]PI 15'!$A16</f>
        <v>1.9997222222222222</v>
      </c>
      <c r="B22" s="116">
        <f>'[1]PI 15'!BX16</f>
        <v>1.9078986873170178</v>
      </c>
      <c r="C22" s="71">
        <f>'[1]PI 15'!BY16</f>
        <v>0.86825845861424156</v>
      </c>
      <c r="D22" s="72">
        <f>'[1]PI 15'!BZ16</f>
        <v>1.8765061880876722E-3</v>
      </c>
      <c r="E22" s="117">
        <f>'[1]PI 15'!CC16</f>
        <v>1.9192309222742778</v>
      </c>
      <c r="F22" s="71">
        <f>'[1]PI 15'!CD16</f>
        <v>0.88123972117024962</v>
      </c>
      <c r="G22" s="72">
        <f>'[1]PI 15'!CE16</f>
        <v>3.4349920782602967E-3</v>
      </c>
      <c r="H22" s="117">
        <f>'[1]PI 15'!CH16</f>
        <v>1.966629001321986</v>
      </c>
      <c r="I22" s="71">
        <f>'[1]PI 15'!CI16</f>
        <v>0.89325463641268288</v>
      </c>
      <c r="J22" s="72">
        <f>'[1]PI 15'!CJ16</f>
        <v>4.9858780524011589E-3</v>
      </c>
      <c r="K22" s="117">
        <f>'[1]PI 15'!BS16</f>
        <v>1.9312528703044274</v>
      </c>
      <c r="L22" s="71">
        <f>'[1]PI 15'!BT16</f>
        <v>0.88091760539905783</v>
      </c>
      <c r="M22" s="72">
        <f>'[1]PI 15'!BU16</f>
        <v>1.0843423753989896E-2</v>
      </c>
      <c r="N22" s="70"/>
      <c r="O22" s="116">
        <f>'[1]PI 30'!BX16</f>
        <v>1.9910239287816189</v>
      </c>
      <c r="P22" s="71">
        <f>'[1]PI 30'!BY16</f>
        <v>0.86805925157920749</v>
      </c>
      <c r="Q22" s="72">
        <f>'[1]PI 30'!BZ16</f>
        <v>1.5368337174245779E-2</v>
      </c>
      <c r="R22" s="117">
        <f>'[1]PI 30'!CC16</f>
        <v>1.9692958484085583</v>
      </c>
      <c r="S22" s="71">
        <f>'[1]PI 30'!CD16</f>
        <v>0.88240004202194655</v>
      </c>
      <c r="T22" s="72">
        <f>'[1]PI 30'!CE16</f>
        <v>7.4702043695082489E-3</v>
      </c>
      <c r="U22" s="117">
        <f>'[1]PI 30'!CH16</f>
        <v>1.8949128025012183</v>
      </c>
      <c r="V22" s="71">
        <f>'[1]PI 30'!CI16</f>
        <v>0.88771091215855424</v>
      </c>
      <c r="W22" s="72">
        <f>'[1]PI 30'!CJ16</f>
        <v>1.5770748694272777E-3</v>
      </c>
      <c r="X22" s="117">
        <f>'[1]PI 30'!BS16</f>
        <v>1.9517441932304653</v>
      </c>
      <c r="Y22" s="71">
        <f>'[1]PI 30'!BT16</f>
        <v>0.87939006858656943</v>
      </c>
      <c r="Z22" s="72">
        <f>'[1]PI 30'!BU16</f>
        <v>1.2924920346018165E-2</v>
      </c>
      <c r="AA22" s="70"/>
      <c r="AB22" s="116">
        <f>'[1]PI 45'!BX16</f>
        <v>1.9096211179966438</v>
      </c>
      <c r="AC22" s="71">
        <f>'[1]PI 45'!BY16</f>
        <v>0.88274120672914791</v>
      </c>
      <c r="AD22" s="72">
        <f>'[1]PI 45'!BZ16</f>
        <v>6.5635421342201093E-3</v>
      </c>
      <c r="AE22" s="117">
        <f>'[1]PI 45'!CC16</f>
        <v>1.9689620307530709</v>
      </c>
      <c r="AF22" s="71">
        <f>'[1]PI 45'!CD16</f>
        <v>0.89426363810463749</v>
      </c>
      <c r="AG22" s="72">
        <f>'[1]PI 45'!CE16</f>
        <v>8.3270945521618355E-3</v>
      </c>
      <c r="AH22" s="117">
        <f>'[1]PI 45'!CH16</f>
        <v>2.1062543106233251</v>
      </c>
      <c r="AI22" s="71">
        <f>'[1]PI 45'!CI16</f>
        <v>0.87548341460517387</v>
      </c>
      <c r="AJ22" s="72">
        <f>'[1]PI 45'!CJ16</f>
        <v>2.4285161038034913E-3</v>
      </c>
      <c r="AK22" s="117">
        <f>'[1]PI 45'!BS16</f>
        <v>1.9949458197910133</v>
      </c>
      <c r="AL22" s="71">
        <f>'[1]PI 45'!BT16</f>
        <v>0.88416275314631976</v>
      </c>
      <c r="AM22" s="72">
        <f>'[1]PI 45'!BU16</f>
        <v>9.9615572437900951E-3</v>
      </c>
      <c r="AZ22" s="4"/>
      <c r="BA22" s="4">
        <f>A22</f>
        <v>1.9997222222222222</v>
      </c>
      <c r="BB22" s="70">
        <f t="shared" si="0"/>
        <v>0.8807172499999999</v>
      </c>
      <c r="BC22" s="33">
        <f t="shared" si="1"/>
        <v>-2.0035539905793875E-2</v>
      </c>
      <c r="BD22" s="33"/>
      <c r="BE22" s="70">
        <f t="shared" si="2"/>
        <v>0.87851744444444446</v>
      </c>
      <c r="BF22" s="33">
        <f t="shared" si="3"/>
        <v>-8.7262414212496697E-2</v>
      </c>
      <c r="BH22" s="70">
        <f t="shared" si="4"/>
        <v>0.88321741666666664</v>
      </c>
      <c r="BI22" s="33">
        <f t="shared" si="5"/>
        <v>-9.4533647965311385E-2</v>
      </c>
      <c r="BK22" s="70">
        <f t="shared" si="6"/>
        <v>0.88091760539905783</v>
      </c>
      <c r="BL22">
        <f t="shared" si="7"/>
        <v>0.83198106839589847</v>
      </c>
      <c r="BM22" s="33">
        <f t="shared" si="8"/>
        <v>4.8936537003159364</v>
      </c>
      <c r="BN22" s="5"/>
      <c r="BO22" s="70">
        <f t="shared" si="9"/>
        <v>0.87939006858656943</v>
      </c>
      <c r="BP22">
        <f t="shared" si="10"/>
        <v>0.8220419162833249</v>
      </c>
      <c r="BQ22" s="33">
        <f t="shared" si="11"/>
        <v>5.7348152303244522</v>
      </c>
      <c r="BS22" s="70">
        <f t="shared" si="12"/>
        <v>0.88416275314631976</v>
      </c>
      <c r="BT22">
        <f t="shared" si="13"/>
        <v>0.81050235342385557</v>
      </c>
      <c r="BU22" s="33">
        <f t="shared" si="14"/>
        <v>7.3660399722464192</v>
      </c>
    </row>
    <row r="23" spans="1:73" x14ac:dyDescent="0.25">
      <c r="A23" s="11">
        <f>'[1]PI 15'!$A17</f>
        <v>2.25</v>
      </c>
      <c r="B23" s="116">
        <f>'[1]PI 15'!BX17</f>
        <v>2.2251936611676371</v>
      </c>
      <c r="C23" s="71">
        <f>'[1]PI 15'!BY17</f>
        <v>0.84358237431891447</v>
      </c>
      <c r="D23" s="72">
        <f>'[1]PI 15'!BZ17</f>
        <v>9.2492099247126879E-3</v>
      </c>
      <c r="E23" s="117">
        <f>'[1]PI 15'!CC17</f>
        <v>2.15943470904593</v>
      </c>
      <c r="F23" s="71">
        <f>'[1]PI 15'!CD17</f>
        <v>0.87025036952871027</v>
      </c>
      <c r="G23" s="72">
        <f>'[1]PI 15'!CE17</f>
        <v>2.9920940798303206E-3</v>
      </c>
      <c r="H23" s="117">
        <f>'[1]PI 15'!CH17</f>
        <v>2.2815764130041045</v>
      </c>
      <c r="I23" s="71">
        <f>'[1]PI 15'!CI17</f>
        <v>0.8759819180288767</v>
      </c>
      <c r="J23" s="72">
        <f>'[1]PI 15'!CJ17</f>
        <v>7.2697960488788882E-3</v>
      </c>
      <c r="K23" s="117">
        <f>'[1]PI 15'!BS17</f>
        <v>2.2220682610725571</v>
      </c>
      <c r="L23" s="71">
        <f>'[1]PI 15'!BT17</f>
        <v>0.86327155395883381</v>
      </c>
      <c r="M23" s="72">
        <f>'[1]PI 15'!BU17</f>
        <v>1.5761466326145519E-2</v>
      </c>
      <c r="N23" s="70"/>
      <c r="O23" s="116">
        <f>'[1]PI 30'!BX17</f>
        <v>2.2303032035957542</v>
      </c>
      <c r="P23" s="71">
        <f>'[1]PI 30'!BY17</f>
        <v>0.85194895644241864</v>
      </c>
      <c r="Q23" s="72">
        <f>'[1]PI 30'!BZ17</f>
        <v>1.5313900296882588E-2</v>
      </c>
      <c r="R23" s="117">
        <f>'[1]PI 30'!CC17</f>
        <v>2.2845866309807104</v>
      </c>
      <c r="S23" s="71">
        <f>'[1]PI 30'!CD17</f>
        <v>0.86378824381099273</v>
      </c>
      <c r="T23" s="72">
        <f>'[1]PI 30'!CE17</f>
        <v>3.8356970682017523E-3</v>
      </c>
      <c r="U23" s="117">
        <f>'[1]PI 30'!CH17</f>
        <v>2.2105571073251968</v>
      </c>
      <c r="V23" s="71">
        <f>'[1]PI 30'!CI17</f>
        <v>0.86855798961489272</v>
      </c>
      <c r="W23" s="72">
        <f>'[1]PI 30'!CJ17</f>
        <v>9.843841242077345E-3</v>
      </c>
      <c r="X23" s="117">
        <f>'[1]PI 30'!BS17</f>
        <v>2.2418156473005539</v>
      </c>
      <c r="Y23" s="71">
        <f>'[1]PI 30'!BT17</f>
        <v>0.86143172995610118</v>
      </c>
      <c r="Z23" s="72">
        <f>'[1]PI 30'!BU17</f>
        <v>1.2811310790153494E-2</v>
      </c>
      <c r="AA23" s="70"/>
      <c r="AB23" s="116">
        <f>'[1]PI 45'!BX17</f>
        <v>2.1486221774930985</v>
      </c>
      <c r="AC23" s="71">
        <f>'[1]PI 45'!BY17</f>
        <v>0.86760020402644322</v>
      </c>
      <c r="AD23" s="72">
        <f>'[1]PI 45'!BZ17</f>
        <v>6.4118387537058716E-3</v>
      </c>
      <c r="AE23" s="117">
        <f>'[1]PI 45'!CC17</f>
        <v>2.2843540933171691</v>
      </c>
      <c r="AF23" s="71">
        <f>'[1]PI 45'!CD17</f>
        <v>0.87409896827986733</v>
      </c>
      <c r="AG23" s="72">
        <f>'[1]PI 45'!CE17</f>
        <v>7.358073826799749E-3</v>
      </c>
      <c r="AH23" s="117">
        <f>'[1]PI 45'!CH17</f>
        <v>2.34028256735925</v>
      </c>
      <c r="AI23" s="71">
        <f>'[1]PI 45'!CI17</f>
        <v>0.86049801010840543</v>
      </c>
      <c r="AJ23" s="72">
        <f>'[1]PI 45'!CJ17</f>
        <v>2.8148636974064563E-3</v>
      </c>
      <c r="AK23" s="117">
        <f>'[1]PI 45'!BS17</f>
        <v>2.257752946056506</v>
      </c>
      <c r="AL23" s="71">
        <f>'[1]PI 45'!BT17</f>
        <v>0.86739906080490536</v>
      </c>
      <c r="AM23" s="72">
        <f>'[1]PI 45'!BU17</f>
        <v>8.0773366848943731E-3</v>
      </c>
      <c r="AZ23" s="4"/>
      <c r="BA23" s="4">
        <f t="shared" ref="BA23:BA28" si="15">A23</f>
        <v>2.25</v>
      </c>
      <c r="BB23" s="70">
        <f t="shared" si="0"/>
        <v>0.86517499999999992</v>
      </c>
      <c r="BC23" s="33">
        <f t="shared" si="1"/>
        <v>0.19034460411661014</v>
      </c>
      <c r="BD23" s="33"/>
      <c r="BE23" s="70">
        <f t="shared" si="2"/>
        <v>0.86280000000000001</v>
      </c>
      <c r="BF23" s="33">
        <f t="shared" si="3"/>
        <v>0.13682700438988338</v>
      </c>
      <c r="BG23" s="33"/>
      <c r="BH23" s="70">
        <f t="shared" si="4"/>
        <v>0.86752499999999988</v>
      </c>
      <c r="BI23" s="33">
        <f t="shared" si="5"/>
        <v>1.2593919509451545E-2</v>
      </c>
      <c r="BK23" s="70">
        <f t="shared" si="6"/>
        <v>0.86327155395883381</v>
      </c>
      <c r="BL23">
        <f t="shared" si="7"/>
        <v>0.82426646165473105</v>
      </c>
      <c r="BM23" s="33">
        <f t="shared" si="8"/>
        <v>3.9005092304102762</v>
      </c>
      <c r="BN23" s="5"/>
      <c r="BO23" s="70">
        <f t="shared" si="9"/>
        <v>0.86143172995610118</v>
      </c>
      <c r="BP23">
        <f t="shared" si="10"/>
        <v>0.81451551465617755</v>
      </c>
      <c r="BQ23" s="33">
        <f t="shared" si="11"/>
        <v>4.6916215299923625</v>
      </c>
      <c r="BS23" s="70">
        <f t="shared" si="12"/>
        <v>0.86739906080490536</v>
      </c>
      <c r="BT23">
        <f t="shared" si="13"/>
        <v>0.80279755246643181</v>
      </c>
      <c r="BU23" s="33">
        <f t="shared" si="14"/>
        <v>6.4601508338473561</v>
      </c>
    </row>
    <row r="24" spans="1:73" x14ac:dyDescent="0.25">
      <c r="A24" s="11">
        <f>'[1]PI 15'!$A18</f>
        <v>2.5</v>
      </c>
      <c r="B24" s="116">
        <f>'[1]PI 15'!BX18</f>
        <v>2.4637141249244525</v>
      </c>
      <c r="C24" s="71">
        <f>'[1]PI 15'!BY18</f>
        <v>0.82478294607585101</v>
      </c>
      <c r="D24" s="72">
        <f>'[1]PI 15'!BZ18</f>
        <v>9.3688986296973972E-3</v>
      </c>
      <c r="E24" s="117">
        <f>'[1]PI 15'!CC18</f>
        <v>2.4786126984717995</v>
      </c>
      <c r="F24" s="71">
        <f>'[1]PI 15'!CD18</f>
        <v>0.86082214819630687</v>
      </c>
      <c r="G24" s="72">
        <f>'[1]PI 15'!CE18</f>
        <v>4.9473321722281914E-3</v>
      </c>
      <c r="H24" s="117">
        <f>'[1]PI 15'!CH18</f>
        <v>2.5968164887905236</v>
      </c>
      <c r="I24" s="71">
        <f>'[1]PI 15'!CI18</f>
        <v>0.85851797899884719</v>
      </c>
      <c r="J24" s="72">
        <f>'[1]PI 15'!CJ18</f>
        <v>2.4352112240495875E-3</v>
      </c>
      <c r="K24" s="117">
        <f>'[1]PI 15'!BS18</f>
        <v>2.5130477707289254</v>
      </c>
      <c r="L24" s="71">
        <f>'[1]PI 15'!BT18</f>
        <v>0.84804102442366835</v>
      </c>
      <c r="M24" s="72">
        <f>'[1]PI 15'!BU18</f>
        <v>1.7628050765344804E-2</v>
      </c>
      <c r="N24" s="70"/>
      <c r="O24" s="116">
        <f>'[1]PI 30'!BX18</f>
        <v>2.4694039184708285</v>
      </c>
      <c r="P24" s="71">
        <f>'[1]PI 30'!BY18</f>
        <v>0.83554225014626493</v>
      </c>
      <c r="Q24" s="72">
        <f>'[1]PI 30'!BZ18</f>
        <v>1.5063107213427688E-2</v>
      </c>
      <c r="R24" s="117">
        <f>'[1]PI 30'!CC18</f>
        <v>2.5209930751382359</v>
      </c>
      <c r="S24" s="71">
        <f>'[1]PI 30'!CD18</f>
        <v>0.85222950934493313</v>
      </c>
      <c r="T24" s="72">
        <f>'[1]PI 30'!CE18</f>
        <v>7.0709068923668506E-3</v>
      </c>
      <c r="U24" s="117">
        <f>'[1]PI 30'!CH18</f>
        <v>2.6058670294154829</v>
      </c>
      <c r="V24" s="71">
        <f>'[1]PI 30'!CI18</f>
        <v>0.8453276522038925</v>
      </c>
      <c r="W24" s="72">
        <f>'[1]PI 30'!CJ18</f>
        <v>4.9184633721329283E-3</v>
      </c>
      <c r="X24" s="117">
        <f>'[1]PI 30'!BS18</f>
        <v>2.5320880076748491</v>
      </c>
      <c r="Y24" s="71">
        <f>'[1]PI 30'!BT18</f>
        <v>0.84436647056503011</v>
      </c>
      <c r="Z24" s="72">
        <f>'[1]PI 30'!BU18</f>
        <v>1.2134033681383516E-2</v>
      </c>
      <c r="AA24" s="70"/>
      <c r="AB24" s="116">
        <f>'[1]PI 45'!BX18</f>
        <v>2.5454083782419339</v>
      </c>
      <c r="AC24" s="71">
        <f>'[1]PI 45'!BY18</f>
        <v>0.84149713980478669</v>
      </c>
      <c r="AD24" s="72">
        <f>'[1]PI 45'!BZ18</f>
        <v>1.1234647263389736E-2</v>
      </c>
      <c r="AE24" s="117">
        <f>'[1]PI 45'!CC18</f>
        <v>2.6000756606032902</v>
      </c>
      <c r="AF24" s="71">
        <f>'[1]PI 45'!CD18</f>
        <v>0.85402349095013763</v>
      </c>
      <c r="AG24" s="72">
        <f>'[1]PI 45'!CE18</f>
        <v>1.2180311138350038E-3</v>
      </c>
      <c r="AH24" s="117">
        <f>'[1]PI 45'!CH18</f>
        <v>2.5743108240951753</v>
      </c>
      <c r="AI24" s="71">
        <f>'[1]PI 45'!CI18</f>
        <v>0.84555398375471347</v>
      </c>
      <c r="AJ24" s="72">
        <f>'[1]PI 45'!CJ18</f>
        <v>3.1231685308156449E-3</v>
      </c>
      <c r="AK24" s="117">
        <f>'[1]PI 45'!BS18</f>
        <v>2.5732649543134665</v>
      </c>
      <c r="AL24" s="71">
        <f>'[1]PI 45'!BT18</f>
        <v>0.8470248715032126</v>
      </c>
      <c r="AM24" s="72">
        <f>'[1]PI 45'!BU18</f>
        <v>8.5470283970567312E-3</v>
      </c>
      <c r="AZ24" s="4"/>
      <c r="BA24" s="4">
        <f t="shared" si="15"/>
        <v>2.5</v>
      </c>
      <c r="BB24" s="73">
        <f t="shared" si="0"/>
        <v>0.84964999999999991</v>
      </c>
      <c r="BC24" s="33">
        <f t="shared" si="1"/>
        <v>0.16089755763315505</v>
      </c>
      <c r="BD24" s="33"/>
      <c r="BE24" s="70">
        <f t="shared" si="2"/>
        <v>0.84709999999999996</v>
      </c>
      <c r="BF24" s="33">
        <f t="shared" si="3"/>
        <v>0.27335294349698502</v>
      </c>
      <c r="BG24" s="33"/>
      <c r="BH24" s="70">
        <f t="shared" si="4"/>
        <v>0.85185</v>
      </c>
      <c r="BI24" s="33">
        <f t="shared" si="5"/>
        <v>0.48251284967874009</v>
      </c>
      <c r="BK24" s="70">
        <f t="shared" si="6"/>
        <v>0.84804102442366835</v>
      </c>
      <c r="BL24">
        <f t="shared" si="7"/>
        <v>0.81743416931111901</v>
      </c>
      <c r="BM24" s="33">
        <f t="shared" si="8"/>
        <v>3.0606855112549347</v>
      </c>
      <c r="BN24" s="5"/>
      <c r="BO24" s="70">
        <f t="shared" si="9"/>
        <v>0.84436647056503011</v>
      </c>
      <c r="BP24">
        <f t="shared" si="10"/>
        <v>0.80784915821299974</v>
      </c>
      <c r="BQ24" s="33">
        <f t="shared" si="11"/>
        <v>3.6517312352030373</v>
      </c>
      <c r="BS24" s="70">
        <f t="shared" si="12"/>
        <v>0.8470248715032126</v>
      </c>
      <c r="BT24">
        <f t="shared" si="13"/>
        <v>0.79597546810261399</v>
      </c>
      <c r="BU24" s="33">
        <f t="shared" si="14"/>
        <v>5.1049403400598603</v>
      </c>
    </row>
    <row r="25" spans="1:73" x14ac:dyDescent="0.25">
      <c r="A25" s="11">
        <f>'[1]PI 15'!$A19</f>
        <v>2.75</v>
      </c>
      <c r="B25" s="116">
        <f>'[1]PI 15'!BX19</f>
        <v>2.7021473559175391</v>
      </c>
      <c r="C25" s="71">
        <f>'[1]PI 15'!BY19</f>
        <v>0.80593846415610726</v>
      </c>
      <c r="D25" s="72">
        <f>'[1]PI 15'!BZ19</f>
        <v>9.3673813131779377E-3</v>
      </c>
      <c r="E25" s="117">
        <f>'[1]PI 15'!CC19</f>
        <v>2.7184618430329786</v>
      </c>
      <c r="F25" s="71">
        <f>'[1]PI 15'!CD19</f>
        <v>0.85497080327352093</v>
      </c>
      <c r="G25" s="72">
        <f>'[1]PI 15'!CE19</f>
        <v>4.4603587567676045E-3</v>
      </c>
      <c r="H25" s="117">
        <f>'[1]PI 15'!CH19</f>
        <v>2.8326284103483701</v>
      </c>
      <c r="I25" s="71">
        <f>'[1]PI 15'!CI19</f>
        <v>0.84509298581021708</v>
      </c>
      <c r="J25" s="72">
        <f>'[1]PI 15'!CJ19</f>
        <v>2.8210806469531162E-3</v>
      </c>
      <c r="K25" s="117">
        <f>'[1]PI 15'!BS19</f>
        <v>2.7510792030996294</v>
      </c>
      <c r="L25" s="71">
        <f>'[1]PI 15'!BT19</f>
        <v>0.83533408441328172</v>
      </c>
      <c r="M25" s="72">
        <f>'[1]PI 15'!BU19</f>
        <v>2.2064605920624324E-2</v>
      </c>
      <c r="N25" s="70"/>
      <c r="O25" s="116">
        <f>'[1]PI 30'!BX19</f>
        <v>2.7084175258239913</v>
      </c>
      <c r="P25" s="71">
        <f>'[1]PI 30'!BY19</f>
        <v>0.81903944542613194</v>
      </c>
      <c r="Q25" s="72">
        <f>'[1]PI 30'!BZ19</f>
        <v>1.4790300983473507E-2</v>
      </c>
      <c r="R25" s="117">
        <f>'[1]PI 30'!CC19</f>
        <v>2.836614656063468</v>
      </c>
      <c r="S25" s="71">
        <f>'[1]PI 30'!CD19</f>
        <v>0.84094461305479118</v>
      </c>
      <c r="T25" s="72">
        <f>'[1]PI 30'!CE19</f>
        <v>7.5679264155297252E-3</v>
      </c>
      <c r="U25" s="117">
        <f>'[1]PI 30'!CH19</f>
        <v>2.8425008131977574</v>
      </c>
      <c r="V25" s="71">
        <f>'[1]PI 30'!CI19</f>
        <v>0.83074453502592915</v>
      </c>
      <c r="W25" s="72">
        <f>'[1]PI 30'!CJ19</f>
        <v>5.9908111743008979E-3</v>
      </c>
      <c r="X25" s="117">
        <f>'[1]PI 30'!BS19</f>
        <v>2.795844331695073</v>
      </c>
      <c r="Y25" s="71">
        <f>'[1]PI 30'!BT19</f>
        <v>0.83024286450228424</v>
      </c>
      <c r="Z25" s="72">
        <f>'[1]PI 30'!BU19</f>
        <v>1.3567264847541536E-2</v>
      </c>
      <c r="AA25" s="70"/>
      <c r="AB25" s="116">
        <f>'[1]PI 45'!BX19</f>
        <v>2.7839685641820004</v>
      </c>
      <c r="AC25" s="71">
        <f>'[1]PI 45'!BY19</f>
        <v>0.82586736676586614</v>
      </c>
      <c r="AD25" s="72">
        <f>'[1]PI 45'!BZ19</f>
        <v>1.1528181554710753E-2</v>
      </c>
      <c r="AE25" s="117">
        <f>'[1]PI 45'!CC19</f>
        <v>2.8361835412984782</v>
      </c>
      <c r="AF25" s="71">
        <f>'[1]PI 45'!CD19</f>
        <v>0.84121464237454846</v>
      </c>
      <c r="AG25" s="72">
        <f>'[1]PI 45'!CE19</f>
        <v>3.0182628418546908E-3</v>
      </c>
      <c r="AH25" s="117">
        <f>'[1]PI 45'!CH19</f>
        <v>2.8080790494347272</v>
      </c>
      <c r="AI25" s="71">
        <f>'[1]PI 45'!CI19</f>
        <v>0.83058549739546239</v>
      </c>
      <c r="AJ25" s="72">
        <f>'[1]PI 45'!CJ19</f>
        <v>3.1706205780321264E-3</v>
      </c>
      <c r="AK25" s="117">
        <f>'[1]PI 45'!BS19</f>
        <v>2.8094103849717351</v>
      </c>
      <c r="AL25" s="71">
        <f>'[1]PI 45'!BT19</f>
        <v>0.832555835511959</v>
      </c>
      <c r="AM25" s="72">
        <f>'[1]PI 45'!BU19</f>
        <v>9.585657656713693E-3</v>
      </c>
      <c r="AZ25" s="4"/>
      <c r="BA25" s="4">
        <f t="shared" si="15"/>
        <v>2.75</v>
      </c>
      <c r="BB25" s="70">
        <f t="shared" si="0"/>
        <v>0.83412499999999989</v>
      </c>
      <c r="BC25" s="33">
        <f t="shared" si="1"/>
        <v>-0.12090844132818246</v>
      </c>
      <c r="BD25" s="33"/>
      <c r="BE25" s="70">
        <f t="shared" si="2"/>
        <v>0.83140000000000003</v>
      </c>
      <c r="BF25" s="33">
        <f t="shared" si="3"/>
        <v>0.11571354977157888</v>
      </c>
      <c r="BG25" s="33"/>
      <c r="BH25" s="70">
        <f t="shared" si="4"/>
        <v>0.83617499999999989</v>
      </c>
      <c r="BI25" s="33">
        <f t="shared" si="5"/>
        <v>0.36191644880408935</v>
      </c>
      <c r="BK25" s="70">
        <f t="shared" si="6"/>
        <v>0.83533408441328172</v>
      </c>
      <c r="BL25">
        <f t="shared" si="7"/>
        <v>0.81130240882372606</v>
      </c>
      <c r="BM25" s="33">
        <f t="shared" si="8"/>
        <v>2.4031675589555657</v>
      </c>
      <c r="BN25" s="5"/>
      <c r="BO25" s="70">
        <f t="shared" si="9"/>
        <v>0.83024286450228424</v>
      </c>
      <c r="BP25">
        <f t="shared" si="10"/>
        <v>0.80186571940795015</v>
      </c>
      <c r="BQ25" s="33">
        <f t="shared" si="11"/>
        <v>2.8377145094334089</v>
      </c>
      <c r="BS25" s="70">
        <f t="shared" si="12"/>
        <v>0.832555835511959</v>
      </c>
      <c r="BT25">
        <f t="shared" si="13"/>
        <v>0.78985409761313652</v>
      </c>
      <c r="BU25" s="33">
        <f t="shared" si="14"/>
        <v>4.2701737898822483</v>
      </c>
    </row>
    <row r="26" spans="1:73" x14ac:dyDescent="0.25">
      <c r="A26" s="11">
        <f>'[1]PI 15'!$A20</f>
        <v>2.9997222222222222</v>
      </c>
      <c r="B26" s="116">
        <f>'[1]PI 15'!BX20</f>
        <v>3.0205724722522667</v>
      </c>
      <c r="C26" s="71">
        <f>'[1]PI 15'!BY20</f>
        <v>0.78335908284799627</v>
      </c>
      <c r="D26" s="72">
        <f>'[1]PI 15'!BZ20</f>
        <v>5.9709543731196156E-3</v>
      </c>
      <c r="E26" s="117">
        <f>'[1]PI 15'!CC20</f>
        <v>2.9583085267149372</v>
      </c>
      <c r="F26" s="71">
        <f>'[1]PI 15'!CD20</f>
        <v>0.85019763516907154</v>
      </c>
      <c r="G26" s="72">
        <f>'[1]PI 15'!CE20</f>
        <v>4.3715712510644699E-3</v>
      </c>
      <c r="H26" s="117">
        <f>'[1]PI 15'!CH20</f>
        <v>3.068964941297891</v>
      </c>
      <c r="I26" s="71">
        <f>'[1]PI 15'!CI20</f>
        <v>0.83151036335226891</v>
      </c>
      <c r="J26" s="72">
        <f>'[1]PI 15'!CJ20</f>
        <v>3.3152201139077567E-3</v>
      </c>
      <c r="K26" s="117">
        <f>'[1]PI 15'!BS20</f>
        <v>3.0159486467550316</v>
      </c>
      <c r="L26" s="71">
        <f>'[1]PI 15'!BT20</f>
        <v>0.82168902712311231</v>
      </c>
      <c r="M26" s="72">
        <f>'[1]PI 15'!BU20</f>
        <v>2.8543169772063004E-2</v>
      </c>
      <c r="N26" s="70"/>
      <c r="O26" s="116">
        <f>'[1]PI 30'!BX20</f>
        <v>3.0273392939223025</v>
      </c>
      <c r="P26" s="71">
        <f>'[1]PI 30'!BY20</f>
        <v>0.79631912461268806</v>
      </c>
      <c r="Q26" s="72">
        <f>'[1]PI 30'!BZ20</f>
        <v>1.5338058849848551E-2</v>
      </c>
      <c r="R26" s="117">
        <f>'[1]PI 30'!CC20</f>
        <v>3.073283774047836</v>
      </c>
      <c r="S26" s="71">
        <f>'[1]PI 30'!CD20</f>
        <v>0.83432193159350965</v>
      </c>
      <c r="T26" s="72">
        <f>'[1]PI 30'!CE20</f>
        <v>9.510616900792572E-3</v>
      </c>
      <c r="U26" s="117">
        <f>'[1]PI 30'!CH20</f>
        <v>3.0796610347637525</v>
      </c>
      <c r="V26" s="71">
        <f>'[1]PI 30'!CI20</f>
        <v>0.81631393050376266</v>
      </c>
      <c r="W26" s="72">
        <f>'[1]PI 30'!CJ20</f>
        <v>6.5447503169603514E-3</v>
      </c>
      <c r="X26" s="117">
        <f>'[1]PI 30'!BS20</f>
        <v>3.0600947009112969</v>
      </c>
      <c r="Y26" s="71">
        <f>'[1]PI 30'!BT20</f>
        <v>0.81565166223665342</v>
      </c>
      <c r="Z26" s="72">
        <f>'[1]PI 30'!BU20</f>
        <v>1.9072722301091305E-2</v>
      </c>
      <c r="AA26" s="70"/>
      <c r="AB26" s="116">
        <f>'[1]PI 45'!BX20</f>
        <v>3.0227903228023449</v>
      </c>
      <c r="AC26" s="71">
        <f>'[1]PI 45'!BY20</f>
        <v>0.81033392607870791</v>
      </c>
      <c r="AD26" s="72">
        <f>'[1]PI 45'!BZ20</f>
        <v>1.170090755517501E-2</v>
      </c>
      <c r="AE26" s="117">
        <f>'[1]PI 45'!CC20</f>
        <v>3.0728166898038887</v>
      </c>
      <c r="AF26" s="71">
        <f>'[1]PI 45'!CD20</f>
        <v>0.83161390920615297</v>
      </c>
      <c r="AG26" s="72">
        <f>'[1]PI 45'!CE20</f>
        <v>5.6406236951025059E-3</v>
      </c>
      <c r="AH26" s="117">
        <f>'[1]PI 45'!CH20</f>
        <v>3.0423673375670255</v>
      </c>
      <c r="AI26" s="71">
        <f>'[1]PI 45'!CI20</f>
        <v>0.81568834666657075</v>
      </c>
      <c r="AJ26" s="72">
        <f>'[1]PI 45'!CJ20</f>
        <v>3.075722918748375E-3</v>
      </c>
      <c r="AK26" s="117">
        <f>'[1]PI 45'!BS20</f>
        <v>3.0459914500577532</v>
      </c>
      <c r="AL26" s="71">
        <f>'[1]PI 45'!BT20</f>
        <v>0.81921206065047714</v>
      </c>
      <c r="AM26" s="72">
        <f>'[1]PI 45'!BU20</f>
        <v>1.1877592714437255E-2</v>
      </c>
      <c r="AZ26" s="4"/>
      <c r="BA26" s="4">
        <f t="shared" si="15"/>
        <v>2.9997222222222222</v>
      </c>
      <c r="BB26" s="70">
        <f t="shared" si="0"/>
        <v>0.81861724999999996</v>
      </c>
      <c r="BC26" s="33">
        <f t="shared" si="1"/>
        <v>-0.30717771231123514</v>
      </c>
      <c r="BD26" s="33"/>
      <c r="BE26" s="73">
        <f t="shared" si="2"/>
        <v>0.81571744444444449</v>
      </c>
      <c r="BF26" s="33">
        <f t="shared" si="3"/>
        <v>6.5782207791076353E-3</v>
      </c>
      <c r="BG26" s="33"/>
      <c r="BH26" s="70">
        <f t="shared" si="4"/>
        <v>0.82051741666666655</v>
      </c>
      <c r="BI26" s="33">
        <f t="shared" si="5"/>
        <v>0.13053560161894184</v>
      </c>
      <c r="BK26" s="70">
        <f t="shared" si="6"/>
        <v>0.82168902712311231</v>
      </c>
      <c r="BL26">
        <f t="shared" si="7"/>
        <v>0.80575061572506546</v>
      </c>
      <c r="BM26" s="33">
        <f t="shared" si="8"/>
        <v>1.5938411398046859</v>
      </c>
      <c r="BN26" s="5"/>
      <c r="BO26" s="70">
        <f t="shared" si="9"/>
        <v>0.81565166223665342</v>
      </c>
      <c r="BP26">
        <f t="shared" si="10"/>
        <v>0.79644772542112696</v>
      </c>
      <c r="BQ26" s="33">
        <f t="shared" si="11"/>
        <v>1.9203936815526457</v>
      </c>
      <c r="BS26" s="70">
        <f t="shared" si="12"/>
        <v>0.81921206065047714</v>
      </c>
      <c r="BT26">
        <f t="shared" si="13"/>
        <v>0.7843127217873791</v>
      </c>
      <c r="BU26" s="33">
        <f t="shared" si="14"/>
        <v>3.4899338863098039</v>
      </c>
    </row>
    <row r="27" spans="1:73" x14ac:dyDescent="0.25">
      <c r="A27" s="11">
        <f>'[1]PI 15'!$A21</f>
        <v>3.25</v>
      </c>
      <c r="B27" s="116">
        <f>'[1]PI 15'!BX21</f>
        <v>3.3392864925954195</v>
      </c>
      <c r="C27" s="71">
        <f>'[1]PI 15'!BY21</f>
        <v>0.7673821974416638</v>
      </c>
      <c r="D27" s="72">
        <f>'[1]PI 15'!BZ21</f>
        <v>2.6067881714382317E-3</v>
      </c>
      <c r="E27" s="117">
        <f>'[1]PI 15'!CC21</f>
        <v>3.278617727699654</v>
      </c>
      <c r="F27" s="71">
        <f>'[1]PI 15'!CD21</f>
        <v>0.84481196441352191</v>
      </c>
      <c r="G27" s="72">
        <f>'[1]PI 15'!CE21</f>
        <v>3.2235454490635042E-3</v>
      </c>
      <c r="H27" s="117">
        <f>'[1]PI 15'!CH21</f>
        <v>3.3050391675515756</v>
      </c>
      <c r="I27" s="71">
        <f>'[1]PI 15'!CI21</f>
        <v>0.81807550998839551</v>
      </c>
      <c r="J27" s="72">
        <f>'[1]PI 15'!CJ21</f>
        <v>3.3426993174720311E-3</v>
      </c>
      <c r="K27" s="117">
        <f>'[1]PI 15'!BS21</f>
        <v>3.307647795948883</v>
      </c>
      <c r="L27" s="71">
        <f>'[1]PI 15'!BT21</f>
        <v>0.81008989061452708</v>
      </c>
      <c r="M27" s="72">
        <f>'[1]PI 15'!BU21</f>
        <v>3.2257814610801613E-2</v>
      </c>
      <c r="N27" s="70"/>
      <c r="O27" s="116">
        <f>'[1]PI 30'!BX21</f>
        <v>3.2665298756114205</v>
      </c>
      <c r="P27" s="71">
        <f>'[1]PI 30'!BY21</f>
        <v>0.77999484153254794</v>
      </c>
      <c r="Q27" s="72">
        <f>'[1]PI 30'!BZ21</f>
        <v>1.5099282875425817E-2</v>
      </c>
      <c r="R27" s="117">
        <f>'[1]PI 30'!CC21</f>
        <v>3.3096902182053616</v>
      </c>
      <c r="S27" s="71">
        <f>'[1]PI 30'!CD21</f>
        <v>0.82953496373414104</v>
      </c>
      <c r="T27" s="72">
        <f>'[1]PI 30'!CE21</f>
        <v>1.0370023206318435E-2</v>
      </c>
      <c r="U27" s="117">
        <f>'[1]PI 30'!CH21</f>
        <v>3.3165580374378876</v>
      </c>
      <c r="V27" s="71">
        <f>'[1]PI 30'!CI21</f>
        <v>0.80295785819885979</v>
      </c>
      <c r="W27" s="72">
        <f>'[1]PI 30'!CJ21</f>
        <v>5.9376372119460509E-3</v>
      </c>
      <c r="X27" s="117">
        <f>'[1]PI 30'!BS21</f>
        <v>3.2975927104182237</v>
      </c>
      <c r="Y27" s="71">
        <f>'[1]PI 30'!BT21</f>
        <v>0.80416255448851626</v>
      </c>
      <c r="Z27" s="72">
        <f>'[1]PI 30'!BU21</f>
        <v>2.3094516332614903E-2</v>
      </c>
      <c r="AA27" s="70"/>
      <c r="AB27" s="116">
        <f>'[1]PI 45'!BX21</f>
        <v>3.2616157707396329</v>
      </c>
      <c r="AC27" s="71">
        <f>'[1]PI 45'!BY21</f>
        <v>0.79481139011757584</v>
      </c>
      <c r="AD27" s="72">
        <f>'[1]PI 45'!BZ21</f>
        <v>1.1922692600194596E-2</v>
      </c>
      <c r="AE27" s="117">
        <f>'[1]PI 45'!CC21</f>
        <v>3.3091872044041879</v>
      </c>
      <c r="AF27" s="71">
        <f>'[1]PI 45'!CD21</f>
        <v>0.82558884267042465</v>
      </c>
      <c r="AG27" s="72">
        <f>'[1]PI 45'!CE21</f>
        <v>6.4210872924813246E-3</v>
      </c>
      <c r="AH27" s="117">
        <f>'[1]PI 45'!CH21</f>
        <v>3.2763955943029504</v>
      </c>
      <c r="AI27" s="71">
        <f>'[1]PI 45'!CI21</f>
        <v>0.8018958168321082</v>
      </c>
      <c r="AJ27" s="72">
        <f>'[1]PI 45'!CJ21</f>
        <v>2.2363347467519146E-3</v>
      </c>
      <c r="AK27" s="117">
        <f>'[1]PI 45'!BS21</f>
        <v>3.2823995231489236</v>
      </c>
      <c r="AL27" s="71">
        <f>'[1]PI 45'!BT21</f>
        <v>0.80743201654003616</v>
      </c>
      <c r="AM27" s="72">
        <f>'[1]PI 45'!BU21</f>
        <v>1.5362098463279151E-2</v>
      </c>
      <c r="AZ27" s="4"/>
      <c r="BA27" s="4">
        <f t="shared" si="15"/>
        <v>3.25</v>
      </c>
      <c r="BB27" s="70">
        <f t="shared" si="0"/>
        <v>0.80307499999999987</v>
      </c>
      <c r="BC27" s="33">
        <f t="shared" si="1"/>
        <v>-0.70148906145272028</v>
      </c>
      <c r="BD27" s="33"/>
      <c r="BE27" s="70">
        <f t="shared" si="2"/>
        <v>0.8</v>
      </c>
      <c r="BF27" s="33">
        <f t="shared" si="3"/>
        <v>-0.41625544885162125</v>
      </c>
      <c r="BG27" s="33"/>
      <c r="BH27" s="73">
        <f t="shared" si="4"/>
        <v>0.8048249999999999</v>
      </c>
      <c r="BI27" s="33">
        <f t="shared" si="5"/>
        <v>-0.26070165400362555</v>
      </c>
      <c r="BK27" s="70">
        <f t="shared" si="6"/>
        <v>0.81008989061452708</v>
      </c>
      <c r="BL27">
        <f t="shared" si="7"/>
        <v>0.80066577138383577</v>
      </c>
      <c r="BM27" s="33">
        <f t="shared" si="8"/>
        <v>0.9424119230691308</v>
      </c>
      <c r="BN27" s="5"/>
      <c r="BO27" s="70">
        <f t="shared" si="9"/>
        <v>0.80416255448851626</v>
      </c>
      <c r="BP27">
        <f t="shared" si="10"/>
        <v>0.79148501211089883</v>
      </c>
      <c r="BQ27" s="33">
        <f t="shared" si="11"/>
        <v>1.2677542377617423</v>
      </c>
      <c r="BS27" s="70">
        <f t="shared" si="12"/>
        <v>0.80743201654003616</v>
      </c>
      <c r="BT27">
        <f t="shared" si="13"/>
        <v>0.77923826640179084</v>
      </c>
      <c r="BU27" s="33">
        <f t="shared" si="14"/>
        <v>2.8193750138245322</v>
      </c>
    </row>
    <row r="28" spans="1:73" x14ac:dyDescent="0.25">
      <c r="A28" s="11">
        <f>'[1]PI 15'!$A22</f>
        <v>3.5</v>
      </c>
      <c r="B28" s="116">
        <f>'[1]PI 15'!BX22</f>
        <v>3.577806956352235</v>
      </c>
      <c r="C28" s="71">
        <f>'[1]PI 15'!BY22</f>
        <v>0.75709388874053729</v>
      </c>
      <c r="D28" s="72">
        <f>'[1]PI 15'!BZ22</f>
        <v>2.2298434222849748E-3</v>
      </c>
      <c r="E28" s="117">
        <f>'[1]PI 15'!CC22</f>
        <v>3.5185549175936459</v>
      </c>
      <c r="F28" s="71">
        <f>'[1]PI 15'!CD22</f>
        <v>0.84108986124641483</v>
      </c>
      <c r="G28" s="72">
        <f>'[1]PI 15'!CE22</f>
        <v>3.0507835753449007E-3</v>
      </c>
      <c r="H28" s="117">
        <f>'[1]PI 15'!CH22</f>
        <v>3.5411133938052592</v>
      </c>
      <c r="I28" s="71">
        <f>'[1]PI 15'!CI22</f>
        <v>0.80503264226576887</v>
      </c>
      <c r="J28" s="72">
        <f>'[1]PI 15'!CJ22</f>
        <v>2.9793056737206858E-3</v>
      </c>
      <c r="K28" s="117">
        <f>'[1]PI 15'!BS22</f>
        <v>3.5458250892503802</v>
      </c>
      <c r="L28" s="71">
        <f>'[1]PI 15'!BT22</f>
        <v>0.801072130750907</v>
      </c>
      <c r="M28" s="72">
        <f>'[1]PI 15'!BU22</f>
        <v>3.4517367223867952E-2</v>
      </c>
      <c r="N28" s="70"/>
      <c r="O28" s="116">
        <f>'[1]PI 30'!BX22</f>
        <v>3.5056305904864948</v>
      </c>
      <c r="P28" s="71">
        <f>'[1]PI 30'!BY22</f>
        <v>0.76620912723681711</v>
      </c>
      <c r="Q28" s="72">
        <f>'[1]PI 30'!BZ22</f>
        <v>1.4846391021578939E-2</v>
      </c>
      <c r="R28" s="117">
        <f>'[1]PI 30'!CC22</f>
        <v>3.5460966623628871</v>
      </c>
      <c r="S28" s="71">
        <f>'[1]PI 30'!CD22</f>
        <v>0.82538063443929277</v>
      </c>
      <c r="T28" s="72">
        <f>'[1]PI 30'!CE22</f>
        <v>1.095339533198119E-2</v>
      </c>
      <c r="U28" s="117">
        <f>'[1]PI 30'!CH22</f>
        <v>3.5534550401120222</v>
      </c>
      <c r="V28" s="71">
        <f>'[1]PI 30'!CI22</f>
        <v>0.79095606045007216</v>
      </c>
      <c r="W28" s="72">
        <f>'[1]PI 30'!CJ22</f>
        <v>5.2891023989437508E-3</v>
      </c>
      <c r="X28" s="117">
        <f>'[1]PI 30'!BS22</f>
        <v>3.5350607643204679</v>
      </c>
      <c r="Y28" s="71">
        <f>'[1]PI 30'!BT22</f>
        <v>0.79418194070872739</v>
      </c>
      <c r="Z28" s="72">
        <f>'[1]PI 30'!BU22</f>
        <v>2.6674643935904647E-2</v>
      </c>
      <c r="AA28" s="70"/>
      <c r="AB28" s="116">
        <f>'[1]PI 45'!BX22</f>
        <v>3.500351568238866</v>
      </c>
      <c r="AC28" s="71">
        <f>'[1]PI 45'!BY22</f>
        <v>0.77929331739485841</v>
      </c>
      <c r="AD28" s="72">
        <f>'[1]PI 45'!BZ22</f>
        <v>1.2279907971429973E-2</v>
      </c>
      <c r="AE28" s="117">
        <f>'[1]PI 45'!CC22</f>
        <v>3.5455577190044871</v>
      </c>
      <c r="AF28" s="71">
        <f>'[1]PI 45'!CD22</f>
        <v>0.82078568914897432</v>
      </c>
      <c r="AG28" s="72">
        <f>'[1]PI 45'!CE22</f>
        <v>6.8931123177633285E-3</v>
      </c>
      <c r="AH28" s="117">
        <f>'[1]PI 45'!CH22</f>
        <v>3.5104238510388757</v>
      </c>
      <c r="AI28" s="71">
        <f>'[1]PI 45'!CI22</f>
        <v>0.788874151076571</v>
      </c>
      <c r="AJ28" s="72">
        <f>'[1]PI 45'!CJ22</f>
        <v>1.1644460464757861E-3</v>
      </c>
      <c r="AK28" s="117">
        <f>'[1]PI 45'!BS22</f>
        <v>3.5187777127607425</v>
      </c>
      <c r="AL28" s="71">
        <f>'[1]PI 45'!BT22</f>
        <v>0.79631771920680139</v>
      </c>
      <c r="AM28" s="72">
        <f>'[1]PI 45'!BU22</f>
        <v>1.9524220756641317E-2</v>
      </c>
      <c r="AZ28" s="4"/>
      <c r="BA28" s="4">
        <f t="shared" si="15"/>
        <v>3.5</v>
      </c>
      <c r="BB28" s="70">
        <f t="shared" si="0"/>
        <v>0.78754999999999986</v>
      </c>
      <c r="BC28" s="33">
        <f t="shared" si="1"/>
        <v>-1.3522130750907135</v>
      </c>
      <c r="BD28" s="33"/>
      <c r="BE28" s="70">
        <f t="shared" si="2"/>
        <v>0.7843</v>
      </c>
      <c r="BF28" s="33">
        <f t="shared" si="3"/>
        <v>-0.98819407087273881</v>
      </c>
      <c r="BG28" s="33"/>
      <c r="BH28" s="70">
        <f t="shared" si="4"/>
        <v>0.78914999999999991</v>
      </c>
      <c r="BI28" s="33">
        <f t="shared" si="5"/>
        <v>-0.71677192068014817</v>
      </c>
      <c r="BK28" s="70">
        <f t="shared" si="6"/>
        <v>0.801072130750907</v>
      </c>
      <c r="BL28">
        <f t="shared" si="7"/>
        <v>0.79599194464409018</v>
      </c>
      <c r="BM28" s="33">
        <f t="shared" si="8"/>
        <v>0.50801861068168197</v>
      </c>
      <c r="BN28" s="5"/>
      <c r="BO28" s="70">
        <f t="shared" si="9"/>
        <v>0.79418194070872739</v>
      </c>
      <c r="BP28">
        <f t="shared" si="10"/>
        <v>0.78692309248264725</v>
      </c>
      <c r="BQ28" s="33">
        <f t="shared" si="11"/>
        <v>0.7258848226080139</v>
      </c>
      <c r="BS28" s="70">
        <f t="shared" si="12"/>
        <v>0.79631771920680139</v>
      </c>
      <c r="BT28">
        <f t="shared" si="13"/>
        <v>0.77457470829449881</v>
      </c>
      <c r="BU28" s="33">
        <f t="shared" si="14"/>
        <v>2.1743010912302574</v>
      </c>
    </row>
    <row r="29" spans="1:73" x14ac:dyDescent="0.25">
      <c r="A29" s="11">
        <f>'[1]PI 15'!$A23</f>
        <v>3.75</v>
      </c>
      <c r="B29" s="116">
        <f>'[1]PI 15'!BX23</f>
        <v>3.8163274201090505</v>
      </c>
      <c r="C29" s="71">
        <f>'[1]PI 15'!BY23</f>
        <v>0.74978299428128314</v>
      </c>
      <c r="D29" s="72">
        <f>'[1]PI 15'!BZ23</f>
        <v>2.6666038013736962E-3</v>
      </c>
      <c r="E29" s="117">
        <f>'[1]PI 15'!CC23</f>
        <v>3.8389950383038758</v>
      </c>
      <c r="F29" s="71">
        <f>'[1]PI 15'!CD23</f>
        <v>0.83621653589143097</v>
      </c>
      <c r="G29" s="72">
        <f>'[1]PI 15'!CE23</f>
        <v>2.6664984275639307E-3</v>
      </c>
      <c r="H29" s="117">
        <f>'[1]PI 15'!CH23</f>
        <v>3.7771876200589438</v>
      </c>
      <c r="I29" s="71">
        <f>'[1]PI 15'!CI23</f>
        <v>0.79385578244167776</v>
      </c>
      <c r="J29" s="72">
        <f>'[1]PI 15'!CJ23</f>
        <v>5.7527776205134121E-4</v>
      </c>
      <c r="K29" s="117">
        <f>'[1]PI 15'!BS23</f>
        <v>3.8108366928239565</v>
      </c>
      <c r="L29" s="71">
        <f>'[1]PI 15'!BT23</f>
        <v>0.79328510420479725</v>
      </c>
      <c r="M29" s="72">
        <f>'[1]PI 15'!BU23</f>
        <v>3.5357314200001391E-2</v>
      </c>
      <c r="N29" s="70"/>
      <c r="O29" s="116">
        <f>'[1]PI 30'!BX23</f>
        <v>3.7447313053615692</v>
      </c>
      <c r="P29" s="71">
        <f>'[1]PI 30'!BY23</f>
        <v>0.75423417248879232</v>
      </c>
      <c r="Q29" s="72">
        <f>'[1]PI 30'!BZ23</f>
        <v>1.4453728616940661E-2</v>
      </c>
      <c r="R29" s="117">
        <f>'[1]PI 30'!CC23</f>
        <v>3.7825031065204135</v>
      </c>
      <c r="S29" s="71">
        <f>'[1]PI 30'!CD23</f>
        <v>0.82159622656947795</v>
      </c>
      <c r="T29" s="72">
        <f>'[1]PI 30'!CE23</f>
        <v>1.1073191322807921E-2</v>
      </c>
      <c r="U29" s="117">
        <f>'[1]PI 30'!CH23</f>
        <v>3.7903520427861572</v>
      </c>
      <c r="V29" s="71">
        <f>'[1]PI 30'!CI23</f>
        <v>0.78085245815491122</v>
      </c>
      <c r="W29" s="72">
        <f>'[1]PI 30'!CJ23</f>
        <v>3.8411240063202317E-3</v>
      </c>
      <c r="X29" s="117">
        <f>'[1]PI 30'!BS23</f>
        <v>3.7725288182227135</v>
      </c>
      <c r="Y29" s="71">
        <f>'[1]PI 30'!BT23</f>
        <v>0.78556095240439383</v>
      </c>
      <c r="Z29" s="72">
        <f>'[1]PI 30'!BU23</f>
        <v>2.9711715493871738E-2</v>
      </c>
      <c r="AA29" s="70"/>
      <c r="AB29" s="116">
        <f>'[1]PI 45'!BX23</f>
        <v>3.7390873657380994</v>
      </c>
      <c r="AC29" s="71">
        <f>'[1]PI 45'!BY23</f>
        <v>0.76366266552610973</v>
      </c>
      <c r="AD29" s="72">
        <f>'[1]PI 45'!BZ23</f>
        <v>1.2645594002853491E-2</v>
      </c>
      <c r="AE29" s="117">
        <f>'[1]PI 45'!CC23</f>
        <v>3.7819282336047864</v>
      </c>
      <c r="AF29" s="71">
        <f>'[1]PI 45'!CD23</f>
        <v>0.81662941756535457</v>
      </c>
      <c r="AG29" s="72">
        <f>'[1]PI 45'!CE23</f>
        <v>7.1956786924860534E-3</v>
      </c>
      <c r="AH29" s="117">
        <f>'[1]PI 45'!CH23</f>
        <v>3.7444521077748001</v>
      </c>
      <c r="AI29" s="71">
        <f>'[1]PI 45'!CI23</f>
        <v>0.77784173487296437</v>
      </c>
      <c r="AJ29" s="72">
        <f>'[1]PI 45'!CJ23</f>
        <v>1.4335877820806466E-3</v>
      </c>
      <c r="AK29" s="117">
        <f>'[1]PI 45'!BS23</f>
        <v>3.7551559023725622</v>
      </c>
      <c r="AL29" s="71">
        <f>'[1]PI 45'!BT23</f>
        <v>0.78604460598814307</v>
      </c>
      <c r="AM29" s="72">
        <f>'[1]PI 45'!BU23</f>
        <v>2.3926366669786439E-2</v>
      </c>
      <c r="BB29" s="70">
        <f t="shared" si="0"/>
        <v>0.77202499999999996</v>
      </c>
      <c r="BC29" s="33">
        <f t="shared" si="1"/>
        <v>-2.1260104204797292</v>
      </c>
      <c r="BE29" s="70">
        <f t="shared" si="2"/>
        <v>0.76859999999999995</v>
      </c>
      <c r="BF29" s="33">
        <f t="shared" si="3"/>
        <v>-1.6960952404393881</v>
      </c>
      <c r="BG29" s="33"/>
      <c r="BH29" s="70">
        <f t="shared" si="4"/>
        <v>0.77347499999999991</v>
      </c>
      <c r="BI29" s="33">
        <f t="shared" si="5"/>
        <v>-1.2569605988143162</v>
      </c>
      <c r="BK29" s="70">
        <f t="shared" si="6"/>
        <v>0.79328510420479725</v>
      </c>
      <c r="BL29">
        <f t="shared" si="7"/>
        <v>0.79166524273766303</v>
      </c>
      <c r="BM29" s="33">
        <f t="shared" si="8"/>
        <v>0.16198614671342204</v>
      </c>
      <c r="BN29" s="33">
        <f>BQ29-BQ28</f>
        <v>-0.43975799788429359</v>
      </c>
      <c r="BO29" s="70">
        <f t="shared" si="9"/>
        <v>0.78556095240439383</v>
      </c>
      <c r="BP29">
        <f t="shared" si="10"/>
        <v>0.78269968415715663</v>
      </c>
      <c r="BQ29" s="33">
        <f t="shared" si="11"/>
        <v>0.28612682472372031</v>
      </c>
      <c r="BS29" s="70">
        <f t="shared" si="12"/>
        <v>0.78604460598814307</v>
      </c>
      <c r="BT29">
        <f t="shared" si="13"/>
        <v>0.77025813016211098</v>
      </c>
      <c r="BU29" s="33">
        <f t="shared" si="14"/>
        <v>1.5786475826032098</v>
      </c>
    </row>
    <row r="30" spans="1:73" x14ac:dyDescent="0.25">
      <c r="A30" s="11">
        <f>'[1]PI 15'!$A24</f>
        <v>4</v>
      </c>
      <c r="B30" s="116">
        <f>'[1]PI 15'!BX24</f>
        <v>4.0545828611283588</v>
      </c>
      <c r="C30" s="71">
        <f>'[1]PI 15'!BY24</f>
        <v>0.74449684559577622</v>
      </c>
      <c r="D30" s="72">
        <f>'[1]PI 15'!BZ24</f>
        <v>3.0213379990056506E-3</v>
      </c>
      <c r="E30" s="117">
        <f>'[1]PI 15'!CC24</f>
        <v>4.0786656313202068</v>
      </c>
      <c r="F30" s="71">
        <f>'[1]PI 15'!CD24</f>
        <v>0.83300787599258708</v>
      </c>
      <c r="G30" s="72">
        <f>'[1]PI 15'!CE24</f>
        <v>2.8181884184631718E-3</v>
      </c>
      <c r="H30" s="117">
        <f>'[1]PI 15'!CH24</f>
        <v>4.0129995416167903</v>
      </c>
      <c r="I30" s="71">
        <f>'[1]PI 15'!CI24</f>
        <v>0.78470341018881873</v>
      </c>
      <c r="J30" s="72">
        <f>'[1]PI 15'!CJ24</f>
        <v>2.7416066226887675E-3</v>
      </c>
      <c r="K30" s="117">
        <f>'[1]PI 15'!BS24</f>
        <v>4.0487493446884519</v>
      </c>
      <c r="L30" s="71">
        <f>'[1]PI 15'!BT24</f>
        <v>0.78740271059239397</v>
      </c>
      <c r="M30" s="72">
        <f>'[1]PI 15'!BU24</f>
        <v>3.629792308610999E-2</v>
      </c>
      <c r="N30" s="70"/>
      <c r="O30" s="116">
        <f>'[1]PI 30'!BX24</f>
        <v>3.9836562195897152</v>
      </c>
      <c r="P30" s="71">
        <f>'[1]PI 30'!BY24</f>
        <v>0.74557618925191538</v>
      </c>
      <c r="Q30" s="72">
        <f>'[1]PI 30'!BZ24</f>
        <v>1.2033890480237064E-2</v>
      </c>
      <c r="R30" s="117">
        <f>'[1]PI 30'!CC24</f>
        <v>4.0186468768510979</v>
      </c>
      <c r="S30" s="71">
        <f>'[1]PI 30'!CD24</f>
        <v>0.81831489733168505</v>
      </c>
      <c r="T30" s="72">
        <f>'[1]PI 30'!CE24</f>
        <v>1.1231604570639936E-2</v>
      </c>
      <c r="U30" s="117">
        <f>'[1]PI 30'!CH24</f>
        <v>4.0269858265684313</v>
      </c>
      <c r="V30" s="71">
        <f>'[1]PI 30'!CI24</f>
        <v>0.77340603538212405</v>
      </c>
      <c r="W30" s="72">
        <f>'[1]PI 30'!CJ24</f>
        <v>1.6796644240873358E-3</v>
      </c>
      <c r="X30" s="117">
        <f>'[1]PI 30'!BS24</f>
        <v>4.0097629743364145</v>
      </c>
      <c r="Y30" s="71">
        <f>'[1]PI 30'!BT24</f>
        <v>0.77909904065524171</v>
      </c>
      <c r="Z30" s="72">
        <f>'[1]PI 30'!BU24</f>
        <v>3.1452927918906047E-2</v>
      </c>
      <c r="AA30" s="70"/>
      <c r="AB30" s="116">
        <f>'[1]PI 45'!BX24</f>
        <v>4.0582432954897421</v>
      </c>
      <c r="AC30" s="71">
        <f>'[1]PI 45'!BY24</f>
        <v>0.74424185090195361</v>
      </c>
      <c r="AD30" s="72">
        <f>'[1]PI 45'!BZ24</f>
        <v>7.6408542105021824E-3</v>
      </c>
      <c r="AE30" s="117">
        <f>'[1]PI 45'!CC24</f>
        <v>4.0180361142999743</v>
      </c>
      <c r="AF30" s="71">
        <f>'[1]PI 45'!CD24</f>
        <v>0.8130272963553109</v>
      </c>
      <c r="AG30" s="72">
        <f>'[1]PI 45'!CE24</f>
        <v>7.3551011910717203E-3</v>
      </c>
      <c r="AH30" s="117">
        <f>'[1]PI 45'!CH24</f>
        <v>3.9782203331143524</v>
      </c>
      <c r="AI30" s="71">
        <f>'[1]PI 45'!CI24</f>
        <v>0.76896609045205555</v>
      </c>
      <c r="AJ30" s="72">
        <f>'[1]PI 45'!CJ24</f>
        <v>3.7987781188273877E-3</v>
      </c>
      <c r="AK30" s="117">
        <f>'[1]PI 45'!BS24</f>
        <v>4.018166580968022</v>
      </c>
      <c r="AL30" s="71">
        <f>'[1]PI 45'!BT24</f>
        <v>0.77541174590310669</v>
      </c>
      <c r="AM30" s="72">
        <f>'[1]PI 45'!BU24</f>
        <v>2.9183039287641176E-2</v>
      </c>
      <c r="BB30" s="70">
        <f t="shared" si="0"/>
        <v>0.75649999999999995</v>
      </c>
      <c r="BC30" s="33">
        <f t="shared" si="1"/>
        <v>-3.0902710592394023</v>
      </c>
      <c r="BE30" s="70">
        <f t="shared" si="2"/>
        <v>0.75290000000000001</v>
      </c>
      <c r="BF30" s="33">
        <f t="shared" si="3"/>
        <v>-2.6199040655241701</v>
      </c>
      <c r="BG30" s="33"/>
      <c r="BH30" s="70">
        <f t="shared" si="4"/>
        <v>0.75779999999999992</v>
      </c>
      <c r="BI30" s="33">
        <f t="shared" si="5"/>
        <v>-1.7611745903106768</v>
      </c>
      <c r="BJ30" s="4">
        <f>A30</f>
        <v>4</v>
      </c>
      <c r="BK30" s="70">
        <f t="shared" si="6"/>
        <v>0.78740271059239397</v>
      </c>
      <c r="BL30">
        <f t="shared" si="7"/>
        <v>0.78763917558159302</v>
      </c>
      <c r="BM30" s="33">
        <f t="shared" si="8"/>
        <v>-2.3646498919904779E-2</v>
      </c>
      <c r="BN30" s="33">
        <f t="shared" ref="BN30:BN37" si="16">BQ30-BQ29</f>
        <v>-0.25316985559782346</v>
      </c>
      <c r="BO30" s="70">
        <f t="shared" si="9"/>
        <v>0.77909904065524171</v>
      </c>
      <c r="BP30">
        <f t="shared" si="10"/>
        <v>0.77876947096398275</v>
      </c>
      <c r="BQ30" s="33">
        <f t="shared" si="11"/>
        <v>3.2956969125896851E-2</v>
      </c>
      <c r="BR30" s="33">
        <f>BU30-BU29</f>
        <v>-0.66167496113987978</v>
      </c>
      <c r="BS30" s="70">
        <f t="shared" si="12"/>
        <v>0.77541174590310669</v>
      </c>
      <c r="BT30">
        <f t="shared" si="13"/>
        <v>0.76624201968847339</v>
      </c>
      <c r="BU30" s="33">
        <f t="shared" si="14"/>
        <v>0.91697262146333003</v>
      </c>
    </row>
    <row r="31" spans="1:73" x14ac:dyDescent="0.25">
      <c r="A31" s="11">
        <f>'[1]PI 15'!$A25</f>
        <v>4.2497222222222222</v>
      </c>
      <c r="B31" s="116">
        <f>'[1]PI 15'!BX25</f>
        <v>4.2933683476226818</v>
      </c>
      <c r="C31" s="71">
        <f>'[1]PI 15'!BY25</f>
        <v>0.73994500239817385</v>
      </c>
      <c r="D31" s="72">
        <f>'[1]PI 15'!BZ25</f>
        <v>3.3022249496720973E-3</v>
      </c>
      <c r="E31" s="117">
        <f>'[1]PI 15'!CC25</f>
        <v>4.3188694180918601</v>
      </c>
      <c r="F31" s="71">
        <f>'[1]PI 15'!CD25</f>
        <v>0.83005074260759726</v>
      </c>
      <c r="G31" s="72">
        <f>'[1]PI 15'!CE25</f>
        <v>2.8503822590510773E-3</v>
      </c>
      <c r="H31" s="117">
        <f>'[1]PI 15'!CH25</f>
        <v>4.2493360725663116</v>
      </c>
      <c r="I31" s="71">
        <f>'[1]PI 15'!CI25</f>
        <v>0.77823619799693677</v>
      </c>
      <c r="J31" s="72">
        <f>'[1]PI 15'!CJ25</f>
        <v>4.410486620707095E-3</v>
      </c>
      <c r="K31" s="117">
        <f>'[1]PI 15'!BS25</f>
        <v>4.2871912794269509</v>
      </c>
      <c r="L31" s="71">
        <f>'[1]PI 15'!BT25</f>
        <v>0.78274398100090281</v>
      </c>
      <c r="M31" s="72">
        <f>'[1]PI 15'!BU25</f>
        <v>3.7096649137232054E-2</v>
      </c>
      <c r="N31" s="70"/>
      <c r="O31" s="116">
        <f>'[1]PI 30'!BX25</f>
        <v>4.3038128677513363</v>
      </c>
      <c r="P31" s="71">
        <f>'[1]PI 30'!BY25</f>
        <v>0.73798304076289767</v>
      </c>
      <c r="Q31" s="72">
        <f>'[1]PI 30'!BZ25</f>
        <v>1.0359302476456623E-2</v>
      </c>
      <c r="R31" s="117">
        <f>'[1]PI 30'!CC25</f>
        <v>4.2553159948354642</v>
      </c>
      <c r="S31" s="71">
        <f>'[1]PI 30'!CD25</f>
        <v>0.81537268956879672</v>
      </c>
      <c r="T31" s="72">
        <f>'[1]PI 30'!CE25</f>
        <v>1.1318633257325898E-2</v>
      </c>
      <c r="U31" s="117">
        <f>'[1]PI 30'!CH25</f>
        <v>4.2641460481344264</v>
      </c>
      <c r="V31" s="71">
        <f>'[1]PI 30'!CI25</f>
        <v>0.76808635829716254</v>
      </c>
      <c r="W31" s="72">
        <f>'[1]PI 30'!CJ25</f>
        <v>1.0127959204052214E-3</v>
      </c>
      <c r="X31" s="117">
        <f>'[1]PI 30'!BS25</f>
        <v>4.2744249702404087</v>
      </c>
      <c r="Y31" s="71">
        <f>'[1]PI 30'!BT25</f>
        <v>0.77381402954295231</v>
      </c>
      <c r="Z31" s="72">
        <f>'[1]PI 30'!BU25</f>
        <v>3.3066803898516947E-2</v>
      </c>
      <c r="AA31" s="70"/>
      <c r="AB31" s="116">
        <f>'[1]PI 45'!BX25</f>
        <v>4.2972443549861969</v>
      </c>
      <c r="AC31" s="71">
        <f>'[1]PI 45'!BY25</f>
        <v>0.73117300640758565</v>
      </c>
      <c r="AD31" s="72">
        <f>'[1]PI 45'!BZ25</f>
        <v>9.4382833960817737E-3</v>
      </c>
      <c r="AE31" s="117">
        <f>'[1]PI 45'!CC25</f>
        <v>4.2546692628053844</v>
      </c>
      <c r="AF31" s="71">
        <f>'[1]PI 45'!CD25</f>
        <v>0.80979248087251354</v>
      </c>
      <c r="AG31" s="72">
        <f>'[1]PI 45'!CE25</f>
        <v>7.4829784580977467E-3</v>
      </c>
      <c r="AH31" s="117">
        <f>'[1]PI 45'!CH25</f>
        <v>4.2125086212466503</v>
      </c>
      <c r="AI31" s="71">
        <f>'[1]PI 45'!CI25</f>
        <v>0.76215585619993842</v>
      </c>
      <c r="AJ31" s="72">
        <f>'[1]PI 45'!CJ25</f>
        <v>6.1558707244555744E-3</v>
      </c>
      <c r="AK31" s="117">
        <f>'[1]PI 45'!BS25</f>
        <v>4.2548074130127445</v>
      </c>
      <c r="AL31" s="71">
        <f>'[1]PI 45'!BT25</f>
        <v>0.76770711449334583</v>
      </c>
      <c r="AM31" s="72">
        <f>'[1]PI 45'!BU25</f>
        <v>3.3265129339776767E-2</v>
      </c>
      <c r="BB31" s="70">
        <f t="shared" si="0"/>
        <v>0.74099224999999991</v>
      </c>
      <c r="BC31" s="33">
        <f t="shared" si="1"/>
        <v>-4.1751731000902907</v>
      </c>
      <c r="BE31" s="70">
        <f t="shared" si="2"/>
        <v>0.73721744444444448</v>
      </c>
      <c r="BF31" s="33">
        <f t="shared" si="3"/>
        <v>-3.6596585098507828</v>
      </c>
      <c r="BG31" s="33"/>
      <c r="BH31" s="70">
        <f t="shared" si="4"/>
        <v>0.74214241666666658</v>
      </c>
      <c r="BI31" s="33">
        <f t="shared" si="5"/>
        <v>-2.556469782667925</v>
      </c>
      <c r="BJ31" s="4">
        <f t="shared" ref="BJ31:BJ36" si="17">A31</f>
        <v>4.2497222222222222</v>
      </c>
      <c r="BK31" s="70">
        <f t="shared" si="6"/>
        <v>0.78274398100090281</v>
      </c>
      <c r="BL31">
        <f t="shared" si="7"/>
        <v>0.78387996630497447</v>
      </c>
      <c r="BM31" s="33">
        <f t="shared" si="8"/>
        <v>-0.11359853040716628</v>
      </c>
      <c r="BN31" s="33">
        <f t="shared" si="16"/>
        <v>-0.16150728009495241</v>
      </c>
      <c r="BO31" s="70">
        <f t="shared" si="9"/>
        <v>0.77381402954295231</v>
      </c>
      <c r="BP31">
        <f t="shared" si="10"/>
        <v>0.77509953265264286</v>
      </c>
      <c r="BQ31" s="33">
        <f t="shared" si="11"/>
        <v>-0.12855031096905556</v>
      </c>
      <c r="BR31" s="33">
        <f t="shared" ref="BR31:BR38" si="18">BU31-BU30</f>
        <v>-0.39551879628511033</v>
      </c>
      <c r="BS31" s="70">
        <f t="shared" si="12"/>
        <v>0.76770711449334583</v>
      </c>
      <c r="BT31">
        <f t="shared" si="13"/>
        <v>0.76249257624156364</v>
      </c>
      <c r="BU31" s="33">
        <f t="shared" si="14"/>
        <v>0.5214538251782197</v>
      </c>
    </row>
    <row r="32" spans="1:73" x14ac:dyDescent="0.25">
      <c r="A32" s="11">
        <f>'[1]PI 15'!$A26</f>
        <v>4.5</v>
      </c>
      <c r="B32" s="116">
        <f>'[1]PI 15'!BX26</f>
        <v>4.5318888113794982</v>
      </c>
      <c r="C32" s="71">
        <f>'[1]PI 15'!BY26</f>
        <v>0.73592614994334438</v>
      </c>
      <c r="D32" s="72">
        <f>'[1]PI 15'!BZ26</f>
        <v>3.3686274751077109E-3</v>
      </c>
      <c r="E32" s="117">
        <f>'[1]PI 15'!CC26</f>
        <v>4.5588066079858516</v>
      </c>
      <c r="F32" s="71">
        <f>'[1]PI 15'!CD26</f>
        <v>0.82715735123575918</v>
      </c>
      <c r="G32" s="72">
        <f>'[1]PI 15'!CE26</f>
        <v>2.8211886086485756E-3</v>
      </c>
      <c r="H32" s="117">
        <f>'[1]PI 15'!CH26</f>
        <v>4.4854102988199962</v>
      </c>
      <c r="I32" s="71">
        <f>'[1]PI 15'!CI26</f>
        <v>0.77365143088485056</v>
      </c>
      <c r="J32" s="72">
        <f>'[1]PI 15'!CJ26</f>
        <v>5.0092705094886931E-3</v>
      </c>
      <c r="K32" s="117">
        <f>'[1]PI 15'!BS26</f>
        <v>4.5253685727284481</v>
      </c>
      <c r="L32" s="71">
        <f>'[1]PI 15'!BT26</f>
        <v>0.77891164402131796</v>
      </c>
      <c r="M32" s="72">
        <f>'[1]PI 15'!BU26</f>
        <v>3.7627429512963065E-2</v>
      </c>
      <c r="N32" s="70"/>
      <c r="O32" s="116">
        <f>'[1]PI 30'!BX26</f>
        <v>4.5429135826264107</v>
      </c>
      <c r="P32" s="71">
        <f>'[1]PI 30'!BY26</f>
        <v>0.73390770411448802</v>
      </c>
      <c r="Q32" s="72">
        <f>'[1]PI 30'!BZ26</f>
        <v>1.0344170873699272E-2</v>
      </c>
      <c r="R32" s="117">
        <f>'[1]PI 30'!CC26</f>
        <v>4.4917224389929915</v>
      </c>
      <c r="S32" s="71">
        <f>'[1]PI 30'!CD26</f>
        <v>0.81255935144206826</v>
      </c>
      <c r="T32" s="72">
        <f>'[1]PI 30'!CE26</f>
        <v>1.1396936024966116E-2</v>
      </c>
      <c r="U32" s="117">
        <f>'[1]PI 30'!CH26</f>
        <v>4.5010430508085619</v>
      </c>
      <c r="V32" s="71">
        <f>'[1]PI 30'!CI26</f>
        <v>0.76378727708151362</v>
      </c>
      <c r="W32" s="72">
        <f>'[1]PI 30'!CJ26</f>
        <v>8.8110786594473704E-4</v>
      </c>
      <c r="X32" s="117">
        <f>'[1]PI 30'!BS26</f>
        <v>4.5118930241426547</v>
      </c>
      <c r="Y32" s="71">
        <f>'[1]PI 30'!BT26</f>
        <v>0.77008477754602334</v>
      </c>
      <c r="Z32" s="72">
        <f>'[1]PI 30'!BU26</f>
        <v>3.3616449121993179E-2</v>
      </c>
      <c r="AA32" s="70"/>
      <c r="AB32" s="116">
        <f>'[1]PI 45'!BX26</f>
        <v>4.5359801524854291</v>
      </c>
      <c r="AC32" s="71">
        <f>'[1]PI 45'!BY26</f>
        <v>0.72089555338207756</v>
      </c>
      <c r="AD32" s="72">
        <f>'[1]PI 45'!BZ26</f>
        <v>1.0605885106101297E-2</v>
      </c>
      <c r="AE32" s="117">
        <f>'[1]PI 45'!CC26</f>
        <v>4.4910397774056845</v>
      </c>
      <c r="AF32" s="71">
        <f>'[1]PI 45'!CD26</f>
        <v>0.8066590487905535</v>
      </c>
      <c r="AG32" s="72">
        <f>'[1]PI 45'!CE26</f>
        <v>7.5942550385428766E-3</v>
      </c>
      <c r="AH32" s="117">
        <f>'[1]PI 45'!CH26</f>
        <v>4.4465368779825747</v>
      </c>
      <c r="AI32" s="71">
        <f>'[1]PI 45'!CI26</f>
        <v>0.75742501389437689</v>
      </c>
      <c r="AJ32" s="72">
        <f>'[1]PI 45'!CJ26</f>
        <v>6.9001725535401898E-3</v>
      </c>
      <c r="AK32" s="117">
        <f>'[1]PI 45'!BS26</f>
        <v>4.4911856026245633</v>
      </c>
      <c r="AL32" s="71">
        <f>'[1]PI 45'!BT26</f>
        <v>0.76165987202233587</v>
      </c>
      <c r="AM32" s="72">
        <f>'[1]PI 45'!BU26</f>
        <v>3.6158721848394242E-2</v>
      </c>
      <c r="BB32" s="70">
        <f t="shared" si="0"/>
        <v>0.72544999999999993</v>
      </c>
      <c r="BC32" s="33">
        <f t="shared" si="1"/>
        <v>-5.3461644021318033</v>
      </c>
      <c r="BE32" s="70">
        <f t="shared" si="2"/>
        <v>0.72150000000000003</v>
      </c>
      <c r="BF32" s="33">
        <f t="shared" si="3"/>
        <v>-4.8584777546023306</v>
      </c>
      <c r="BG32" s="33"/>
      <c r="BH32" s="70">
        <f t="shared" si="4"/>
        <v>0.72644999999999993</v>
      </c>
      <c r="BI32" s="33">
        <f t="shared" si="5"/>
        <v>-3.5209872022335942</v>
      </c>
      <c r="BJ32" s="4">
        <f t="shared" si="17"/>
        <v>4.5</v>
      </c>
      <c r="BK32" s="73">
        <f t="shared" si="6"/>
        <v>0.77891164402131796</v>
      </c>
      <c r="BL32">
        <f t="shared" si="7"/>
        <v>0.78034429501978797</v>
      </c>
      <c r="BM32" s="33">
        <f t="shared" si="8"/>
        <v>-0.14326509984700087</v>
      </c>
      <c r="BN32" s="33">
        <f t="shared" si="16"/>
        <v>-2.773399683079214E-2</v>
      </c>
      <c r="BO32" s="73">
        <f t="shared" si="9"/>
        <v>0.77008477754602334</v>
      </c>
      <c r="BP32">
        <f t="shared" si="10"/>
        <v>0.77164762062402181</v>
      </c>
      <c r="BQ32" s="33">
        <f t="shared" si="11"/>
        <v>-0.1562843077998477</v>
      </c>
      <c r="BR32" s="33">
        <f t="shared" si="18"/>
        <v>-0.25211716535272766</v>
      </c>
      <c r="BS32" s="70">
        <f t="shared" si="12"/>
        <v>0.76165987202233587</v>
      </c>
      <c r="BT32">
        <f t="shared" si="13"/>
        <v>0.75896650542408095</v>
      </c>
      <c r="BU32" s="33">
        <f t="shared" si="14"/>
        <v>0.26933665982549204</v>
      </c>
    </row>
    <row r="33" spans="1:83" x14ac:dyDescent="0.25">
      <c r="A33" s="11">
        <f>'[1]PI 15'!$A27</f>
        <v>4.75</v>
      </c>
      <c r="B33" s="116">
        <f>'[1]PI 15'!BX27</f>
        <v>4.7701442523988051</v>
      </c>
      <c r="C33" s="71">
        <f>'[1]PI 15'!BY27</f>
        <v>0.73226549913983507</v>
      </c>
      <c r="D33" s="72">
        <f>'[1]PI 15'!BZ27</f>
        <v>3.4972155939368031E-3</v>
      </c>
      <c r="E33" s="117">
        <f>'[1]PI 15'!CC27</f>
        <v>4.7984772010021839</v>
      </c>
      <c r="F33" s="71">
        <f>'[1]PI 15'!CD27</f>
        <v>0.82441943915952498</v>
      </c>
      <c r="G33" s="72">
        <f>'[1]PI 15'!CE27</f>
        <v>2.8017889169503186E-3</v>
      </c>
      <c r="H33" s="117">
        <f>'[1]PI 15'!CH27</f>
        <v>4.7212222203778422</v>
      </c>
      <c r="I33" s="71">
        <f>'[1]PI 15'!CI27</f>
        <v>0.76967882137051624</v>
      </c>
      <c r="J33" s="72">
        <f>'[1]PI 15'!CJ27</f>
        <v>5.4684415316790117E-3</v>
      </c>
      <c r="K33" s="117">
        <f>'[1]PI 15'!BS27</f>
        <v>4.7632812245929435</v>
      </c>
      <c r="L33" s="71">
        <f>'[1]PI 15'!BT27</f>
        <v>0.77545458655662536</v>
      </c>
      <c r="M33" s="72">
        <f>'[1]PI 15'!BU27</f>
        <v>3.8062220624633915E-2</v>
      </c>
      <c r="N33" s="70"/>
      <c r="O33" s="116">
        <f>'[1]PI 30'!BX27</f>
        <v>4.7817486300405116</v>
      </c>
      <c r="P33" s="71">
        <f>'[1]PI 30'!BY27</f>
        <v>0.7303770386906282</v>
      </c>
      <c r="Q33" s="72">
        <f>'[1]PI 30'!BZ27</f>
        <v>1.0193017936660541E-2</v>
      </c>
      <c r="R33" s="117">
        <f>'[1]PI 30'!CC27</f>
        <v>4.7278662093236754</v>
      </c>
      <c r="S33" s="71">
        <f>'[1]PI 30'!CD27</f>
        <v>0.80998617720736865</v>
      </c>
      <c r="T33" s="72">
        <f>'[1]PI 30'!CE27</f>
        <v>1.1451521881129989E-2</v>
      </c>
      <c r="U33" s="117">
        <f>'[1]PI 30'!CH27</f>
        <v>4.7376768345908369</v>
      </c>
      <c r="V33" s="71">
        <f>'[1]PI 30'!CI27</f>
        <v>0.76015258824024901</v>
      </c>
      <c r="W33" s="72">
        <f>'[1]PI 30'!CJ27</f>
        <v>7.8222028630980218E-4</v>
      </c>
      <c r="X33" s="117">
        <f>'[1]PI 30'!BS27</f>
        <v>4.7490972246516741</v>
      </c>
      <c r="Y33" s="71">
        <f>'[1]PI 30'!BT27</f>
        <v>0.76683860137941517</v>
      </c>
      <c r="Z33" s="72">
        <f>'[1]PI 30'!BU27</f>
        <v>3.4017193994909108E-2</v>
      </c>
      <c r="AA33" s="70"/>
      <c r="AB33" s="116">
        <f>'[1]PI 45'!BX27</f>
        <v>4.7744506879874402</v>
      </c>
      <c r="AC33" s="71">
        <f>'[1]PI 45'!BY27</f>
        <v>0.71399985303902991</v>
      </c>
      <c r="AD33" s="72">
        <f>'[1]PI 45'!BZ27</f>
        <v>1.1420325023068232E-2</v>
      </c>
      <c r="AE33" s="117">
        <f>'[1]PI 45'!CC27</f>
        <v>4.7271476581008711</v>
      </c>
      <c r="AF33" s="71">
        <f>'[1]PI 45'!CD27</f>
        <v>0.80373335018327052</v>
      </c>
      <c r="AG33" s="72">
        <f>'[1]PI 45'!CE27</f>
        <v>7.6977811029478854E-3</v>
      </c>
      <c r="AH33" s="117">
        <f>'[1]PI 45'!CH27</f>
        <v>4.6803051033221266</v>
      </c>
      <c r="AI33" s="71">
        <f>'[1]PI 45'!CI27</f>
        <v>0.75338063259073051</v>
      </c>
      <c r="AJ33" s="72">
        <f>'[1]PI 45'!CJ27</f>
        <v>7.1898609746290408E-3</v>
      </c>
      <c r="AK33" s="117">
        <f>'[1]PI 45'!BS27</f>
        <v>4.7273011498034787</v>
      </c>
      <c r="AL33" s="71">
        <f>'[1]PI 45'!BT27</f>
        <v>0.75703794527101032</v>
      </c>
      <c r="AM33" s="72">
        <f>'[1]PI 45'!BU27</f>
        <v>3.7804267472097364E-2</v>
      </c>
      <c r="BB33" s="70">
        <f t="shared" si="0"/>
        <v>0.70992499999999992</v>
      </c>
      <c r="BC33" s="33">
        <f t="shared" si="1"/>
        <v>-6.5529586556625441</v>
      </c>
      <c r="BE33" s="70">
        <f t="shared" si="2"/>
        <v>0.70579999999999998</v>
      </c>
      <c r="BF33" s="33">
        <f t="shared" si="3"/>
        <v>-6.1038601379415187</v>
      </c>
      <c r="BH33" s="70">
        <f t="shared" si="4"/>
        <v>0.71077499999999993</v>
      </c>
      <c r="BI33" s="33">
        <f t="shared" si="5"/>
        <v>-4.6262945271010381</v>
      </c>
      <c r="BJ33" s="4">
        <f t="shared" si="17"/>
        <v>4.75</v>
      </c>
      <c r="BK33" s="70">
        <f t="shared" si="6"/>
        <v>0.77545458655662536</v>
      </c>
      <c r="BL33">
        <f t="shared" si="7"/>
        <v>0.7770183104671553</v>
      </c>
      <c r="BM33" s="33">
        <f t="shared" si="8"/>
        <v>-0.15637239105299461</v>
      </c>
      <c r="BN33" s="33">
        <f t="shared" si="16"/>
        <v>1.1972650827418718E-4</v>
      </c>
      <c r="BO33" s="70">
        <f t="shared" si="9"/>
        <v>0.76683860137941517</v>
      </c>
      <c r="BP33">
        <f t="shared" si="10"/>
        <v>0.76840024719233091</v>
      </c>
      <c r="BQ33" s="33">
        <f t="shared" si="11"/>
        <v>-0.15616458129157351</v>
      </c>
      <c r="BR33" s="33">
        <f t="shared" si="18"/>
        <v>-0.13053424425346627</v>
      </c>
      <c r="BS33" s="73">
        <f t="shared" si="12"/>
        <v>0.75703794527101032</v>
      </c>
      <c r="BT33">
        <f t="shared" si="13"/>
        <v>0.75564992111529006</v>
      </c>
      <c r="BU33" s="33">
        <f t="shared" si="14"/>
        <v>0.13880241557202577</v>
      </c>
    </row>
    <row r="34" spans="1:83" x14ac:dyDescent="0.25">
      <c r="A34" s="11">
        <f>'[1]PI 15'!$A28</f>
        <v>4.9997222222222222</v>
      </c>
      <c r="B34" s="116">
        <f>'[1]PI 15'!BX28</f>
        <v>5.0089297388931291</v>
      </c>
      <c r="C34" s="71">
        <f>'[1]PI 15'!BY28</f>
        <v>0.72905018620823547</v>
      </c>
      <c r="D34" s="72">
        <f>'[1]PI 15'!BZ28</f>
        <v>3.6253357390291707E-3</v>
      </c>
      <c r="E34" s="117">
        <f>'[1]PI 15'!CC28</f>
        <v>5.0386809877738363</v>
      </c>
      <c r="F34" s="71">
        <f>'[1]PI 15'!CD28</f>
        <v>0.82183023503540553</v>
      </c>
      <c r="G34" s="72">
        <f>'[1]PI 15'!CE28</f>
        <v>2.8046976229514371E-3</v>
      </c>
      <c r="H34" s="117">
        <f>'[1]PI 15'!CH28</f>
        <v>4.9575587513273627</v>
      </c>
      <c r="I34" s="71">
        <f>'[1]PI 15'!CI28</f>
        <v>0.76623122975532709</v>
      </c>
      <c r="J34" s="72">
        <f>'[1]PI 15'!CJ28</f>
        <v>5.7926048527437149E-3</v>
      </c>
      <c r="K34" s="117">
        <f>'[1]PI 15'!BS28</f>
        <v>5.0017231593314433</v>
      </c>
      <c r="L34" s="71">
        <f>'[1]PI 15'!BT28</f>
        <v>0.77237055033298929</v>
      </c>
      <c r="M34" s="72">
        <f>'[1]PI 15'!BU28</f>
        <v>3.8363043305052032E-2</v>
      </c>
      <c r="N34" s="70"/>
      <c r="O34" s="116">
        <f>'[1]PI 30'!BX28</f>
        <v>5.0211150123765584</v>
      </c>
      <c r="P34" s="71">
        <f>'[1]PI 30'!BY28</f>
        <v>0.72737775278867522</v>
      </c>
      <c r="Q34" s="72">
        <f>'[1]PI 30'!BZ28</f>
        <v>1.0117128724002706E-2</v>
      </c>
      <c r="R34" s="117">
        <f>'[1]PI 30'!CC28</f>
        <v>4.9645353273080426</v>
      </c>
      <c r="S34" s="71">
        <f>'[1]PI 30'!CD28</f>
        <v>0.80748927134147819</v>
      </c>
      <c r="T34" s="72">
        <f>'[1]PI 30'!CE28</f>
        <v>1.1468208706504534E-2</v>
      </c>
      <c r="U34" s="117">
        <f>'[1]PI 30'!CH28</f>
        <v>4.974837056156832</v>
      </c>
      <c r="V34" s="71">
        <f>'[1]PI 30'!CI28</f>
        <v>0.7569203533716905</v>
      </c>
      <c r="W34" s="72">
        <f>'[1]PI 30'!CJ28</f>
        <v>8.4611453268790466E-4</v>
      </c>
      <c r="X34" s="117">
        <f>'[1]PI 30'!BS28</f>
        <v>4.9868291319471441</v>
      </c>
      <c r="Y34" s="71">
        <f>'[1]PI 30'!BT28</f>
        <v>0.76392912583394801</v>
      </c>
      <c r="Z34" s="72">
        <f>'[1]PI 30'!BU28</f>
        <v>3.4240346833893757E-2</v>
      </c>
      <c r="AA34" s="70"/>
      <c r="AB34" s="116">
        <f>'[1]PI 45'!BX28</f>
        <v>5.013451747483896</v>
      </c>
      <c r="AC34" s="71">
        <f>'[1]PI 45'!BY28</f>
        <v>0.70920016216997583</v>
      </c>
      <c r="AD34" s="72">
        <f>'[1]PI 45'!BZ28</f>
        <v>1.1533008397027851E-2</v>
      </c>
      <c r="AE34" s="117">
        <f>'[1]PI 45'!CC28</f>
        <v>4.963780806606283</v>
      </c>
      <c r="AF34" s="71">
        <f>'[1]PI 45'!CD28</f>
        <v>0.80096540719025588</v>
      </c>
      <c r="AG34" s="72">
        <f>'[1]PI 45'!CE28</f>
        <v>7.8030895698987827E-3</v>
      </c>
      <c r="AH34" s="117">
        <f>'[1]PI 45'!CH28</f>
        <v>4.9145933914544253</v>
      </c>
      <c r="AI34" s="71">
        <f>'[1]PI 45'!CI28</f>
        <v>0.75002238860317461</v>
      </c>
      <c r="AJ34" s="72">
        <f>'[1]PI 45'!CJ28</f>
        <v>7.4289279184068004E-3</v>
      </c>
      <c r="AK34" s="117">
        <f>'[1]PI 45'!BS28</f>
        <v>4.963941981848202</v>
      </c>
      <c r="AL34" s="71">
        <f>'[1]PI 45'!BT28</f>
        <v>0.75339598598780233</v>
      </c>
      <c r="AM34" s="72">
        <f>'[1]PI 45'!BU28</f>
        <v>3.8628958460913833E-2</v>
      </c>
      <c r="BB34" s="70">
        <f t="shared" si="0"/>
        <v>0.69441724999999987</v>
      </c>
      <c r="BC34" s="33">
        <f t="shared" si="1"/>
        <v>-7.7953300332989421</v>
      </c>
      <c r="BE34" s="70">
        <f t="shared" si="2"/>
        <v>0.69011744444444445</v>
      </c>
      <c r="BF34" s="33">
        <f t="shared" si="3"/>
        <v>-7.3811681389503558</v>
      </c>
      <c r="BH34" s="70">
        <f t="shared" si="4"/>
        <v>0.6951174166666666</v>
      </c>
      <c r="BI34" s="33">
        <f t="shared" si="5"/>
        <v>-5.8278569321135727</v>
      </c>
      <c r="BJ34" s="4">
        <f t="shared" si="17"/>
        <v>4.9997222222222222</v>
      </c>
      <c r="BK34" s="70">
        <f t="shared" si="6"/>
        <v>0.77237055033298929</v>
      </c>
      <c r="BL34">
        <f t="shared" si="7"/>
        <v>0.77387946728338775</v>
      </c>
      <c r="BM34" s="33">
        <f t="shared" si="8"/>
        <v>-0.15089169503984534</v>
      </c>
      <c r="BN34" s="33">
        <f t="shared" si="16"/>
        <v>1.5534105858150404E-2</v>
      </c>
      <c r="BO34" s="70">
        <f t="shared" si="9"/>
        <v>0.76392912583394801</v>
      </c>
      <c r="BP34">
        <f t="shared" si="10"/>
        <v>0.76533543058828224</v>
      </c>
      <c r="BQ34" s="33">
        <f t="shared" si="11"/>
        <v>-0.14063047543342311</v>
      </c>
      <c r="BR34" s="33">
        <f t="shared" si="18"/>
        <v>-5.1231702149701075E-2</v>
      </c>
      <c r="BS34" s="70">
        <f t="shared" si="12"/>
        <v>0.75339598598780233</v>
      </c>
      <c r="BT34">
        <f t="shared" si="13"/>
        <v>0.75252027885357908</v>
      </c>
      <c r="BU34" s="33">
        <f t="shared" si="14"/>
        <v>8.7570713422324697E-2</v>
      </c>
    </row>
    <row r="35" spans="1:83" x14ac:dyDescent="0.25">
      <c r="A35" s="11">
        <f>'[1]PI 15'!$A29</f>
        <v>5.25</v>
      </c>
      <c r="B35" s="116">
        <f>'[1]PI 15'!BX29</f>
        <v>5.2474502026499446</v>
      </c>
      <c r="C35" s="71">
        <f>'[1]PI 15'!BY29</f>
        <v>0.72600138339651021</v>
      </c>
      <c r="D35" s="72">
        <f>'[1]PI 15'!BZ29</f>
        <v>3.6494876780898446E-3</v>
      </c>
      <c r="E35" s="117">
        <f>'[1]PI 15'!CC29</f>
        <v>5.2786181776678296</v>
      </c>
      <c r="F35" s="71">
        <f>'[1]PI 15'!CD29</f>
        <v>0.8193715273880553</v>
      </c>
      <c r="G35" s="72">
        <f>'[1]PI 15'!CE29</f>
        <v>2.8314520002576814E-3</v>
      </c>
      <c r="H35" s="117">
        <f>'[1]PI 15'!CH29</f>
        <v>5.1936329775810472</v>
      </c>
      <c r="I35" s="71">
        <f>'[1]PI 15'!CI29</f>
        <v>0.76316900715319547</v>
      </c>
      <c r="J35" s="72">
        <f>'[1]PI 15'!CJ29</f>
        <v>6.0597906600081269E-3</v>
      </c>
      <c r="K35" s="117">
        <f>'[1]PI 15'!BS29</f>
        <v>5.2399004526329414</v>
      </c>
      <c r="L35" s="71">
        <f>'[1]PI 15'!BT29</f>
        <v>0.76951397264592047</v>
      </c>
      <c r="M35" s="72">
        <f>'[1]PI 15'!BU29</f>
        <v>3.863261454066217E-2</v>
      </c>
      <c r="N35" s="70"/>
      <c r="O35" s="116">
        <f>'[1]PI 30'!BX29</f>
        <v>5.2602157272516328</v>
      </c>
      <c r="P35" s="71">
        <f>'[1]PI 30'!BY29</f>
        <v>0.72439805503654309</v>
      </c>
      <c r="Q35" s="72">
        <f>'[1]PI 30'!BZ29</f>
        <v>1.0245442589229218E-2</v>
      </c>
      <c r="R35" s="117">
        <f>'[1]PI 30'!CC29</f>
        <v>5.2009417714655681</v>
      </c>
      <c r="S35" s="71">
        <f>'[1]PI 30'!CD29</f>
        <v>0.80510360628468014</v>
      </c>
      <c r="T35" s="72">
        <f>'[1]PI 30'!CE29</f>
        <v>1.146858469164859E-2</v>
      </c>
      <c r="U35" s="117">
        <f>'[1]PI 30'!CH29</f>
        <v>5.2117340588309657</v>
      </c>
      <c r="V35" s="71">
        <f>'[1]PI 30'!CI29</f>
        <v>0.75390981238582366</v>
      </c>
      <c r="W35" s="72">
        <f>'[1]PI 30'!CJ29</f>
        <v>1.0103064460595995E-3</v>
      </c>
      <c r="X35" s="117">
        <f>'[1]PI 30'!BS29</f>
        <v>5.2242971858493892</v>
      </c>
      <c r="Y35" s="71">
        <f>'[1]PI 30'!BT29</f>
        <v>0.76113715790234904</v>
      </c>
      <c r="Z35" s="72">
        <f>'[1]PI 30'!BU29</f>
        <v>3.4508757505640766E-2</v>
      </c>
      <c r="AA35" s="70"/>
      <c r="AB35" s="116">
        <f>'[1]PI 45'!BX29</f>
        <v>5.252187544983129</v>
      </c>
      <c r="AC35" s="71">
        <f>'[1]PI 45'!BY29</f>
        <v>0.70508044632482036</v>
      </c>
      <c r="AD35" s="72">
        <f>'[1]PI 45'!BZ29</f>
        <v>1.1619844548084695E-2</v>
      </c>
      <c r="AE35" s="117">
        <f>'[1]PI 45'!CC29</f>
        <v>5.2001513212065804</v>
      </c>
      <c r="AF35" s="71">
        <f>'[1]PI 45'!CD29</f>
        <v>0.79825890446928616</v>
      </c>
      <c r="AG35" s="72">
        <f>'[1]PI 45'!CE29</f>
        <v>7.9142606611740628E-3</v>
      </c>
      <c r="AH35" s="117">
        <f>'[1]PI 45'!CH29</f>
        <v>5.2262374459426759</v>
      </c>
      <c r="AI35" s="71">
        <f>'[1]PI 45'!CI29</f>
        <v>0.74583326326147337</v>
      </c>
      <c r="AJ35" s="72">
        <f>'[1]PI 45'!CJ29</f>
        <v>7.6484197178792231E-3</v>
      </c>
      <c r="AK35" s="117">
        <f>'[1]PI 45'!BS29</f>
        <v>5.2261921040441273</v>
      </c>
      <c r="AL35" s="71">
        <f>'[1]PI 45'!BT29</f>
        <v>0.7497242046851933</v>
      </c>
      <c r="AM35" s="72">
        <f>'[1]PI 45'!BU29</f>
        <v>3.9242733094377709E-2</v>
      </c>
      <c r="BB35" s="70">
        <f t="shared" si="0"/>
        <v>0.6788749999999999</v>
      </c>
      <c r="BC35" s="33">
        <f t="shared" si="1"/>
        <v>-9.0638972645920575</v>
      </c>
      <c r="BE35" s="70">
        <f t="shared" si="2"/>
        <v>0.6744</v>
      </c>
      <c r="BF35" s="33">
        <f t="shared" si="3"/>
        <v>-8.6737157902349047</v>
      </c>
      <c r="BH35" s="70">
        <f t="shared" si="4"/>
        <v>0.67942499999999995</v>
      </c>
      <c r="BI35" s="33">
        <f t="shared" si="5"/>
        <v>-7.0299204685193351</v>
      </c>
      <c r="BJ35" s="4">
        <f>A35</f>
        <v>5.25</v>
      </c>
      <c r="BK35" s="70">
        <f t="shared" si="6"/>
        <v>0.76951397264592047</v>
      </c>
      <c r="BL35">
        <f t="shared" si="7"/>
        <v>0.77089896621882825</v>
      </c>
      <c r="BM35" s="33">
        <f t="shared" si="8"/>
        <v>-0.13849935729077778</v>
      </c>
      <c r="BN35" s="33">
        <f t="shared" si="16"/>
        <v>1.1838653901430352E-2</v>
      </c>
      <c r="BO35" s="70">
        <f t="shared" si="9"/>
        <v>0.76113715790234904</v>
      </c>
      <c r="BP35">
        <f t="shared" si="10"/>
        <v>0.76242507611766897</v>
      </c>
      <c r="BQ35" s="33">
        <f t="shared" si="11"/>
        <v>-0.12879182153199276</v>
      </c>
      <c r="BR35" s="33">
        <f t="shared" si="18"/>
        <v>-7.003144293371566E-2</v>
      </c>
      <c r="BS35" s="70">
        <f t="shared" si="12"/>
        <v>0.7497242046851933</v>
      </c>
      <c r="BT35">
        <f t="shared" si="13"/>
        <v>0.74954881198030721</v>
      </c>
      <c r="BU35" s="33">
        <f t="shared" si="14"/>
        <v>1.7539270488609038E-2</v>
      </c>
    </row>
    <row r="36" spans="1:83" x14ac:dyDescent="0.25">
      <c r="A36" s="11">
        <f>'[1]PI 15'!$A30</f>
        <v>5.5</v>
      </c>
      <c r="B36" s="116">
        <f>'[1]PI 15'!BX30</f>
        <v>5.48597066640676</v>
      </c>
      <c r="C36" s="71">
        <f>'[1]PI 15'!BY30</f>
        <v>0.72323736631758673</v>
      </c>
      <c r="D36" s="72">
        <f>'[1]PI 15'!BZ30</f>
        <v>3.6096712000664955E-3</v>
      </c>
      <c r="E36" s="117">
        <f>'[1]PI 15'!CC30</f>
        <v>5.5185553675618211</v>
      </c>
      <c r="F36" s="71">
        <f>'[1]PI 15'!CD30</f>
        <v>0.81701112109654517</v>
      </c>
      <c r="G36" s="72">
        <f>'[1]PI 15'!CE30</f>
        <v>2.8635189400521978E-3</v>
      </c>
      <c r="H36" s="117">
        <f>'[1]PI 15'!CH30</f>
        <v>5.4297072038347309</v>
      </c>
      <c r="I36" s="71">
        <f>'[1]PI 15'!CI30</f>
        <v>0.76024834531495411</v>
      </c>
      <c r="J36" s="72">
        <f>'[1]PI 15'!CJ30</f>
        <v>6.3719632113309003E-3</v>
      </c>
      <c r="K36" s="117">
        <f>'[1]PI 15'!BS30</f>
        <v>5.4780777459344385</v>
      </c>
      <c r="L36" s="71">
        <f>'[1]PI 15'!BT30</f>
        <v>0.76683227757636208</v>
      </c>
      <c r="M36" s="72">
        <f>'[1]PI 15'!BU30</f>
        <v>3.8831311123737562E-2</v>
      </c>
      <c r="N36" s="70"/>
      <c r="O36" s="116">
        <f>'[1]PI 30'!BX30</f>
        <v>5.499316442126708</v>
      </c>
      <c r="P36" s="71">
        <f>'[1]PI 30'!BY30</f>
        <v>0.72183219807079091</v>
      </c>
      <c r="Q36" s="72">
        <f>'[1]PI 30'!BZ30</f>
        <v>1.0351989169899331E-2</v>
      </c>
      <c r="R36" s="117">
        <f>'[1]PI 30'!CC30</f>
        <v>5.4373482156230937</v>
      </c>
      <c r="S36" s="71">
        <f>'[1]PI 30'!CD30</f>
        <v>0.80284241468222228</v>
      </c>
      <c r="T36" s="72">
        <f>'[1]PI 30'!CE30</f>
        <v>1.1421161828393899E-2</v>
      </c>
      <c r="U36" s="117">
        <f>'[1]PI 30'!CH30</f>
        <v>5.4486310615051003</v>
      </c>
      <c r="V36" s="71">
        <f>'[1]PI 30'!CI30</f>
        <v>0.7510380886230047</v>
      </c>
      <c r="W36" s="72">
        <f>'[1]PI 30'!CJ30</f>
        <v>1.1101552350519291E-3</v>
      </c>
      <c r="X36" s="117">
        <f>'[1]PI 30'!BS30</f>
        <v>5.4617652397516343</v>
      </c>
      <c r="Y36" s="71">
        <f>'[1]PI 30'!BT30</f>
        <v>0.75857090045867248</v>
      </c>
      <c r="Z36" s="72">
        <f>'[1]PI 30'!BU30</f>
        <v>3.4666417663558678E-2</v>
      </c>
      <c r="AA36" s="70"/>
      <c r="AB36" s="116">
        <f>'[1]PI 45'!BX30</f>
        <v>5.490923342482362</v>
      </c>
      <c r="AC36" s="71">
        <f>'[1]PI 45'!BY30</f>
        <v>0.70153008165127118</v>
      </c>
      <c r="AD36" s="72">
        <f>'[1]PI 45'!BZ30</f>
        <v>1.1711248077482053E-2</v>
      </c>
      <c r="AE36" s="117">
        <f>'[1]PI 45'!CC30</f>
        <v>5.4365218358068814</v>
      </c>
      <c r="AF36" s="71">
        <f>'[1]PI 45'!CD30</f>
        <v>0.79568261839410015</v>
      </c>
      <c r="AG36" s="72">
        <f>'[1]PI 45'!CE30</f>
        <v>8.0048460326285834E-3</v>
      </c>
      <c r="AH36" s="117">
        <f>'[1]PI 45'!CH30</f>
        <v>5.4601794629033193</v>
      </c>
      <c r="AI36" s="71">
        <f>'[1]PI 45'!CI30</f>
        <v>0.74304529058434987</v>
      </c>
      <c r="AJ36" s="72">
        <f>'[1]PI 45'!CJ30</f>
        <v>7.8093456302527975E-3</v>
      </c>
      <c r="AK36" s="117">
        <f>'[1]PI 45'!BS30</f>
        <v>5.4625415470641876</v>
      </c>
      <c r="AL36" s="71">
        <f>'[1]PI 45'!BT30</f>
        <v>0.74675266354324032</v>
      </c>
      <c r="AM36" s="72">
        <f>'[1]PI 45'!BU30</f>
        <v>3.964502398221207E-2</v>
      </c>
      <c r="BB36" s="70">
        <f t="shared" si="0"/>
        <v>0.66334999999999988</v>
      </c>
      <c r="BC36" s="33">
        <f t="shared" si="1"/>
        <v>-10.34822775763622</v>
      </c>
      <c r="BE36" s="70">
        <f t="shared" si="2"/>
        <v>0.65870000000000006</v>
      </c>
      <c r="BF36" s="33">
        <f t="shared" si="3"/>
        <v>-9.9870900458672409</v>
      </c>
      <c r="BH36" s="70">
        <f t="shared" si="4"/>
        <v>0.66374999999999984</v>
      </c>
      <c r="BI36" s="33">
        <f t="shared" si="5"/>
        <v>-8.300266354324048</v>
      </c>
      <c r="BJ36" s="4">
        <f t="shared" si="17"/>
        <v>5.5</v>
      </c>
      <c r="BK36" s="70">
        <f t="shared" si="6"/>
        <v>0.76683227757636208</v>
      </c>
      <c r="BL36">
        <f t="shared" si="7"/>
        <v>0.76807104948860272</v>
      </c>
      <c r="BM36" s="33">
        <f t="shared" si="8"/>
        <v>-0.12387719122406438</v>
      </c>
      <c r="BN36" s="33">
        <f t="shared" si="16"/>
        <v>1.9523546735000785E-2</v>
      </c>
      <c r="BO36" s="70">
        <f t="shared" si="9"/>
        <v>0.75857090045867248</v>
      </c>
      <c r="BP36">
        <f>0.8677*A36^(-0.078)</f>
        <v>0.7596635832066424</v>
      </c>
      <c r="BQ36" s="33">
        <f t="shared" si="11"/>
        <v>-0.10926827479699197</v>
      </c>
      <c r="BR36" s="33">
        <f t="shared" si="18"/>
        <v>-1.5246496935350518E-2</v>
      </c>
      <c r="BS36" s="70">
        <f t="shared" si="12"/>
        <v>0.74675266354324032</v>
      </c>
      <c r="BT36">
        <f t="shared" si="13"/>
        <v>0.74672973580770774</v>
      </c>
      <c r="BU36" s="33">
        <f t="shared" si="14"/>
        <v>2.2927735532585203E-3</v>
      </c>
    </row>
    <row r="37" spans="1:83" x14ac:dyDescent="0.25">
      <c r="A37" s="11">
        <f>'[1]PI 15'!$A31</f>
        <v>5.75</v>
      </c>
      <c r="B37" s="116">
        <f>'[1]PI 15'!BX31</f>
        <v>5.7242261074260687</v>
      </c>
      <c r="C37" s="71">
        <f>'[1]PI 15'!BY31</f>
        <v>0.72066290903118713</v>
      </c>
      <c r="D37" s="72">
        <f>'[1]PI 15'!BZ31</f>
        <v>3.6775868561716597E-3</v>
      </c>
      <c r="E37" s="117">
        <f>'[1]PI 15'!CC31</f>
        <v>5.7582259605781525</v>
      </c>
      <c r="F37" s="71">
        <f>'[1]PI 15'!CD31</f>
        <v>0.8147264374906994</v>
      </c>
      <c r="G37" s="72">
        <f>'[1]PI 15'!CE31</f>
        <v>2.8439206700886172E-3</v>
      </c>
      <c r="H37" s="117">
        <f>'[1]PI 15'!CH31</f>
        <v>5.7438166213809296</v>
      </c>
      <c r="I37" s="71">
        <f>'[1]PI 15'!CI31</f>
        <v>0.75679847557407876</v>
      </c>
      <c r="J37" s="72">
        <f>'[1]PI 15'!CJ31</f>
        <v>7.0454607248796102E-3</v>
      </c>
      <c r="K37" s="117">
        <f>'[1]PI 15'!BS31</f>
        <v>5.7420895631283839</v>
      </c>
      <c r="L37" s="71">
        <f>'[1]PI 15'!BT31</f>
        <v>0.76406260736532172</v>
      </c>
      <c r="M37" s="72">
        <f>'[1]PI 15'!BU31</f>
        <v>3.9048585786751251E-2</v>
      </c>
      <c r="N37" s="70"/>
      <c r="O37" s="116">
        <f>'[1]PI 30'!BX31</f>
        <v>5.7381514895408081</v>
      </c>
      <c r="P37" s="71">
        <f>'[1]PI 30'!BY31</f>
        <v>0.71902885292383567</v>
      </c>
      <c r="Q37" s="72">
        <f>'[1]PI 30'!BZ31</f>
        <v>1.0127421218588829E-2</v>
      </c>
      <c r="R37" s="117">
        <f>'[1]PI 30'!CC31</f>
        <v>5.7517989549289714</v>
      </c>
      <c r="S37" s="71">
        <f>'[1]PI 30'!CD31</f>
        <v>0.79984183558778899</v>
      </c>
      <c r="T37" s="72">
        <f>'[1]PI 30'!CE31</f>
        <v>1.1799451624341945E-2</v>
      </c>
      <c r="U37" s="117">
        <f>'[1]PI 30'!CH31</f>
        <v>5.6852648452873753</v>
      </c>
      <c r="V37" s="71">
        <f>'[1]PI 30'!CI31</f>
        <v>0.74844015795028174</v>
      </c>
      <c r="W37" s="72">
        <f>'[1]PI 30'!CJ31</f>
        <v>1.2310243846423226E-3</v>
      </c>
      <c r="X37" s="117">
        <f>'[1]PI 30'!BS31</f>
        <v>5.7250717632523846</v>
      </c>
      <c r="Y37" s="71">
        <f>'[1]PI 30'!BT31</f>
        <v>0.7557702821539688</v>
      </c>
      <c r="Z37" s="72">
        <f>'[1]PI 30'!BU31</f>
        <v>3.4589363996243752E-2</v>
      </c>
      <c r="AA37" s="70"/>
      <c r="AB37" s="116">
        <f>'[1]PI 45'!BX31</f>
        <v>5.7293938779843741</v>
      </c>
      <c r="AC37" s="71">
        <f>'[1]PI 45'!BY31</f>
        <v>0.69849570505662317</v>
      </c>
      <c r="AD37" s="72">
        <f>'[1]PI 45'!BZ31</f>
        <v>1.1779152103760052E-2</v>
      </c>
      <c r="AE37" s="117">
        <f>'[1]PI 45'!CC31</f>
        <v>5.7508902643578566</v>
      </c>
      <c r="AF37" s="71">
        <f>'[1]PI 45'!CD31</f>
        <v>0.79253050840020756</v>
      </c>
      <c r="AG37" s="72">
        <f>'[1]PI 45'!CE31</f>
        <v>8.3428830440755667E-3</v>
      </c>
      <c r="AH37" s="117">
        <f>'[1]PI 45'!CH31</f>
        <v>5.7722643318820976</v>
      </c>
      <c r="AI37" s="71">
        <f>'[1]PI 45'!CI31</f>
        <v>0.73952786520352121</v>
      </c>
      <c r="AJ37" s="72">
        <f>'[1]PI 45'!CJ31</f>
        <v>9.0032194215427363E-3</v>
      </c>
      <c r="AK37" s="117">
        <f>'[1]PI 45'!BS31</f>
        <v>5.7508494914081094</v>
      </c>
      <c r="AL37" s="71">
        <f>'[1]PI 45'!BT31</f>
        <v>0.74351802622011731</v>
      </c>
      <c r="AM37" s="72">
        <f>'[1]PI 45'!BU31</f>
        <v>3.9726415557174405E-2</v>
      </c>
      <c r="BB37" s="70">
        <f t="shared" si="0"/>
        <v>0.64782499999999987</v>
      </c>
      <c r="BC37" s="33">
        <f t="shared" si="1"/>
        <v>-11.623760736532185</v>
      </c>
      <c r="BE37" s="70">
        <f t="shared" si="2"/>
        <v>0.64300000000000002</v>
      </c>
      <c r="BF37" s="33">
        <f t="shared" si="3"/>
        <v>-11.277028215396879</v>
      </c>
      <c r="BH37" s="70">
        <f t="shared" si="4"/>
        <v>0.64807499999999996</v>
      </c>
      <c r="BI37" s="33">
        <f t="shared" si="5"/>
        <v>-9.5443026220117346</v>
      </c>
      <c r="BK37" s="70">
        <f t="shared" si="6"/>
        <v>0.76406260736532172</v>
      </c>
      <c r="BL37">
        <f t="shared" si="7"/>
        <v>0.76537855301860525</v>
      </c>
      <c r="BM37" s="33">
        <f t="shared" si="8"/>
        <v>-0.13159456532835234</v>
      </c>
      <c r="BN37" s="33">
        <f t="shared" si="16"/>
        <v>-1.7124522100775419E-2</v>
      </c>
      <c r="BO37" s="70">
        <f t="shared" si="9"/>
        <v>0.7557702821539688</v>
      </c>
      <c r="BP37">
        <f t="shared" si="10"/>
        <v>0.75703421012294647</v>
      </c>
      <c r="BQ37" s="33">
        <f t="shared" si="11"/>
        <v>-0.12639279689776739</v>
      </c>
      <c r="BR37" s="33">
        <f t="shared" si="18"/>
        <v>-5.5080223464720746E-2</v>
      </c>
      <c r="BS37" s="70">
        <f t="shared" si="12"/>
        <v>0.74351802622011731</v>
      </c>
      <c r="BT37">
        <f t="shared" si="13"/>
        <v>0.74404590071923193</v>
      </c>
      <c r="BU37" s="33">
        <f t="shared" si="14"/>
        <v>-5.2787449911462225E-2</v>
      </c>
    </row>
    <row r="38" spans="1:83" x14ac:dyDescent="0.25">
      <c r="A38" s="11">
        <f>'[1]PI 15'!$A32</f>
        <v>5.9997222222222222</v>
      </c>
      <c r="B38" s="116">
        <f>'[1]PI 15'!BX32</f>
        <v>5.9630115939203918</v>
      </c>
      <c r="C38" s="71">
        <f>'[1]PI 15'!BY32</f>
        <v>0.71816851501951984</v>
      </c>
      <c r="D38" s="72">
        <f>'[1]PI 15'!BZ32</f>
        <v>3.7442460058166095E-3</v>
      </c>
      <c r="E38" s="117">
        <f>'[1]PI 15'!CC32</f>
        <v>5.9984297473498058</v>
      </c>
      <c r="F38" s="71">
        <f>'[1]PI 15'!CD32</f>
        <v>0.81257842053932772</v>
      </c>
      <c r="G38" s="72">
        <f>'[1]PI 15'!CE32</f>
        <v>2.8376627276410428E-3</v>
      </c>
      <c r="H38" s="117">
        <f>'[1]PI 15'!CH32</f>
        <v>5.9800662516689762</v>
      </c>
      <c r="I38" s="71">
        <f>'[1]PI 15'!CI32</f>
        <v>0.75437868321273427</v>
      </c>
      <c r="J38" s="72">
        <f>'[1]PI 15'!CJ32</f>
        <v>7.1702513366290093E-3</v>
      </c>
      <c r="K38" s="117">
        <f>'[1]PI 15'!BS32</f>
        <v>5.9805025309797237</v>
      </c>
      <c r="L38" s="71">
        <f>'[1]PI 15'!BT32</f>
        <v>0.7617085395905272</v>
      </c>
      <c r="M38" s="72">
        <f>'[1]PI 15'!BU32</f>
        <v>3.9203271691898724E-2</v>
      </c>
      <c r="N38" s="70"/>
      <c r="O38" s="116">
        <f>'[1]PI 30'!BX32</f>
        <v>6.0559146415969423</v>
      </c>
      <c r="P38" s="71">
        <f>'[1]PI 30'!BY32</f>
        <v>0.71562232622898192</v>
      </c>
      <c r="Q38" s="72">
        <f>'[1]PI 30'!BZ32</f>
        <v>1.1098863585170309E-2</v>
      </c>
      <c r="R38" s="117">
        <f>'[1]PI 30'!CC32</f>
        <v>5.9883811617380056</v>
      </c>
      <c r="S38" s="71">
        <f>'[1]PI 30'!CD32</f>
        <v>0.79777919990012203</v>
      </c>
      <c r="T38" s="72">
        <f>'[1]PI 30'!CE32</f>
        <v>1.1775371094315857E-2</v>
      </c>
      <c r="U38" s="117">
        <f>'[1]PI 30'!CH32</f>
        <v>5.9224250668533713</v>
      </c>
      <c r="V38" s="71">
        <f>'[1]PI 30'!CI32</f>
        <v>0.74611592567866403</v>
      </c>
      <c r="W38" s="72">
        <f>'[1]PI 30'!CJ32</f>
        <v>1.3066219390196656E-3</v>
      </c>
      <c r="X38" s="117">
        <f>'[1]PI 30'!BS32</f>
        <v>5.9889069567294397</v>
      </c>
      <c r="Y38" s="71">
        <f>'[1]PI 30'!BT32</f>
        <v>0.75317248393592273</v>
      </c>
      <c r="Z38" s="72">
        <f>'[1]PI 30'!BU32</f>
        <v>3.5181054871182942E-2</v>
      </c>
      <c r="AA38" s="70"/>
      <c r="AB38" s="116">
        <f>'[1]PI 45'!BX32</f>
        <v>5.9683949374808281</v>
      </c>
      <c r="AC38" s="71">
        <f>'[1]PI 45'!BY32</f>
        <v>0.69576196392792344</v>
      </c>
      <c r="AD38" s="72">
        <f>'[1]PI 45'!BZ32</f>
        <v>1.1830552876929896E-2</v>
      </c>
      <c r="AE38" s="117">
        <f>'[1]PI 45'!CC32</f>
        <v>5.9874365532097089</v>
      </c>
      <c r="AF38" s="71">
        <f>'[1]PI 45'!CD32</f>
        <v>0.7902691171270777</v>
      </c>
      <c r="AG38" s="72">
        <f>'[1]PI 45'!CE32</f>
        <v>8.395272616603229E-3</v>
      </c>
      <c r="AH38" s="117">
        <f>'[1]PI 45'!CH32</f>
        <v>6.084734675134051</v>
      </c>
      <c r="AI38" s="71">
        <f>'[1]PI 45'!CI32</f>
        <v>0.73637207821765227</v>
      </c>
      <c r="AJ38" s="72">
        <f>'[1]PI 45'!CJ32</f>
        <v>8.1461165408943034E-3</v>
      </c>
      <c r="AK38" s="117">
        <f>'[1]PI 45'!BS32</f>
        <v>6.0135220552748629</v>
      </c>
      <c r="AL38" s="71">
        <f>'[1]PI 45'!BT32</f>
        <v>0.7408010530908844</v>
      </c>
      <c r="AM38" s="72">
        <f>'[1]PI 45'!BU32</f>
        <v>3.9883273557238468E-2</v>
      </c>
      <c r="BB38" s="70">
        <f t="shared" si="0"/>
        <v>0.63231724999999983</v>
      </c>
      <c r="BC38" s="33">
        <f t="shared" si="1"/>
        <v>-12.939128959052738</v>
      </c>
      <c r="BE38" s="70">
        <f t="shared" si="2"/>
        <v>0.62731744444444448</v>
      </c>
      <c r="BF38" s="33">
        <f t="shared" si="3"/>
        <v>-12.585503949147824</v>
      </c>
      <c r="BH38" s="70">
        <f t="shared" si="4"/>
        <v>0.63241741666666651</v>
      </c>
      <c r="BI38" s="33">
        <f t="shared" si="5"/>
        <v>-10.83836364242179</v>
      </c>
      <c r="BK38" s="70">
        <f t="shared" si="6"/>
        <v>0.7617085395905272</v>
      </c>
      <c r="BL38">
        <f t="shared" si="7"/>
        <v>0.76281230117007337</v>
      </c>
      <c r="BM38" s="33">
        <f t="shared" si="8"/>
        <v>-0.11037615795461697</v>
      </c>
      <c r="BN38" s="5"/>
      <c r="BO38" s="70">
        <f t="shared" si="9"/>
        <v>0.75317248393592273</v>
      </c>
      <c r="BP38">
        <f t="shared" si="10"/>
        <v>0.75452801298219974</v>
      </c>
      <c r="BQ38" s="33">
        <f t="shared" si="11"/>
        <v>-0.13555290462770042</v>
      </c>
      <c r="BR38" s="33">
        <f t="shared" si="18"/>
        <v>-1.5919900352745486E-2</v>
      </c>
      <c r="BS38" s="70">
        <f t="shared" si="12"/>
        <v>0.7408010530908844</v>
      </c>
      <c r="BT38">
        <f t="shared" si="13"/>
        <v>0.74148812659352648</v>
      </c>
      <c r="BU38" s="33">
        <f t="shared" si="14"/>
        <v>-6.8707350264207712E-2</v>
      </c>
    </row>
    <row r="39" spans="1:83" x14ac:dyDescent="0.25">
      <c r="A39" s="11">
        <f>'[1]PI 15'!$A33</f>
        <v>6.25</v>
      </c>
      <c r="B39" s="116">
        <f>'[1]PI 15'!BX33</f>
        <v>6.2800415450335025</v>
      </c>
      <c r="C39" s="71">
        <f>'[1]PI 15'!BY33</f>
        <v>0.71508798356276781</v>
      </c>
      <c r="D39" s="72">
        <f>'[1]PI 15'!BZ33</f>
        <v>4.8147440671548773E-3</v>
      </c>
      <c r="E39" s="117">
        <f>'[1]PI 15'!CC33</f>
        <v>6.2383669372437964</v>
      </c>
      <c r="F39" s="71">
        <f>'[1]PI 15'!CD33</f>
        <v>0.81040968525131685</v>
      </c>
      <c r="G39" s="72">
        <f>'[1]PI 15'!CE33</f>
        <v>2.8822300729457787E-3</v>
      </c>
      <c r="H39" s="117">
        <f>'[1]PI 15'!CH33</f>
        <v>6.2161404779226608</v>
      </c>
      <c r="I39" s="71">
        <f>'[1]PI 15'!CI33</f>
        <v>0.75212462181742434</v>
      </c>
      <c r="J39" s="72">
        <f>'[1]PI 15'!CJ33</f>
        <v>7.2701944155505113E-3</v>
      </c>
      <c r="K39" s="117">
        <f>'[1]PI 15'!BS33</f>
        <v>6.244849653399986</v>
      </c>
      <c r="L39" s="71">
        <f>'[1]PI 15'!BT33</f>
        <v>0.75920743021050308</v>
      </c>
      <c r="M39" s="72">
        <f>'[1]PI 15'!BU33</f>
        <v>3.9592538884514798E-2</v>
      </c>
      <c r="N39" s="70"/>
      <c r="O39" s="116">
        <f>'[1]PI 30'!BX33</f>
        <v>6.2950153564720166</v>
      </c>
      <c r="P39" s="71">
        <f>'[1]PI 30'!BY33</f>
        <v>0.71323758222142664</v>
      </c>
      <c r="Q39" s="72">
        <f>'[1]PI 30'!BZ33</f>
        <v>1.0934086437380381E-2</v>
      </c>
      <c r="R39" s="117">
        <f>'[1]PI 30'!CC33</f>
        <v>6.224787605895532</v>
      </c>
      <c r="S39" s="71">
        <f>'[1]PI 30'!CD33</f>
        <v>0.79574114389712047</v>
      </c>
      <c r="T39" s="72">
        <f>'[1]PI 30'!CE33</f>
        <v>1.1744083084433624E-2</v>
      </c>
      <c r="U39" s="117">
        <f>'[1]PI 30'!CH33</f>
        <v>6.2378061527854891</v>
      </c>
      <c r="V39" s="71">
        <f>'[1]PI 30'!CI33</f>
        <v>0.74302956060584924</v>
      </c>
      <c r="W39" s="72">
        <f>'[1]PI 30'!CJ33</f>
        <v>2.3697270715479363E-3</v>
      </c>
      <c r="X39" s="117">
        <f>'[1]PI 30'!BS33</f>
        <v>6.252536371717679</v>
      </c>
      <c r="Y39" s="71">
        <f>'[1]PI 30'!BT33</f>
        <v>0.75066942890813215</v>
      </c>
      <c r="Z39" s="72">
        <f>'[1]PI 30'!BU33</f>
        <v>3.5374489707554649E-2</v>
      </c>
      <c r="AA39" s="70"/>
      <c r="AB39" s="116">
        <f>'[1]PI 45'!BX33</f>
        <v>6.2071307349800593</v>
      </c>
      <c r="AC39" s="71">
        <f>'[1]PI 45'!BY33</f>
        <v>0.69327007473926461</v>
      </c>
      <c r="AD39" s="72">
        <f>'[1]PI 45'!BZ33</f>
        <v>1.189024145824919E-2</v>
      </c>
      <c r="AE39" s="117">
        <f>'[1]PI 45'!CC33</f>
        <v>6.2238070678100081</v>
      </c>
      <c r="AF39" s="71">
        <f>'[1]PI 45'!CD33</f>
        <v>0.78807310260177088</v>
      </c>
      <c r="AG39" s="72">
        <f>'[1]PI 45'!CE33</f>
        <v>8.4331630788765048E-3</v>
      </c>
      <c r="AH39" s="117">
        <f>'[1]PI 45'!CH33</f>
        <v>6.3187629318699754</v>
      </c>
      <c r="AI39" s="71">
        <f>'[1]PI 45'!CI33</f>
        <v>0.73406509435257072</v>
      </c>
      <c r="AJ39" s="72">
        <f>'[1]PI 45'!CJ33</f>
        <v>8.2061731469660025E-3</v>
      </c>
      <c r="AK39" s="117">
        <f>'[1]PI 45'!BS33</f>
        <v>6.2499002448866801</v>
      </c>
      <c r="AL39" s="71">
        <f>'[1]PI 45'!BT33</f>
        <v>0.73846942389786874</v>
      </c>
      <c r="AM39" s="72">
        <f>'[1]PI 45'!BU33</f>
        <v>4.0011421632800984E-2</v>
      </c>
      <c r="BB39" s="70">
        <f t="shared" si="0"/>
        <v>0.61677499999999985</v>
      </c>
      <c r="BC39" s="33">
        <f t="shared" si="1"/>
        <v>-14.243243021050322</v>
      </c>
      <c r="BE39" s="70">
        <f t="shared" si="2"/>
        <v>0.61160000000000003</v>
      </c>
      <c r="BF39" s="33">
        <f t="shared" si="3"/>
        <v>-13.906942890813212</v>
      </c>
      <c r="BH39" s="70">
        <f t="shared" si="4"/>
        <v>0.61672499999999997</v>
      </c>
      <c r="BI39" s="33">
        <f t="shared" si="5"/>
        <v>-12.174442389786877</v>
      </c>
      <c r="BK39" s="70">
        <f t="shared" si="6"/>
        <v>0.75920743021050308</v>
      </c>
      <c r="BL39">
        <f t="shared" si="7"/>
        <v>0.7603534605796074</v>
      </c>
      <c r="BM39" s="33">
        <f t="shared" si="8"/>
        <v>-0.11460303691043228</v>
      </c>
      <c r="BN39" s="5"/>
      <c r="BO39" s="70">
        <f t="shared" si="9"/>
        <v>0.75066942890813215</v>
      </c>
      <c r="BP39">
        <f t="shared" si="10"/>
        <v>0.75212661337495945</v>
      </c>
      <c r="BQ39" s="33">
        <f t="shared" si="11"/>
        <v>-0.14571844668272993</v>
      </c>
      <c r="BS39" s="70">
        <f t="shared" si="12"/>
        <v>0.73846942389786874</v>
      </c>
      <c r="BT39">
        <f t="shared" si="13"/>
        <v>0.73903761322894623</v>
      </c>
      <c r="BU39" s="33">
        <f t="shared" si="14"/>
        <v>-5.6818933107749547E-2</v>
      </c>
    </row>
    <row r="40" spans="1:83" x14ac:dyDescent="0.25">
      <c r="A40" s="11">
        <f>'[1]PI 15'!$A34</f>
        <v>6.5</v>
      </c>
      <c r="B40" s="116">
        <f>'[1]PI 15'!BX34</f>
        <v>6.5185620087903189</v>
      </c>
      <c r="C40" s="71">
        <f>'[1]PI 15'!BY34</f>
        <v>0.71291622257052911</v>
      </c>
      <c r="D40" s="72">
        <f>'[1]PI 15'!BZ34</f>
        <v>4.8422833250824256E-3</v>
      </c>
      <c r="E40" s="117">
        <f>'[1]PI 15'!CC34</f>
        <v>6.4783041271377897</v>
      </c>
      <c r="F40" s="71">
        <f>'[1]PI 15'!CD34</f>
        <v>0.80836906583308943</v>
      </c>
      <c r="G40" s="72">
        <f>'[1]PI 15'!CE34</f>
        <v>2.8362087557068376E-3</v>
      </c>
      <c r="H40" s="117">
        <f>'[1]PI 15'!CH34</f>
        <v>6.5309124855704157</v>
      </c>
      <c r="I40" s="71">
        <f>'[1]PI 15'!CI34</f>
        <v>0.74927808881850622</v>
      </c>
      <c r="J40" s="72">
        <f>'[1]PI 15'!CJ34</f>
        <v>6.4165743413133252E-3</v>
      </c>
      <c r="K40" s="117">
        <f>'[1]PI 15'!BS34</f>
        <v>6.5092595404995084</v>
      </c>
      <c r="L40" s="71">
        <f>'[1]PI 15'!BT34</f>
        <v>0.75685445907404159</v>
      </c>
      <c r="M40" s="72">
        <f>'[1]PI 15'!BU34</f>
        <v>3.9641682343255817E-2</v>
      </c>
      <c r="N40" s="70"/>
      <c r="O40" s="116">
        <f>'[1]PI 30'!BX34</f>
        <v>6.5341160713470892</v>
      </c>
      <c r="P40" s="71">
        <f>'[1]PI 30'!BY34</f>
        <v>0.71106006886131423</v>
      </c>
      <c r="Q40" s="72">
        <f>'[1]PI 30'!BZ34</f>
        <v>1.0751057353811976E-2</v>
      </c>
      <c r="R40" s="117">
        <f>'[1]PI 30'!CC34</f>
        <v>6.5399026258161754</v>
      </c>
      <c r="S40" s="71">
        <f>'[1]PI 30'!CD34</f>
        <v>0.79317748960895773</v>
      </c>
      <c r="T40" s="72">
        <f>'[1]PI 30'!CE34</f>
        <v>1.2215155612564912E-2</v>
      </c>
      <c r="U40" s="117">
        <f>'[1]PI 30'!CH34</f>
        <v>6.4747031554596246</v>
      </c>
      <c r="V40" s="71">
        <f>'[1]PI 30'!CI34</f>
        <v>0.7409015675132794</v>
      </c>
      <c r="W40" s="72">
        <f>'[1]PI 30'!CJ34</f>
        <v>2.3585306312987886E-3</v>
      </c>
      <c r="X40" s="117">
        <f>'[1]PI 30'!BS34</f>
        <v>6.5162406175409631</v>
      </c>
      <c r="Y40" s="71">
        <f>'[1]PI 30'!BT34</f>
        <v>0.74837970866118375</v>
      </c>
      <c r="Z40" s="72">
        <f>'[1]PI 30'!BU34</f>
        <v>3.5241439694709921E-2</v>
      </c>
      <c r="AA40" s="70"/>
      <c r="AB40" s="116">
        <f>'[1]PI 45'!BX34</f>
        <v>6.4458665324792932</v>
      </c>
      <c r="AC40" s="71">
        <f>'[1]PI 45'!BY34</f>
        <v>0.69090861254271407</v>
      </c>
      <c r="AD40" s="72">
        <f>'[1]PI 45'!BZ34</f>
        <v>1.1953178956136391E-2</v>
      </c>
      <c r="AE40" s="117">
        <f>'[1]PI 45'!CC34</f>
        <v>6.4601775824103074</v>
      </c>
      <c r="AF40" s="71">
        <f>'[1]PI 45'!CD34</f>
        <v>0.78599544269207755</v>
      </c>
      <c r="AG40" s="72">
        <f>'[1]PI 45'!CE34</f>
        <v>8.4236442019378615E-3</v>
      </c>
      <c r="AH40" s="117">
        <f>'[1]PI 45'!CH34</f>
        <v>6.5527911886059007</v>
      </c>
      <c r="AI40" s="71">
        <f>'[1]PI 45'!CI34</f>
        <v>0.73191979615693958</v>
      </c>
      <c r="AJ40" s="72">
        <f>'[1]PI 45'!CJ34</f>
        <v>8.2684256010084455E-3</v>
      </c>
      <c r="AK40" s="117">
        <f>'[1]PI 45'!BS34</f>
        <v>6.4862784344984998</v>
      </c>
      <c r="AL40" s="71">
        <f>'[1]PI 45'!BT34</f>
        <v>0.73627461713057707</v>
      </c>
      <c r="AM40" s="72">
        <f>'[1]PI 45'!BU34</f>
        <v>4.0130630293302882E-2</v>
      </c>
      <c r="BB40" s="70">
        <f t="shared" si="0"/>
        <v>0.60124999999999984</v>
      </c>
      <c r="BC40" s="33">
        <f t="shared" si="1"/>
        <v>-15.560445907404175</v>
      </c>
      <c r="BE40" s="70">
        <f t="shared" si="2"/>
        <v>0.5959000000000001</v>
      </c>
      <c r="BF40" s="33">
        <f t="shared" si="3"/>
        <v>-15.247970866118365</v>
      </c>
      <c r="BH40" s="70">
        <f t="shared" si="4"/>
        <v>0.60104999999999986</v>
      </c>
      <c r="BI40" s="33">
        <f t="shared" si="5"/>
        <v>-13.522461713057721</v>
      </c>
      <c r="BK40" s="70">
        <f t="shared" si="6"/>
        <v>0.75685445907404159</v>
      </c>
      <c r="BL40">
        <f t="shared" si="7"/>
        <v>0.75800119983373582</v>
      </c>
      <c r="BM40" s="33">
        <f t="shared" si="8"/>
        <v>-0.11467407596942314</v>
      </c>
      <c r="BN40" s="5"/>
      <c r="BO40" s="70">
        <f t="shared" si="9"/>
        <v>0.74837970866118375</v>
      </c>
      <c r="BP40">
        <f t="shared" si="10"/>
        <v>0.74982921180176454</v>
      </c>
      <c r="BQ40" s="33">
        <f t="shared" si="11"/>
        <v>-0.14495031405807879</v>
      </c>
      <c r="BS40" s="70">
        <f t="shared" si="12"/>
        <v>0.73627461713057707</v>
      </c>
      <c r="BT40">
        <f t="shared" si="13"/>
        <v>0.73669350650943299</v>
      </c>
      <c r="BU40" s="33">
        <f t="shared" si="14"/>
        <v>-4.1888937885592448E-2</v>
      </c>
    </row>
    <row r="41" spans="1:83" x14ac:dyDescent="0.25">
      <c r="A41" s="11">
        <f>'[1]PI 15'!$A35</f>
        <v>6.75</v>
      </c>
      <c r="B41" s="116">
        <f>'[1]PI 15'!BX35</f>
        <v>6.7570824725471352</v>
      </c>
      <c r="C41" s="71">
        <f>'[1]PI 15'!BY35</f>
        <v>0.71081172917875701</v>
      </c>
      <c r="D41" s="72">
        <f>'[1]PI 15'!BZ35</f>
        <v>4.8291010867828003E-3</v>
      </c>
      <c r="E41" s="117">
        <f>'[1]PI 15'!CC35</f>
        <v>6.7182413170317821</v>
      </c>
      <c r="F41" s="71">
        <f>'[1]PI 15'!CD35</f>
        <v>0.80637809242113345</v>
      </c>
      <c r="G41" s="72">
        <f>'[1]PI 15'!CE35</f>
        <v>2.860776419776472E-3</v>
      </c>
      <c r="H41" s="117">
        <f>'[1]PI 15'!CH35</f>
        <v>6.7669867118241003</v>
      </c>
      <c r="I41" s="71">
        <f>'[1]PI 15'!CI35</f>
        <v>0.74718568803469887</v>
      </c>
      <c r="J41" s="72">
        <f>'[1]PI 15'!CJ35</f>
        <v>6.5305101522592562E-3</v>
      </c>
      <c r="K41" s="117">
        <f>'[1]PI 15'!BS35</f>
        <v>6.7474368338010056</v>
      </c>
      <c r="L41" s="71">
        <f>'[1]PI 15'!BT35</f>
        <v>0.75479183654486315</v>
      </c>
      <c r="M41" s="72">
        <f>'[1]PI 15'!BU35</f>
        <v>3.9696334659948998E-2</v>
      </c>
      <c r="N41" s="70"/>
      <c r="O41" s="116">
        <f>'[1]PI 30'!BX35</f>
        <v>6.7732167862221644</v>
      </c>
      <c r="P41" s="71">
        <f>'[1]PI 30'!BY35</f>
        <v>0.70918522005108275</v>
      </c>
      <c r="Q41" s="72">
        <f>'[1]PI 30'!BZ35</f>
        <v>1.0488841575837972E-2</v>
      </c>
      <c r="R41" s="117">
        <f>'[1]PI 30'!CC35</f>
        <v>6.7763090699737019</v>
      </c>
      <c r="S41" s="71">
        <f>'[1]PI 30'!CD35</f>
        <v>0.79131797057070175</v>
      </c>
      <c r="T41" s="72">
        <f>'[1]PI 30'!CE35</f>
        <v>1.223398937834278E-2</v>
      </c>
      <c r="U41" s="117">
        <f>'[1]PI 30'!CH35</f>
        <v>6.7116001581337592</v>
      </c>
      <c r="V41" s="71">
        <f>'[1]PI 30'!CI35</f>
        <v>0.73882755252478238</v>
      </c>
      <c r="W41" s="72">
        <f>'[1]PI 30'!CJ35</f>
        <v>2.3732961437644218E-3</v>
      </c>
      <c r="X41" s="117">
        <f>'[1]PI 30'!BS35</f>
        <v>6.7537086714432082</v>
      </c>
      <c r="Y41" s="71">
        <f>'[1]PI 30'!BT35</f>
        <v>0.74644358104885578</v>
      </c>
      <c r="Z41" s="72">
        <f>'[1]PI 30'!BU35</f>
        <v>3.5238326757365893E-2</v>
      </c>
      <c r="AA41" s="70"/>
      <c r="AB41" s="116">
        <f>'[1]PI 45'!BX35</f>
        <v>6.6846023299785271</v>
      </c>
      <c r="AC41" s="71">
        <f>'[1]PI 45'!BY35</f>
        <v>0.68867723818440296</v>
      </c>
      <c r="AD41" s="72">
        <f>'[1]PI 45'!BZ35</f>
        <v>1.1996390986681317E-2</v>
      </c>
      <c r="AE41" s="117">
        <f>'[1]PI 45'!CC35</f>
        <v>6.775393870722854</v>
      </c>
      <c r="AF41" s="71">
        <f>'[1]PI 45'!CD35</f>
        <v>0.78326590487094594</v>
      </c>
      <c r="AG41" s="72">
        <f>'[1]PI 45'!CE35</f>
        <v>9.230525988051734E-3</v>
      </c>
      <c r="AH41" s="117">
        <f>'[1]PI 45'!CH35</f>
        <v>6.786819445341826</v>
      </c>
      <c r="AI41" s="71">
        <f>'[1]PI 45'!CI35</f>
        <v>0.72987975984277165</v>
      </c>
      <c r="AJ41" s="72">
        <f>'[1]PI 45'!CJ35</f>
        <v>8.2929642439811095E-3</v>
      </c>
      <c r="AK41" s="117">
        <f>'[1]PI 45'!BS35</f>
        <v>6.7489385486810685</v>
      </c>
      <c r="AL41" s="71">
        <f>'[1]PI 45'!BT35</f>
        <v>0.73394096763270678</v>
      </c>
      <c r="AM41" s="72">
        <f>'[1]PI 45'!BU35</f>
        <v>3.9983902212898485E-2</v>
      </c>
      <c r="BB41" s="70">
        <f t="shared" si="0"/>
        <v>0.58572499999999983</v>
      </c>
      <c r="BC41" s="33">
        <f t="shared" si="1"/>
        <v>-16.906683654486333</v>
      </c>
      <c r="BE41" s="70">
        <f t="shared" si="2"/>
        <v>0.58020000000000005</v>
      </c>
      <c r="BF41" s="33">
        <f t="shared" si="3"/>
        <v>-16.624358104885573</v>
      </c>
      <c r="BH41" s="70">
        <f t="shared" si="4"/>
        <v>0.58537499999999998</v>
      </c>
      <c r="BI41" s="33">
        <f t="shared" si="5"/>
        <v>-14.85659676327068</v>
      </c>
      <c r="BK41" s="70">
        <f t="shared" si="6"/>
        <v>0.75479183654486315</v>
      </c>
      <c r="BL41">
        <f t="shared" si="7"/>
        <v>0.75574459562463514</v>
      </c>
      <c r="BM41" s="33">
        <f t="shared" si="8"/>
        <v>-9.5275907977199203E-2</v>
      </c>
      <c r="BN41" s="5"/>
      <c r="BO41" s="70">
        <f t="shared" si="9"/>
        <v>0.74644358104885578</v>
      </c>
      <c r="BP41">
        <f t="shared" si="10"/>
        <v>0.74762515106044014</v>
      </c>
      <c r="BQ41" s="33">
        <f t="shared" si="11"/>
        <v>-0.11815700115843653</v>
      </c>
      <c r="BS41" s="70">
        <f t="shared" si="12"/>
        <v>0.73394096763270678</v>
      </c>
      <c r="BT41">
        <f t="shared" si="13"/>
        <v>0.73444489780212652</v>
      </c>
      <c r="BU41" s="33">
        <f t="shared" si="14"/>
        <v>-5.0393016941974178E-2</v>
      </c>
    </row>
    <row r="42" spans="1:83" x14ac:dyDescent="0.25">
      <c r="A42" s="11">
        <f>'[1]PI 15'!$A36</f>
        <v>7</v>
      </c>
      <c r="B42" s="116">
        <f>'[1]PI 15'!BX36</f>
        <v>6.9956029363039498</v>
      </c>
      <c r="C42" s="71">
        <f>'[1]PI 15'!BY36</f>
        <v>0.70878564344991146</v>
      </c>
      <c r="D42" s="72">
        <f>'[1]PI 15'!BZ36</f>
        <v>4.8426941165848249E-3</v>
      </c>
      <c r="E42" s="117">
        <f>'[1]PI 15'!CC36</f>
        <v>6.9581785069257736</v>
      </c>
      <c r="F42" s="71">
        <f>'[1]PI 15'!CD36</f>
        <v>0.80444474319911718</v>
      </c>
      <c r="G42" s="72">
        <f>'[1]PI 15'!CE36</f>
        <v>2.8265819812772091E-3</v>
      </c>
      <c r="H42" s="117">
        <f>'[1]PI 15'!CH36</f>
        <v>7.0030609380777831</v>
      </c>
      <c r="I42" s="71">
        <f>'[1]PI 15'!CI36</f>
        <v>0.74524839390226283</v>
      </c>
      <c r="J42" s="72">
        <f>'[1]PI 15'!CJ36</f>
        <v>6.6252517886847828E-3</v>
      </c>
      <c r="K42" s="117">
        <f>'[1]PI 15'!BS36</f>
        <v>6.9856141271025036</v>
      </c>
      <c r="L42" s="71">
        <f>'[1]PI 15'!BT36</f>
        <v>0.75282626018376375</v>
      </c>
      <c r="M42" s="72">
        <f>'[1]PI 15'!BU36</f>
        <v>3.9735806613816524E-2</v>
      </c>
      <c r="N42" s="70"/>
      <c r="O42" s="116">
        <f>'[1]PI 30'!BX36</f>
        <v>7.0123175010972387</v>
      </c>
      <c r="P42" s="71">
        <f>'[1]PI 30'!BY36</f>
        <v>0.70721061862392254</v>
      </c>
      <c r="Q42" s="72">
        <f>'[1]PI 30'!BZ36</f>
        <v>1.0478293951672598E-2</v>
      </c>
      <c r="R42" s="117">
        <f>'[1]PI 30'!CC36</f>
        <v>7.0127155141312274</v>
      </c>
      <c r="S42" s="71">
        <f>'[1]PI 30'!CD36</f>
        <v>0.78958000090440772</v>
      </c>
      <c r="T42" s="72">
        <f>'[1]PI 30'!CE36</f>
        <v>1.214702414673338E-2</v>
      </c>
      <c r="U42" s="117">
        <f>'[1]PI 30'!CH36</f>
        <v>7.0275538897728849</v>
      </c>
      <c r="V42" s="71">
        <f>'[1]PI 30'!CI36</f>
        <v>0.73614815142913692</v>
      </c>
      <c r="W42" s="72">
        <f>'[1]PI 30'!CJ36</f>
        <v>1.8069995509035525E-3</v>
      </c>
      <c r="X42" s="117">
        <f>'[1]PI 30'!BS36</f>
        <v>7.0175289683337834</v>
      </c>
      <c r="Y42" s="71">
        <f>'[1]PI 30'!BT36</f>
        <v>0.74431292365248913</v>
      </c>
      <c r="Z42" s="72">
        <f>'[1]PI 30'!BU36</f>
        <v>3.5369303611838078E-2</v>
      </c>
      <c r="AA42" s="70"/>
      <c r="AB42" s="116">
        <f>'[1]PI 45'!BX36</f>
        <v>7.081388530727363</v>
      </c>
      <c r="AC42" s="71">
        <f>'[1]PI 45'!BY36</f>
        <v>0.68514527444538642</v>
      </c>
      <c r="AD42" s="72">
        <f>'[1]PI 45'!BZ36</f>
        <v>1.2727433498956275E-2</v>
      </c>
      <c r="AE42" s="117">
        <f>'[1]PI 45'!CC36</f>
        <v>7.0117643853231515</v>
      </c>
      <c r="AF42" s="71">
        <f>'[1]PI 45'!CD36</f>
        <v>0.7813562788230014</v>
      </c>
      <c r="AG42" s="72">
        <f>'[1]PI 45'!CE36</f>
        <v>9.2713934423052386E-3</v>
      </c>
      <c r="AH42" s="117">
        <f>'[1]PI 45'!CH36</f>
        <v>7.0208477020777513</v>
      </c>
      <c r="AI42" s="71">
        <f>'[1]PI 45'!CI36</f>
        <v>0.72784410610964445</v>
      </c>
      <c r="AJ42" s="72">
        <f>'[1]PI 45'!CJ36</f>
        <v>8.3722524332511816E-3</v>
      </c>
      <c r="AK42" s="117">
        <f>'[1]PI 45'!BS36</f>
        <v>7.0380002060427547</v>
      </c>
      <c r="AL42" s="71">
        <f>'[1]PI 45'!BT36</f>
        <v>0.73144855312601076</v>
      </c>
      <c r="AM42" s="72">
        <f>'[1]PI 45'!BU36</f>
        <v>4.0684999896578901E-2</v>
      </c>
      <c r="BB42" s="70">
        <f t="shared" si="0"/>
        <v>0.57019999999999982</v>
      </c>
      <c r="BC42" s="33">
        <f t="shared" si="1"/>
        <v>-18.262626018376395</v>
      </c>
      <c r="BE42" s="70">
        <f t="shared" si="2"/>
        <v>0.5645</v>
      </c>
      <c r="BF42" s="33">
        <f t="shared" si="3"/>
        <v>-17.981292365248912</v>
      </c>
      <c r="BH42" s="70">
        <f t="shared" si="4"/>
        <v>0.56969999999999987</v>
      </c>
      <c r="BI42" s="33">
        <f t="shared" si="5"/>
        <v>-16.174855312601089</v>
      </c>
      <c r="BK42" s="70">
        <f t="shared" si="6"/>
        <v>0.75282626018376375</v>
      </c>
      <c r="BL42">
        <f t="shared" si="7"/>
        <v>0.75357642434918015</v>
      </c>
      <c r="BM42" s="33">
        <f t="shared" si="8"/>
        <v>-7.5016416541640041E-2</v>
      </c>
      <c r="BN42" s="5"/>
      <c r="BO42" s="70">
        <f t="shared" si="9"/>
        <v>0.74431292365248913</v>
      </c>
      <c r="BP42">
        <f t="shared" si="10"/>
        <v>0.74550738568147967</v>
      </c>
      <c r="BQ42" s="33">
        <f t="shared" si="11"/>
        <v>-0.11944620289905394</v>
      </c>
      <c r="BS42" s="70">
        <f t="shared" si="12"/>
        <v>0.73144855312601076</v>
      </c>
      <c r="BT42">
        <f t="shared" si="13"/>
        <v>0.73228456880320902</v>
      </c>
      <c r="BU42" s="33">
        <f t="shared" si="14"/>
        <v>-8.3601567719826519E-2</v>
      </c>
    </row>
    <row r="43" spans="1:83" x14ac:dyDescent="0.25">
      <c r="A43" s="11">
        <f>'[1]PI 15'!$A37</f>
        <v>7.25</v>
      </c>
      <c r="B43" s="116">
        <f>'[1]PI 15'!BX37</f>
        <v>7.2341234000607662</v>
      </c>
      <c r="C43" s="71">
        <f>'[1]PI 15'!BY37</f>
        <v>0.70686618469078732</v>
      </c>
      <c r="D43" s="72">
        <f>'[1]PI 15'!BZ37</f>
        <v>4.8302332988775223E-3</v>
      </c>
      <c r="E43" s="117">
        <f>'[1]PI 15'!CC37</f>
        <v>7.1981156968197659</v>
      </c>
      <c r="F43" s="71">
        <f>'[1]PI 15'!CD37</f>
        <v>0.80255051426988189</v>
      </c>
      <c r="G43" s="72">
        <f>'[1]PI 15'!CE37</f>
        <v>2.8840295095390288E-3</v>
      </c>
      <c r="H43" s="117">
        <f>'[1]PI 15'!CH37</f>
        <v>7.3183010138642031</v>
      </c>
      <c r="I43" s="71">
        <f>'[1]PI 15'!CI37</f>
        <v>0.74271496788395297</v>
      </c>
      <c r="J43" s="72">
        <f>'[1]PI 15'!CJ37</f>
        <v>7.2540790795735362E-3</v>
      </c>
      <c r="K43" s="117">
        <f>'[1]PI 15'!BS37</f>
        <v>7.2501800369149123</v>
      </c>
      <c r="L43" s="71">
        <f>'[1]PI 15'!BT37</f>
        <v>0.7507105556148741</v>
      </c>
      <c r="M43" s="72">
        <f>'[1]PI 15'!BU37</f>
        <v>3.9824239023785728E-2</v>
      </c>
      <c r="N43" s="70"/>
      <c r="O43" s="116">
        <f>'[1]PI 30'!BX37</f>
        <v>7.2514182159723122</v>
      </c>
      <c r="P43" s="71">
        <f>'[1]PI 30'!BY37</f>
        <v>0.70447980950926181</v>
      </c>
      <c r="Q43" s="72">
        <f>'[1]PI 30'!BZ37</f>
        <v>1.170261140134588E-2</v>
      </c>
      <c r="R43" s="117">
        <f>'[1]PI 30'!CC37</f>
        <v>7.2491219582887529</v>
      </c>
      <c r="S43" s="71">
        <f>'[1]PI 30'!CD37</f>
        <v>0.78791442994483807</v>
      </c>
      <c r="T43" s="72">
        <f>'[1]PI 30'!CE37</f>
        <v>1.2026876821743077E-2</v>
      </c>
      <c r="U43" s="117">
        <f>'[1]PI 30'!CH37</f>
        <v>7.2644508924470195</v>
      </c>
      <c r="V43" s="71">
        <f>'[1]PI 30'!CI37</f>
        <v>0.73427233549559823</v>
      </c>
      <c r="W43" s="72">
        <f>'[1]PI 30'!CJ37</f>
        <v>1.8382049958221007E-3</v>
      </c>
      <c r="X43" s="117">
        <f>'[1]PI 30'!BS37</f>
        <v>7.2549970222360294</v>
      </c>
      <c r="Y43" s="71">
        <f>'[1]PI 30'!BT37</f>
        <v>0.74222219164989922</v>
      </c>
      <c r="Z43" s="72">
        <f>'[1]PI 30'!BU37</f>
        <v>3.5872199729170107E-2</v>
      </c>
      <c r="AA43" s="70"/>
      <c r="AB43" s="116">
        <f>'[1]PI 45'!BX37</f>
        <v>7.3201243282265951</v>
      </c>
      <c r="AC43" s="71">
        <f>'[1]PI 45'!BY37</f>
        <v>0.68314402497132709</v>
      </c>
      <c r="AD43" s="72">
        <f>'[1]PI 45'!BZ37</f>
        <v>1.273501337064384E-2</v>
      </c>
      <c r="AE43" s="117">
        <f>'[1]PI 45'!CC37</f>
        <v>7.2481348999234525</v>
      </c>
      <c r="AF43" s="71">
        <f>'[1]PI 45'!CD37</f>
        <v>0.77945666171578543</v>
      </c>
      <c r="AG43" s="72">
        <f>'[1]PI 45'!CE37</f>
        <v>9.3159806006723623E-3</v>
      </c>
      <c r="AH43" s="117">
        <f>'[1]PI 45'!CH37</f>
        <v>7.2548759588136749</v>
      </c>
      <c r="AI43" s="71">
        <f>'[1]PI 45'!CI37</f>
        <v>0.72594152948613455</v>
      </c>
      <c r="AJ43" s="72">
        <f>'[1]PI 45'!CJ37</f>
        <v>8.389438135148166E-3</v>
      </c>
      <c r="AK43" s="117">
        <f>'[1]PI 45'!BS37</f>
        <v>7.2743783956545753</v>
      </c>
      <c r="AL43" s="71">
        <f>'[1]PI 45'!BT37</f>
        <v>0.72951407205774899</v>
      </c>
      <c r="AM43" s="72">
        <f>'[1]PI 45'!BU37</f>
        <v>4.0729012269306898E-2</v>
      </c>
      <c r="BB43" s="70">
        <f t="shared" si="0"/>
        <v>0.55467499999999981</v>
      </c>
      <c r="BC43" s="33">
        <f t="shared" si="1"/>
        <v>-19.603555561487429</v>
      </c>
      <c r="BE43" s="70">
        <f t="shared" si="2"/>
        <v>0.54879999999999995</v>
      </c>
      <c r="BF43" s="33">
        <f t="shared" si="3"/>
        <v>-19.342219164989928</v>
      </c>
      <c r="BH43" s="70">
        <f t="shared" si="4"/>
        <v>0.55402499999999988</v>
      </c>
      <c r="BI43" s="33">
        <f t="shared" si="5"/>
        <v>-17.54890720577491</v>
      </c>
      <c r="BK43" s="70">
        <f t="shared" si="6"/>
        <v>0.7507105556148741</v>
      </c>
      <c r="BL43">
        <f t="shared" si="7"/>
        <v>0.75149024204399228</v>
      </c>
      <c r="BM43" s="33">
        <f t="shared" si="8"/>
        <v>-7.7968642911818709E-2</v>
      </c>
      <c r="BN43" s="5"/>
      <c r="BO43" s="70">
        <f t="shared" si="9"/>
        <v>0.74222219164989922</v>
      </c>
      <c r="BP43">
        <f t="shared" si="10"/>
        <v>0.74346963037586933</v>
      </c>
      <c r="BQ43" s="33">
        <f t="shared" si="11"/>
        <v>-0.1247438725970107</v>
      </c>
      <c r="BS43" s="70">
        <f t="shared" si="12"/>
        <v>0.72951407205774899</v>
      </c>
      <c r="BT43">
        <f t="shared" si="13"/>
        <v>0.73020608075485138</v>
      </c>
      <c r="BU43" s="33">
        <f t="shared" si="14"/>
        <v>-6.9200869710239754E-2</v>
      </c>
    </row>
    <row r="44" spans="1:83" x14ac:dyDescent="0.25">
      <c r="A44" s="11">
        <f>'[1]PI 15'!$A38</f>
        <v>7.5</v>
      </c>
      <c r="B44" s="116">
        <f>'[1]PI 15'!BX38</f>
        <v>7.4726438638175816</v>
      </c>
      <c r="C44" s="71">
        <f>'[1]PI 15'!BY38</f>
        <v>0.7049688418224842</v>
      </c>
      <c r="D44" s="72">
        <f>'[1]PI 15'!BZ38</f>
        <v>4.8321812120546469E-3</v>
      </c>
      <c r="E44" s="117">
        <f>'[1]PI 15'!CC38</f>
        <v>7.5172936862456359</v>
      </c>
      <c r="F44" s="71">
        <f>'[1]PI 15'!CD38</f>
        <v>0.80007382864024235</v>
      </c>
      <c r="G44" s="72">
        <f>'[1]PI 15'!CE38</f>
        <v>3.6905300601452252E-3</v>
      </c>
      <c r="H44" s="117">
        <f>'[1]PI 15'!CH38</f>
        <v>7.5543752401178876</v>
      </c>
      <c r="I44" s="71">
        <f>'[1]PI 15'!CI38</f>
        <v>0.74086587786867231</v>
      </c>
      <c r="J44" s="72">
        <f>'[1]PI 15'!CJ38</f>
        <v>7.3346854348420769E-3</v>
      </c>
      <c r="K44" s="117">
        <f>'[1]PI 15'!BS38</f>
        <v>7.5147709300603687</v>
      </c>
      <c r="L44" s="71">
        <f>'[1]PI 15'!BT38</f>
        <v>0.74863618277713284</v>
      </c>
      <c r="M44" s="72">
        <f>'[1]PI 15'!BU38</f>
        <v>3.9597193983823713E-2</v>
      </c>
      <c r="N44" s="70"/>
      <c r="O44" s="116">
        <f>'[1]PI 30'!BX38</f>
        <v>7.4905189308473874</v>
      </c>
      <c r="P44" s="71">
        <f>'[1]PI 30'!BY38</f>
        <v>0.70333941228392194</v>
      </c>
      <c r="Q44" s="72">
        <f>'[1]PI 30'!BZ38</f>
        <v>1.0875172393281637E-2</v>
      </c>
      <c r="R44" s="117">
        <f>'[1]PI 30'!CC38</f>
        <v>7.4855284024462785</v>
      </c>
      <c r="S44" s="71">
        <f>'[1]PI 30'!CD38</f>
        <v>0.78616999527700759</v>
      </c>
      <c r="T44" s="72">
        <f>'[1]PI 30'!CE38</f>
        <v>1.2067851166573359E-2</v>
      </c>
      <c r="U44" s="117">
        <f>'[1]PI 30'!CH38</f>
        <v>7.5807040855723145</v>
      </c>
      <c r="V44" s="71">
        <f>'[1]PI 30'!CI38</f>
        <v>0.73184353519961853</v>
      </c>
      <c r="W44" s="72">
        <f>'[1]PI 30'!CJ38</f>
        <v>1.5857714587729102E-3</v>
      </c>
      <c r="X44" s="117">
        <f>'[1]PI 30'!BS38</f>
        <v>7.518917139621994</v>
      </c>
      <c r="Y44" s="71">
        <f>'[1]PI 30'!BT38</f>
        <v>0.74045098092018269</v>
      </c>
      <c r="Z44" s="72">
        <f>'[1]PI 30'!BU38</f>
        <v>3.5627713930391963E-2</v>
      </c>
      <c r="AA44" s="70"/>
      <c r="AB44" s="116">
        <f>'[1]PI 45'!BX38</f>
        <v>7.558860125725829</v>
      </c>
      <c r="AC44" s="71">
        <f>'[1]PI 45'!BY38</f>
        <v>0.68135640625223448</v>
      </c>
      <c r="AD44" s="72">
        <f>'[1]PI 45'!BZ38</f>
        <v>1.2739834873461963E-2</v>
      </c>
      <c r="AE44" s="117">
        <f>'[1]PI 45'!CC38</f>
        <v>7.5638564672095727</v>
      </c>
      <c r="AF44" s="71">
        <f>'[1]PI 45'!CD38</f>
        <v>0.77709254339261469</v>
      </c>
      <c r="AG44" s="72">
        <f>'[1]PI 45'!CE38</f>
        <v>8.6198027995526613E-3</v>
      </c>
      <c r="AH44" s="117">
        <f>'[1]PI 45'!CH38</f>
        <v>7.4889042155496002</v>
      </c>
      <c r="AI44" s="71">
        <f>'[1]PI 45'!CI38</f>
        <v>0.72408524306820254</v>
      </c>
      <c r="AJ44" s="72">
        <f>'[1]PI 45'!CJ38</f>
        <v>8.4525743362473277E-3</v>
      </c>
      <c r="AK44" s="117">
        <f>'[1]PI 45'!BS38</f>
        <v>7.5372069361616685</v>
      </c>
      <c r="AL44" s="71">
        <f>'[1]PI 45'!BT38</f>
        <v>0.72751139757101724</v>
      </c>
      <c r="AM44" s="72">
        <f>'[1]PI 45'!BU38</f>
        <v>4.0448989213216081E-2</v>
      </c>
      <c r="BB44" s="70">
        <f t="shared" si="0"/>
        <v>0.53914999999999991</v>
      </c>
      <c r="BC44" s="33">
        <f t="shared" si="1"/>
        <v>-20.948618277713294</v>
      </c>
      <c r="BE44" s="70">
        <f t="shared" si="2"/>
        <v>0.53310000000000002</v>
      </c>
      <c r="BF44" s="33">
        <f t="shared" si="3"/>
        <v>-20.735098092018266</v>
      </c>
      <c r="BH44" s="70">
        <f t="shared" si="4"/>
        <v>0.53834999999999988</v>
      </c>
      <c r="BI44" s="33">
        <f t="shared" si="5"/>
        <v>-18.916139757101735</v>
      </c>
      <c r="BK44" s="70">
        <f t="shared" si="6"/>
        <v>0.74863618277713284</v>
      </c>
      <c r="BL44">
        <f t="shared" si="7"/>
        <v>0.74948027667606754</v>
      </c>
      <c r="BM44" s="33">
        <f t="shared" si="8"/>
        <v>-8.4409389893469466E-2</v>
      </c>
      <c r="BN44" s="5"/>
      <c r="BO44" s="70">
        <f t="shared" si="9"/>
        <v>0.74045098092018269</v>
      </c>
      <c r="BP44">
        <f t="shared" si="10"/>
        <v>0.74150625503799017</v>
      </c>
      <c r="BQ44" s="33">
        <f t="shared" si="11"/>
        <v>-0.10552741178074809</v>
      </c>
      <c r="BS44" s="70">
        <f t="shared" si="12"/>
        <v>0.72751139757101724</v>
      </c>
      <c r="BT44">
        <f t="shared" si="13"/>
        <v>0.72820366669972969</v>
      </c>
      <c r="BU44" s="33">
        <f t="shared" si="14"/>
        <v>-6.9226912871245272E-2</v>
      </c>
    </row>
    <row r="45" spans="1:83" x14ac:dyDescent="0.25">
      <c r="A45" s="11">
        <f>'[1]PI 15'!$A39</f>
        <v>7.75</v>
      </c>
      <c r="B45" s="116">
        <f>'[1]PI 15'!BX39</f>
        <v>7.7110770948106682</v>
      </c>
      <c r="C45" s="71">
        <f>'[1]PI 15'!BY39</f>
        <v>0.70311726138123376</v>
      </c>
      <c r="D45" s="72">
        <f>'[1]PI 15'!BZ39</f>
        <v>4.8572039488148557E-3</v>
      </c>
      <c r="E45" s="117">
        <f>'[1]PI 15'!CC39</f>
        <v>7.7571428308068144</v>
      </c>
      <c r="F45" s="71">
        <f>'[1]PI 15'!CD39</f>
        <v>0.79829247786913016</v>
      </c>
      <c r="G45" s="72">
        <f>'[1]PI 15'!CE39</f>
        <v>3.7320605961795304E-3</v>
      </c>
      <c r="H45" s="117">
        <f>'[1]PI 15'!CH39</f>
        <v>7.7901871616757346</v>
      </c>
      <c r="I45" s="71">
        <f>'[1]PI 15'!CI39</f>
        <v>0.73912116992987331</v>
      </c>
      <c r="J45" s="72">
        <f>'[1]PI 15'!CJ39</f>
        <v>7.3484936298848788E-3</v>
      </c>
      <c r="K45" s="117">
        <f>'[1]PI 15'!BS39</f>
        <v>7.7528023624310727</v>
      </c>
      <c r="L45" s="71">
        <f>'[1]PI 15'!BT39</f>
        <v>0.74684363639341245</v>
      </c>
      <c r="M45" s="72">
        <f>'[1]PI 15'!BU39</f>
        <v>3.9623800567765224E-2</v>
      </c>
      <c r="N45" s="70"/>
      <c r="O45" s="116">
        <f>'[1]PI 30'!BX39</f>
        <v>7.7295325382005506</v>
      </c>
      <c r="P45" s="71">
        <f>'[1]PI 30'!BY39</f>
        <v>0.70070258083046377</v>
      </c>
      <c r="Q45" s="72">
        <f>'[1]PI 30'!BZ39</f>
        <v>1.2133028004766129E-2</v>
      </c>
      <c r="R45" s="117">
        <f>'[1]PI 30'!CC39</f>
        <v>7.8011499833715119</v>
      </c>
      <c r="S45" s="71">
        <f>'[1]PI 30'!CD39</f>
        <v>0.78402021476158934</v>
      </c>
      <c r="T45" s="72">
        <f>'[1]PI 30'!CE39</f>
        <v>1.1231021641601337E-2</v>
      </c>
      <c r="U45" s="117">
        <f>'[1]PI 30'!CH39</f>
        <v>7.8173378693545894</v>
      </c>
      <c r="V45" s="71">
        <f>'[1]PI 30'!CI39</f>
        <v>0.73010122217728968</v>
      </c>
      <c r="W45" s="72">
        <f>'[1]PI 30'!CJ39</f>
        <v>1.6338489232949607E-3</v>
      </c>
      <c r="X45" s="117">
        <f>'[1]PI 30'!BS39</f>
        <v>7.7826734636422161</v>
      </c>
      <c r="Y45" s="71">
        <f>'[1]PI 30'!BT39</f>
        <v>0.73827467258978086</v>
      </c>
      <c r="Z45" s="72">
        <f>'[1]PI 30'!BU39</f>
        <v>3.581032289434348E-2</v>
      </c>
      <c r="AA45" s="70"/>
      <c r="AB45" s="116">
        <f>'[1]PI 45'!BX39</f>
        <v>7.7974203116658964</v>
      </c>
      <c r="AC45" s="71">
        <f>'[1]PI 45'!BY39</f>
        <v>0.67962783570405483</v>
      </c>
      <c r="AD45" s="72">
        <f>'[1]PI 45'!BZ39</f>
        <v>1.2780862278453436E-2</v>
      </c>
      <c r="AE45" s="117">
        <f>'[1]PI 45'!CC39</f>
        <v>7.7999643479047611</v>
      </c>
      <c r="AF45" s="71">
        <f>'[1]PI 45'!CD39</f>
        <v>0.77539334118186931</v>
      </c>
      <c r="AG45" s="72">
        <f>'[1]PI 45'!CE39</f>
        <v>8.6451550470047975E-3</v>
      </c>
      <c r="AH45" s="117">
        <f>'[1]PI 45'!CH39</f>
        <v>7.7226724408891529</v>
      </c>
      <c r="AI45" s="71">
        <f>'[1]PI 45'!CI39</f>
        <v>0.72231576221322003</v>
      </c>
      <c r="AJ45" s="72">
        <f>'[1]PI 45'!CJ39</f>
        <v>8.502776001649115E-3</v>
      </c>
      <c r="AK45" s="117">
        <f>'[1]PI 45'!BS39</f>
        <v>7.7733523668199371</v>
      </c>
      <c r="AL45" s="71">
        <f>'[1]PI 45'!BT39</f>
        <v>0.72577897969971472</v>
      </c>
      <c r="AM45" s="72">
        <f>'[1]PI 45'!BU39</f>
        <v>4.047177279228318E-2</v>
      </c>
      <c r="BC45" s="5"/>
      <c r="BF45" s="5"/>
      <c r="BI45" s="5"/>
      <c r="BK45" s="70">
        <f t="shared" si="6"/>
        <v>0.74684363639341245</v>
      </c>
      <c r="BL45">
        <f t="shared" si="7"/>
        <v>0.74754133835627723</v>
      </c>
      <c r="BM45" s="33">
        <f t="shared" si="8"/>
        <v>-6.9770196286478292E-2</v>
      </c>
      <c r="BN45" s="5"/>
      <c r="BO45" s="70">
        <f t="shared" si="9"/>
        <v>0.73827467258978086</v>
      </c>
      <c r="BP45">
        <f t="shared" si="10"/>
        <v>0.73961219721692173</v>
      </c>
      <c r="BQ45" s="33">
        <f t="shared" si="11"/>
        <v>-0.13375246271408736</v>
      </c>
      <c r="BS45" s="70">
        <f t="shared" si="12"/>
        <v>0.72577897969971472</v>
      </c>
      <c r="BT45">
        <f t="shared" si="13"/>
        <v>0.72627214167087706</v>
      </c>
      <c r="BU45" s="33">
        <f t="shared" si="14"/>
        <v>-4.9316197116233695E-2</v>
      </c>
    </row>
    <row r="46" spans="1:83" x14ac:dyDescent="0.25">
      <c r="A46" s="11">
        <f>'[1]PI 15'!$A40</f>
        <v>8</v>
      </c>
      <c r="B46" s="116">
        <f>'[1]PI 15'!BX40</f>
        <v>7.9495070013574356</v>
      </c>
      <c r="C46" s="71">
        <f>'[1]PI 15'!BY40</f>
        <v>0.70136526993084913</v>
      </c>
      <c r="D46" s="72">
        <f>'[1]PI 15'!BZ40</f>
        <v>4.8281604813763786E-3</v>
      </c>
      <c r="E46" s="117">
        <f>'[1]PI 15'!CC40</f>
        <v>7.9969895144887744</v>
      </c>
      <c r="F46" s="71">
        <f>'[1]PI 15'!CD40</f>
        <v>0.79659762286978752</v>
      </c>
      <c r="G46" s="72">
        <f>'[1]PI 15'!CE40</f>
        <v>3.7320299752088117E-3</v>
      </c>
      <c r="H46" s="117">
        <f>'[1]PI 15'!CH40</f>
        <v>8.0265236926252559</v>
      </c>
      <c r="I46" s="71">
        <f>'[1]PI 15'!CI40</f>
        <v>0.73744722796371676</v>
      </c>
      <c r="J46" s="72">
        <f>'[1]PI 15'!CJ40</f>
        <v>7.3883931938177431E-3</v>
      </c>
      <c r="K46" s="117">
        <f>'[1]PI 15'!BS40</f>
        <v>7.9910067361571544</v>
      </c>
      <c r="L46" s="71">
        <f>'[1]PI 15'!BT40</f>
        <v>0.74513670692145118</v>
      </c>
      <c r="M46" s="72">
        <f>'[1]PI 15'!BU40</f>
        <v>3.9644756645579475E-2</v>
      </c>
      <c r="N46" s="70"/>
      <c r="O46" s="116">
        <f>'[1]PI 30'!BX40</f>
        <v>7.9685418006584747</v>
      </c>
      <c r="P46" s="71">
        <f>'[1]PI 30'!BY40</f>
        <v>0.69895304292935345</v>
      </c>
      <c r="Q46" s="72">
        <f>'[1]PI 30'!BZ40</f>
        <v>1.2199694236945703E-2</v>
      </c>
      <c r="R46" s="117">
        <f>'[1]PI 30'!CC40</f>
        <v>8.0378191013558791</v>
      </c>
      <c r="S46" s="71">
        <f>'[1]PI 30'!CD40</f>
        <v>0.78244187723995962</v>
      </c>
      <c r="T46" s="72">
        <f>'[1]PI 30'!CE40</f>
        <v>1.126692957189282E-2</v>
      </c>
      <c r="U46" s="117">
        <f>'[1]PI 30'!CH40</f>
        <v>8.0544980909205837</v>
      </c>
      <c r="V46" s="71">
        <f>'[1]PI 30'!CI40</f>
        <v>0.72842306968498127</v>
      </c>
      <c r="W46" s="72">
        <f>'[1]PI 30'!CJ40</f>
        <v>1.6856124976832533E-3</v>
      </c>
      <c r="X46" s="117">
        <f>'[1]PI 30'!BS40</f>
        <v>8.0202863309783137</v>
      </c>
      <c r="Y46" s="71">
        <f>'[1]PI 30'!BT40</f>
        <v>0.73660599661809811</v>
      </c>
      <c r="Z46" s="72">
        <f>'[1]PI 30'!BU40</f>
        <v>3.588988110877641E-2</v>
      </c>
      <c r="AA46" s="70"/>
      <c r="AB46" s="116">
        <f>'[1]PI 45'!BX40</f>
        <v>8.0362420702862405</v>
      </c>
      <c r="AC46" s="71">
        <f>'[1]PI 45'!BY40</f>
        <v>0.67786135189943497</v>
      </c>
      <c r="AD46" s="72">
        <f>'[1]PI 45'!BZ40</f>
        <v>1.2765179253217452E-2</v>
      </c>
      <c r="AE46" s="117">
        <f>'[1]PI 45'!CC40</f>
        <v>8.0365974964101721</v>
      </c>
      <c r="AF46" s="71">
        <f>'[1]PI 45'!CD40</f>
        <v>0.77374361496482569</v>
      </c>
      <c r="AG46" s="72">
        <f>'[1]PI 45'!CE40</f>
        <v>8.6890349531703586E-3</v>
      </c>
      <c r="AH46" s="117">
        <f>'[1]PI 45'!CH40</f>
        <v>7.9569607290214499</v>
      </c>
      <c r="AI46" s="71">
        <f>'[1]PI 45'!CI40</f>
        <v>0.72059929859084704</v>
      </c>
      <c r="AJ46" s="72">
        <f>'[1]PI 45'!CJ40</f>
        <v>8.5357689700564631E-3</v>
      </c>
      <c r="AK46" s="117">
        <f>'[1]PI 45'!BS40</f>
        <v>8.0099334319059547</v>
      </c>
      <c r="AL46" s="71">
        <f>'[1]PI 45'!BT40</f>
        <v>0.72406808848503579</v>
      </c>
      <c r="AM46" s="72">
        <f>'[1]PI 45'!BU40</f>
        <v>4.0521851808457618E-2</v>
      </c>
      <c r="AT46" s="4"/>
      <c r="BC46" s="5"/>
      <c r="BF46" s="5"/>
      <c r="BI46" s="5"/>
      <c r="BK46" s="70">
        <f t="shared" si="6"/>
        <v>0.74513670692145118</v>
      </c>
      <c r="BL46">
        <f t="shared" si="7"/>
        <v>0.74566874401914163</v>
      </c>
      <c r="BM46" s="33">
        <f t="shared" si="8"/>
        <v>-5.3203709769045204E-2</v>
      </c>
      <c r="BN46" s="5"/>
      <c r="BO46" s="70">
        <f t="shared" si="9"/>
        <v>0.73660599661809811</v>
      </c>
      <c r="BP46">
        <f t="shared" si="10"/>
        <v>0.7377828886877027</v>
      </c>
      <c r="BQ46" s="33">
        <f t="shared" si="11"/>
        <v>-0.11768920696045848</v>
      </c>
      <c r="BS46" s="70">
        <f t="shared" si="12"/>
        <v>0.72406808848503579</v>
      </c>
      <c r="BT46">
        <f t="shared" si="13"/>
        <v>0.72440682735684792</v>
      </c>
      <c r="BU46" s="33">
        <f t="shared" si="14"/>
        <v>-3.3873887181212758E-2</v>
      </c>
      <c r="BX46" t="s">
        <v>21</v>
      </c>
      <c r="CA46" t="s">
        <v>22</v>
      </c>
      <c r="CD46" t="s">
        <v>23</v>
      </c>
    </row>
    <row r="47" spans="1:83" x14ac:dyDescent="0.25">
      <c r="A47" s="11">
        <f>'[1]PI 15'!$A41</f>
        <v>8.2497222222222231</v>
      </c>
      <c r="B47" s="116">
        <f>'[1]PI 15'!BX41</f>
        <v>8.1882052550880289</v>
      </c>
      <c r="C47" s="71">
        <f>'[1]PI 15'!BY41</f>
        <v>0.69964364247641375</v>
      </c>
      <c r="D47" s="72">
        <f>'[1]PI 15'!BZ41</f>
        <v>4.8403563930161453E-3</v>
      </c>
      <c r="E47" s="117">
        <f>'[1]PI 15'!CC41</f>
        <v>8.2371052559276112</v>
      </c>
      <c r="F47" s="71">
        <f>'[1]PI 15'!CD41</f>
        <v>0.79497337458471506</v>
      </c>
      <c r="G47" s="72">
        <f>'[1]PI 15'!CE41</f>
        <v>3.7555552035120833E-3</v>
      </c>
      <c r="H47" s="117">
        <f>'[1]PI 15'!CH41</f>
        <v>8.2625979188789387</v>
      </c>
      <c r="I47" s="71">
        <f>'[1]PI 15'!CI41</f>
        <v>0.73581034775795373</v>
      </c>
      <c r="J47" s="72">
        <f>'[1]PI 15'!CJ41</f>
        <v>7.4230834381114798E-3</v>
      </c>
      <c r="K47" s="117">
        <f>'[1]PI 15'!BS41</f>
        <v>8.2293028099648584</v>
      </c>
      <c r="L47" s="71">
        <f>'[1]PI 15'!BT41</f>
        <v>0.74347578827302752</v>
      </c>
      <c r="M47" s="72">
        <f>'[1]PI 15'!BU41</f>
        <v>3.9684811502566267E-2</v>
      </c>
      <c r="N47" s="70"/>
      <c r="O47" s="116">
        <f>'[1]PI 30'!BX41</f>
        <v>8.2078210754726086</v>
      </c>
      <c r="P47" s="71">
        <f>'[1]PI 30'!BY41</f>
        <v>0.69738921898561912</v>
      </c>
      <c r="Q47" s="72">
        <f>'[1]PI 30'!BZ41</f>
        <v>1.2046693677677111E-2</v>
      </c>
      <c r="R47" s="117">
        <f>'[1]PI 30'!CC41</f>
        <v>8.2742255455134046</v>
      </c>
      <c r="S47" s="71">
        <f>'[1]PI 30'!CD41</f>
        <v>0.78095594825141024</v>
      </c>
      <c r="T47" s="72">
        <f>'[1]PI 30'!CE41</f>
        <v>1.1240186200540094E-2</v>
      </c>
      <c r="U47" s="117">
        <f>'[1]PI 30'!CH41</f>
        <v>8.2913950935947174</v>
      </c>
      <c r="V47" s="71">
        <f>'[1]PI 30'!CI41</f>
        <v>0.72678290075856145</v>
      </c>
      <c r="W47" s="72">
        <f>'[1]PI 30'!CJ41</f>
        <v>1.6809186593738498E-3</v>
      </c>
      <c r="X47" s="117">
        <f>'[1]PI 30'!BS41</f>
        <v>8.2578139048602441</v>
      </c>
      <c r="Y47" s="71">
        <f>'[1]PI 30'!BT41</f>
        <v>0.73504268933186356</v>
      </c>
      <c r="Z47" s="72">
        <f>'[1]PI 30'!BU41</f>
        <v>3.5908798285520162E-2</v>
      </c>
      <c r="AA47" s="70"/>
      <c r="AB47" s="116">
        <f>'[1]PI 45'!BX41</f>
        <v>8.275067518223528</v>
      </c>
      <c r="AC47" s="71">
        <f>'[1]PI 45'!BY41</f>
        <v>0.67618536580689359</v>
      </c>
      <c r="AD47" s="72">
        <f>'[1]PI 45'!BZ41</f>
        <v>1.2765289724114065E-2</v>
      </c>
      <c r="AE47" s="117">
        <f>'[1]PI 45'!CC41</f>
        <v>8.2729680110104695</v>
      </c>
      <c r="AF47" s="71">
        <f>'[1]PI 45'!CD41</f>
        <v>0.77211174535567528</v>
      </c>
      <c r="AG47" s="72">
        <f>'[1]PI 45'!CE41</f>
        <v>8.7106437556894439E-3</v>
      </c>
      <c r="AH47" s="117">
        <f>'[1]PI 45'!CH41</f>
        <v>8.1909889857573752</v>
      </c>
      <c r="AI47" s="71">
        <f>'[1]PI 45'!CI41</f>
        <v>0.71890679925292889</v>
      </c>
      <c r="AJ47" s="72">
        <f>'[1]PI 45'!CJ41</f>
        <v>8.5617557953203641E-3</v>
      </c>
      <c r="AK47" s="117">
        <f>'[1]PI 45'!BS41</f>
        <v>8.246341504997126</v>
      </c>
      <c r="AL47" s="71">
        <f>'[1]PI 45'!BT41</f>
        <v>0.72240130347183262</v>
      </c>
      <c r="AM47" s="72">
        <f>'[1]PI 45'!BU41</f>
        <v>4.0543738048968637E-2</v>
      </c>
      <c r="AT47" s="4"/>
      <c r="BC47" s="5"/>
      <c r="BF47" s="5"/>
      <c r="BI47" s="5"/>
      <c r="BK47" s="70">
        <f t="shared" si="6"/>
        <v>0.74347578827302752</v>
      </c>
      <c r="BL47">
        <f t="shared" si="7"/>
        <v>0.74386023251357436</v>
      </c>
      <c r="BM47" s="33">
        <f t="shared" si="8"/>
        <v>-3.8444424054684401E-2</v>
      </c>
      <c r="BN47" s="5"/>
      <c r="BO47" s="70">
        <f t="shared" si="9"/>
        <v>0.73504268933186356</v>
      </c>
      <c r="BP47">
        <f t="shared" si="10"/>
        <v>0.73601612648894643</v>
      </c>
      <c r="BQ47" s="33">
        <f t="shared" si="11"/>
        <v>-9.7343715708286815E-2</v>
      </c>
      <c r="BS47" s="70">
        <f t="shared" si="12"/>
        <v>0.72240130347183262</v>
      </c>
      <c r="BT47">
        <f t="shared" si="13"/>
        <v>0.72260545930823483</v>
      </c>
      <c r="BU47" s="33">
        <f t="shared" si="14"/>
        <v>-2.0415583640220891E-2</v>
      </c>
      <c r="BX47" t="s">
        <v>59</v>
      </c>
      <c r="BY47" t="s">
        <v>60</v>
      </c>
      <c r="CA47" t="s">
        <v>59</v>
      </c>
      <c r="CB47" t="s">
        <v>60</v>
      </c>
      <c r="CD47" t="s">
        <v>59</v>
      </c>
      <c r="CE47" t="s">
        <v>60</v>
      </c>
    </row>
    <row r="48" spans="1:83" x14ac:dyDescent="0.25">
      <c r="A48" s="11">
        <f>'[1]PI 15'!$A42</f>
        <v>8.5</v>
      </c>
      <c r="B48" s="116">
        <f>'[1]PI 15'!BX42</f>
        <v>8.4267257188448443</v>
      </c>
      <c r="C48" s="71">
        <f>'[1]PI 15'!BY42</f>
        <v>0.69794997348435361</v>
      </c>
      <c r="D48" s="72">
        <f>'[1]PI 15'!BZ42</f>
        <v>4.8525983456941006E-3</v>
      </c>
      <c r="E48" s="117">
        <f>'[1]PI 15'!CC42</f>
        <v>8.4770424458216045</v>
      </c>
      <c r="F48" s="71">
        <f>'[1]PI 15'!CD42</f>
        <v>0.7933620323553795</v>
      </c>
      <c r="G48" s="72">
        <f>'[1]PI 15'!CE42</f>
        <v>3.762826319575458E-3</v>
      </c>
      <c r="H48" s="117">
        <f>'[1]PI 15'!CH42</f>
        <v>8.4986721451326233</v>
      </c>
      <c r="I48" s="71">
        <f>'[1]PI 15'!CI42</f>
        <v>0.73423901588809193</v>
      </c>
      <c r="J48" s="72">
        <f>'[1]PI 15'!CJ42</f>
        <v>7.460649795779103E-3</v>
      </c>
      <c r="K48" s="117">
        <f>'[1]PI 15'!BS42</f>
        <v>8.4674801032663574</v>
      </c>
      <c r="L48" s="71">
        <f>'[1]PI 15'!BT42</f>
        <v>0.74185034057594157</v>
      </c>
      <c r="M48" s="72">
        <f>'[1]PI 15'!BU42</f>
        <v>3.9715642393776632E-2</v>
      </c>
      <c r="N48" s="70"/>
      <c r="O48" s="116">
        <f>'[1]PI 30'!BX42</f>
        <v>8.4469217903476821</v>
      </c>
      <c r="P48" s="71">
        <f>'[1]PI 30'!BY42</f>
        <v>0.69570276233701545</v>
      </c>
      <c r="Q48" s="72">
        <f>'[1]PI 30'!BZ42</f>
        <v>1.2164851243546359E-2</v>
      </c>
      <c r="R48" s="117">
        <f>'[1]PI 30'!CC42</f>
        <v>8.5106319896709284</v>
      </c>
      <c r="S48" s="71">
        <f>'[1]PI 30'!CD42</f>
        <v>0.77962166329233351</v>
      </c>
      <c r="T48" s="72">
        <f>'[1]PI 30'!CE42</f>
        <v>1.1090357252815817E-2</v>
      </c>
      <c r="U48" s="117">
        <f>'[1]PI 30'!CH42</f>
        <v>8.5282920962688529</v>
      </c>
      <c r="V48" s="71">
        <f>'[1]PI 30'!CI42</f>
        <v>0.7251844222845728</v>
      </c>
      <c r="W48" s="72">
        <f>'[1]PI 30'!CJ42</f>
        <v>1.691156567596293E-3</v>
      </c>
      <c r="X48" s="117">
        <f>'[1]PI 30'!BS42</f>
        <v>8.4952819587624884</v>
      </c>
      <c r="Y48" s="71">
        <f>'[1]PI 30'!BT42</f>
        <v>0.73350294930464066</v>
      </c>
      <c r="Z48" s="72">
        <f>'[1]PI 30'!BU42</f>
        <v>3.6050092217905443E-2</v>
      </c>
      <c r="AA48" s="70"/>
      <c r="AB48" s="116">
        <f>'[1]PI 45'!BX42</f>
        <v>8.5138033157227611</v>
      </c>
      <c r="AC48" s="71">
        <f>'[1]PI 45'!BY42</f>
        <v>0.67457278504318596</v>
      </c>
      <c r="AD48" s="72">
        <f>'[1]PI 45'!BZ42</f>
        <v>1.2767258807180446E-2</v>
      </c>
      <c r="AE48" s="117">
        <f>'[1]PI 45'!CC42</f>
        <v>8.5093385256107688</v>
      </c>
      <c r="AF48" s="71">
        <f>'[1]PI 45'!CD42</f>
        <v>0.77050035237785319</v>
      </c>
      <c r="AG48" s="72">
        <f>'[1]PI 45'!CE42</f>
        <v>8.7711951705725273E-3</v>
      </c>
      <c r="AH48" s="117">
        <f>'[1]PI 45'!CH42</f>
        <v>8.5026330402456249</v>
      </c>
      <c r="AI48" s="71">
        <f>'[1]PI 45'!CI42</f>
        <v>0.71674888525307834</v>
      </c>
      <c r="AJ48" s="72">
        <f>'[1]PI 45'!CJ42</f>
        <v>8.5879094327811784E-3</v>
      </c>
      <c r="AK48" s="117">
        <f>'[1]PI 45'!BS42</f>
        <v>8.5085916271930522</v>
      </c>
      <c r="AL48" s="71">
        <f>'[1]PI 45'!BT42</f>
        <v>0.72060734089137257</v>
      </c>
      <c r="AM48" s="72">
        <f>'[1]PI 45'!BU42</f>
        <v>4.0567103083812651E-2</v>
      </c>
      <c r="BC48" s="5"/>
      <c r="BF48" s="5"/>
      <c r="BI48" s="5"/>
      <c r="BK48" s="70">
        <f t="shared" si="6"/>
        <v>0.74185034057594157</v>
      </c>
      <c r="BL48">
        <f t="shared" si="7"/>
        <v>0.74210601742993443</v>
      </c>
      <c r="BM48" s="33">
        <f t="shared" si="8"/>
        <v>-2.5567685399285889E-2</v>
      </c>
      <c r="BN48" s="5"/>
      <c r="BO48" s="70">
        <f t="shared" si="9"/>
        <v>0.73350294930464066</v>
      </c>
      <c r="BP48">
        <f t="shared" si="10"/>
        <v>0.73430235533650523</v>
      </c>
      <c r="BQ48" s="33">
        <f t="shared" si="11"/>
        <v>-7.9940603186456904E-2</v>
      </c>
      <c r="BS48" s="70">
        <f t="shared" si="12"/>
        <v>0.72060734089137257</v>
      </c>
      <c r="BT48">
        <f t="shared" si="13"/>
        <v>0.72085827914214129</v>
      </c>
      <c r="BU48" s="33">
        <f t="shared" si="14"/>
        <v>-2.5093825076871745E-2</v>
      </c>
      <c r="BW48" t="s">
        <v>53</v>
      </c>
      <c r="BX48" s="70">
        <f>BB24</f>
        <v>0.84964999999999991</v>
      </c>
      <c r="BY48" s="4">
        <f>A24</f>
        <v>2.5</v>
      </c>
      <c r="CA48" s="70">
        <f>BE26</f>
        <v>0.81571744444444449</v>
      </c>
      <c r="CB48" s="4">
        <f>A26</f>
        <v>2.9997222222222222</v>
      </c>
      <c r="CD48" s="70">
        <f>BH27</f>
        <v>0.8048249999999999</v>
      </c>
      <c r="CE48" s="4">
        <f>A27</f>
        <v>3.25</v>
      </c>
    </row>
    <row r="49" spans="1:83" x14ac:dyDescent="0.25">
      <c r="A49" s="11">
        <f>'[1]PI 15'!$A43</f>
        <v>8.75</v>
      </c>
      <c r="B49" s="116">
        <f>'[1]PI 15'!BX43</f>
        <v>8.7451526074730968</v>
      </c>
      <c r="C49" s="71">
        <f>'[1]PI 15'!BY43</f>
        <v>0.69581978743343453</v>
      </c>
      <c r="D49" s="72">
        <f>'[1]PI 15'!BZ43</f>
        <v>4.4899990994236114E-3</v>
      </c>
      <c r="E49" s="117">
        <f>'[1]PI 15'!CC43</f>
        <v>8.716979635715596</v>
      </c>
      <c r="F49" s="71">
        <f>'[1]PI 15'!CD43</f>
        <v>0.79179244672178972</v>
      </c>
      <c r="G49" s="72">
        <f>'[1]PI 15'!CE43</f>
        <v>3.7876650281029292E-3</v>
      </c>
      <c r="H49" s="117">
        <f>'[1]PI 15'!CH43</f>
        <v>8.7347463713863078</v>
      </c>
      <c r="I49" s="71">
        <f>'[1]PI 15'!CI43</f>
        <v>0.73267607248196942</v>
      </c>
      <c r="J49" s="72">
        <f>'[1]PI 15'!CJ43</f>
        <v>7.4812711598705849E-3</v>
      </c>
      <c r="K49" s="117">
        <f>'[1]PI 15'!BS43</f>
        <v>8.732292871524999</v>
      </c>
      <c r="L49" s="71">
        <f>'[1]PI 15'!BT43</f>
        <v>0.74009610221239785</v>
      </c>
      <c r="M49" s="72">
        <f>'[1]PI 15'!BU43</f>
        <v>3.9910052383184021E-2</v>
      </c>
      <c r="N49" s="70"/>
      <c r="O49" s="116">
        <f>'[1]PI 30'!BX43</f>
        <v>8.7658463177381254</v>
      </c>
      <c r="P49" s="71">
        <f>'[1]PI 30'!BY43</f>
        <v>0.69376457307912454</v>
      </c>
      <c r="Q49" s="72">
        <f>'[1]PI 30'!BZ43</f>
        <v>1.1893219494128618E-2</v>
      </c>
      <c r="R49" s="117">
        <f>'[1]PI 30'!CC43</f>
        <v>8.7470384338284557</v>
      </c>
      <c r="S49" s="71">
        <f>'[1]PI 30'!CD43</f>
        <v>0.77808656652626895</v>
      </c>
      <c r="T49" s="72">
        <f>'[1]PI 30'!CE43</f>
        <v>1.1141602983910398E-2</v>
      </c>
      <c r="U49" s="117">
        <f>'[1]PI 30'!CH43</f>
        <v>8.7651890989429884</v>
      </c>
      <c r="V49" s="71">
        <f>'[1]PI 30'!CI43</f>
        <v>0.7236351699960496</v>
      </c>
      <c r="W49" s="72">
        <f>'[1]PI 30'!CJ43</f>
        <v>1.7097254287025561E-3</v>
      </c>
      <c r="X49" s="117">
        <f>'[1]PI 30'!BS43</f>
        <v>8.7593579501698553</v>
      </c>
      <c r="Y49" s="71">
        <f>'[1]PI 30'!BT43</f>
        <v>0.73182876986714762</v>
      </c>
      <c r="Z49" s="72">
        <f>'[1]PI 30'!BU43</f>
        <v>3.6167706847175948E-2</v>
      </c>
      <c r="AA49" s="70"/>
      <c r="AB49" s="116">
        <f>'[1]PI 45'!BX43</f>
        <v>8.7525391132219958</v>
      </c>
      <c r="AC49" s="71">
        <f>'[1]PI 45'!BY43</f>
        <v>0.67300108294102967</v>
      </c>
      <c r="AD49" s="72">
        <f>'[1]PI 45'!BZ43</f>
        <v>1.2794864386483801E-2</v>
      </c>
      <c r="AE49" s="117">
        <f>'[1]PI 45'!CC43</f>
        <v>8.745709040211068</v>
      </c>
      <c r="AF49" s="71">
        <f>'[1]PI 45'!CD43</f>
        <v>0.7689550577251949</v>
      </c>
      <c r="AG49" s="72">
        <f>'[1]PI 45'!CE43</f>
        <v>8.8031318979408368E-3</v>
      </c>
      <c r="AH49" s="117">
        <f>'[1]PI 45'!CH43</f>
        <v>8.7366612969815503</v>
      </c>
      <c r="AI49" s="71">
        <f>'[1]PI 45'!CI43</f>
        <v>0.71520986953893739</v>
      </c>
      <c r="AJ49" s="72">
        <f>'[1]PI 45'!CJ43</f>
        <v>8.6096211159473589E-3</v>
      </c>
      <c r="AK49" s="117">
        <f>'[1]PI 45'!BS43</f>
        <v>8.744969816804872</v>
      </c>
      <c r="AL49" s="71">
        <f>'[1]PI 45'!BT43</f>
        <v>0.71905533673505395</v>
      </c>
      <c r="AM49" s="72">
        <f>'[1]PI 45'!BU43</f>
        <v>4.0583631047570394E-2</v>
      </c>
      <c r="BC49" s="5"/>
      <c r="BF49" s="5"/>
      <c r="BI49" s="5"/>
      <c r="BK49" s="70">
        <f t="shared" si="6"/>
        <v>0.74009610221239785</v>
      </c>
      <c r="BL49">
        <f t="shared" si="7"/>
        <v>0.74040852759272202</v>
      </c>
      <c r="BM49" s="33">
        <f t="shared" si="8"/>
        <v>-3.1242538032416611E-2</v>
      </c>
      <c r="BN49" s="5"/>
      <c r="BO49" s="70">
        <f t="shared" si="9"/>
        <v>0.73182876986714762</v>
      </c>
      <c r="BP49">
        <f t="shared" si="10"/>
        <v>0.73264395279529471</v>
      </c>
      <c r="BQ49" s="33">
        <f t="shared" si="11"/>
        <v>-8.151829281470846E-2</v>
      </c>
      <c r="BS49" s="70">
        <f t="shared" si="12"/>
        <v>0.71905533673505395</v>
      </c>
      <c r="BT49">
        <f t="shared" si="13"/>
        <v>0.71916769627336918</v>
      </c>
      <c r="BU49" s="33">
        <f t="shared" si="14"/>
        <v>-1.1235953831523204E-2</v>
      </c>
      <c r="BW49" t="s">
        <v>54</v>
      </c>
      <c r="BX49" s="70">
        <f>BK32</f>
        <v>0.77891164402131796</v>
      </c>
      <c r="BY49" s="4">
        <f>A32</f>
        <v>4.5</v>
      </c>
      <c r="CA49" s="70">
        <f>BO32</f>
        <v>0.77008477754602334</v>
      </c>
      <c r="CB49" s="4">
        <f>A32</f>
        <v>4.5</v>
      </c>
      <c r="CD49" s="70">
        <f>BS33</f>
        <v>0.75703794527101032</v>
      </c>
      <c r="CE49" s="4">
        <f>A33</f>
        <v>4.75</v>
      </c>
    </row>
    <row r="50" spans="1:83" x14ac:dyDescent="0.25">
      <c r="A50" s="11">
        <f>'[1]PI 15'!$A44</f>
        <v>9</v>
      </c>
      <c r="B50" s="116">
        <f>'[1]PI 15'!BX44</f>
        <v>8.983673071229914</v>
      </c>
      <c r="C50" s="71">
        <f>'[1]PI 15'!BY44</f>
        <v>0.69420439028162795</v>
      </c>
      <c r="D50" s="72">
        <f>'[1]PI 15'!BZ44</f>
        <v>4.5726292108022992E-3</v>
      </c>
      <c r="E50" s="117">
        <f>'[1]PI 15'!CC44</f>
        <v>8.9569168256095875</v>
      </c>
      <c r="F50" s="71">
        <f>'[1]PI 15'!CD44</f>
        <v>0.79025174467396964</v>
      </c>
      <c r="G50" s="72">
        <f>'[1]PI 15'!CE44</f>
        <v>3.8301427229904335E-3</v>
      </c>
      <c r="H50" s="117">
        <f>'[1]PI 15'!CH44</f>
        <v>8.9708205976399924</v>
      </c>
      <c r="I50" s="71">
        <f>'[1]PI 15'!CI44</f>
        <v>0.73115085021000237</v>
      </c>
      <c r="J50" s="72">
        <f>'[1]PI 15'!CJ44</f>
        <v>7.5205483743251873E-3</v>
      </c>
      <c r="K50" s="117">
        <f>'[1]PI 15'!BS44</f>
        <v>8.9704701648264979</v>
      </c>
      <c r="L50" s="71">
        <f>'[1]PI 15'!BT44</f>
        <v>0.73853566172186669</v>
      </c>
      <c r="M50" s="72">
        <f>'[1]PI 15'!BU44</f>
        <v>3.9943659836955366E-2</v>
      </c>
      <c r="N50" s="70"/>
      <c r="O50" s="116">
        <f>'[1]PI 30'!BX44</f>
        <v>9.0049470326132024</v>
      </c>
      <c r="P50" s="71">
        <f>'[1]PI 30'!BY44</f>
        <v>0.6922172022129871</v>
      </c>
      <c r="Q50" s="72">
        <f>'[1]PI 30'!BZ44</f>
        <v>1.2006330245175762E-2</v>
      </c>
      <c r="R50" s="117">
        <f>'[1]PI 30'!CC44</f>
        <v>8.983444877985983</v>
      </c>
      <c r="S50" s="71">
        <f>'[1]PI 30'!CD44</f>
        <v>0.77667381097011179</v>
      </c>
      <c r="T50" s="72">
        <f>'[1]PI 30'!CE44</f>
        <v>1.1125964358999412E-2</v>
      </c>
      <c r="U50" s="117">
        <f>'[1]PI 30'!CH44</f>
        <v>9.0020861016171239</v>
      </c>
      <c r="V50" s="71">
        <f>'[1]PI 30'!CI44</f>
        <v>0.72217409063521121</v>
      </c>
      <c r="W50" s="72">
        <f>'[1]PI 30'!CJ44</f>
        <v>1.7141282900413983E-3</v>
      </c>
      <c r="X50" s="117">
        <f>'[1]PI 30'!BS44</f>
        <v>8.9968260040721031</v>
      </c>
      <c r="Y50" s="71">
        <f>'[1]PI 30'!BT44</f>
        <v>0.73035503460610351</v>
      </c>
      <c r="Z50" s="72">
        <f>'[1]PI 30'!BU44</f>
        <v>3.6229492739240289E-2</v>
      </c>
      <c r="AA50" s="70"/>
      <c r="AB50" s="116">
        <f>'[1]PI 45'!BX44</f>
        <v>8.9912749107212289</v>
      </c>
      <c r="AC50" s="71">
        <f>'[1]PI 45'!BY44</f>
        <v>0.6715245675637499</v>
      </c>
      <c r="AD50" s="72">
        <f>'[1]PI 45'!BZ44</f>
        <v>1.2826846512945573E-2</v>
      </c>
      <c r="AE50" s="117">
        <f>'[1]PI 45'!CC44</f>
        <v>8.982079554811369</v>
      </c>
      <c r="AF50" s="71">
        <f>'[1]PI 45'!CD44</f>
        <v>0.76743552375368651</v>
      </c>
      <c r="AG50" s="72">
        <f>'[1]PI 45'!CE44</f>
        <v>8.8439135835871301E-3</v>
      </c>
      <c r="AH50" s="117">
        <f>'[1]PI 45'!CH44</f>
        <v>8.9706033139421955</v>
      </c>
      <c r="AI50" s="71">
        <f>'[1]PI 45'!CI44</f>
        <v>0.71367917874858156</v>
      </c>
      <c r="AJ50" s="72">
        <f>'[1]PI 45'!CJ44</f>
        <v>8.6279559325726594E-3</v>
      </c>
      <c r="AK50" s="117">
        <f>'[1]PI 45'!BS44</f>
        <v>8.9813192598249305</v>
      </c>
      <c r="AL50" s="71">
        <f>'[1]PI 45'!BT44</f>
        <v>0.71754642335533925</v>
      </c>
      <c r="AM50" s="72">
        <f>'[1]PI 45'!BU44</f>
        <v>4.0575335498394274E-2</v>
      </c>
      <c r="BC50" s="5"/>
      <c r="BF50" s="5"/>
      <c r="BI50" s="5"/>
      <c r="BK50" s="70">
        <f t="shared" si="6"/>
        <v>0.73853566172186669</v>
      </c>
      <c r="BL50">
        <f t="shared" si="7"/>
        <v>0.73876258115303717</v>
      </c>
      <c r="BM50" s="33">
        <f t="shared" si="8"/>
        <v>-2.269194311704803E-2</v>
      </c>
      <c r="BN50" s="5"/>
      <c r="BO50" s="70">
        <f t="shared" si="9"/>
        <v>0.73035503460610351</v>
      </c>
      <c r="BP50">
        <f t="shared" si="10"/>
        <v>0.73103586082833649</v>
      </c>
      <c r="BQ50" s="33">
        <f t="shared" si="11"/>
        <v>-6.8082622223297751E-2</v>
      </c>
      <c r="BS50" s="70">
        <f t="shared" si="12"/>
        <v>0.71754642335533925</v>
      </c>
      <c r="BT50">
        <f t="shared" si="13"/>
        <v>0.71752854077084083</v>
      </c>
      <c r="BU50" s="33">
        <f t="shared" si="14"/>
        <v>1.788258449841873E-3</v>
      </c>
    </row>
    <row r="51" spans="1:83" x14ac:dyDescent="0.25">
      <c r="A51" s="11">
        <f>'[1]PI 15'!$A45</f>
        <v>9.25</v>
      </c>
      <c r="B51" s="116">
        <f>'[1]PI 15'!BX45</f>
        <v>9.222017517306476</v>
      </c>
      <c r="C51" s="71">
        <f>'[1]PI 15'!BY45</f>
        <v>0.69269273224081329</v>
      </c>
      <c r="D51" s="72">
        <f>'[1]PI 15'!BZ45</f>
        <v>4.5583160011222488E-3</v>
      </c>
      <c r="E51" s="117">
        <f>'[1]PI 15'!CC45</f>
        <v>9.1967659701707678</v>
      </c>
      <c r="F51" s="71">
        <f>'[1]PI 15'!CD45</f>
        <v>0.78878280180190308</v>
      </c>
      <c r="G51" s="72">
        <f>'[1]PI 15'!CE45</f>
        <v>3.8764885534581096E-3</v>
      </c>
      <c r="H51" s="117">
        <f>'[1]PI 15'!CH45</f>
        <v>9.2066325191978375</v>
      </c>
      <c r="I51" s="71">
        <f>'[1]PI 15'!CI45</f>
        <v>0.72966175251139587</v>
      </c>
      <c r="J51" s="72">
        <f>'[1]PI 15'!CJ45</f>
        <v>7.510895749120958E-3</v>
      </c>
      <c r="K51" s="117">
        <f>'[1]PI 15'!BS45</f>
        <v>9.2084720022250277</v>
      </c>
      <c r="L51" s="71">
        <f>'[1]PI 15'!BT45</f>
        <v>0.73704576218470397</v>
      </c>
      <c r="M51" s="72">
        <f>'[1]PI 15'!BU45</f>
        <v>3.99610439287904E-2</v>
      </c>
      <c r="N51" s="70"/>
      <c r="O51" s="116">
        <f>'[1]PI 30'!BX45</f>
        <v>9.2438719468413471</v>
      </c>
      <c r="P51" s="71">
        <f>'[1]PI 30'!BY45</f>
        <v>0.69079779948022557</v>
      </c>
      <c r="Q51" s="72">
        <f>'[1]PI 30'!BZ45</f>
        <v>1.2005041042351733E-2</v>
      </c>
      <c r="R51" s="117">
        <f>'[1]PI 30'!CC45</f>
        <v>9.219588648316666</v>
      </c>
      <c r="S51" s="71">
        <f>'[1]PI 30'!CD45</f>
        <v>0.77526525179898964</v>
      </c>
      <c r="T51" s="72">
        <f>'[1]PI 30'!CE45</f>
        <v>1.1126749650426019E-2</v>
      </c>
      <c r="U51" s="117">
        <f>'[1]PI 30'!CH45</f>
        <v>9.2387198853993997</v>
      </c>
      <c r="V51" s="71">
        <f>'[1]PI 30'!CI45</f>
        <v>0.72068602973118034</v>
      </c>
      <c r="W51" s="72">
        <f>'[1]PI 30'!CJ45</f>
        <v>1.7094161417205091E-3</v>
      </c>
      <c r="X51" s="117">
        <f>'[1]PI 30'!BS45</f>
        <v>9.2340601601858054</v>
      </c>
      <c r="Y51" s="71">
        <f>'[1]PI 30'!BT45</f>
        <v>0.72891636033679852</v>
      </c>
      <c r="Z51" s="72">
        <f>'[1]PI 30'!BU45</f>
        <v>3.6239161300014353E-2</v>
      </c>
      <c r="AA51" s="70"/>
      <c r="AB51" s="116">
        <f>'[1]PI 45'!BX45</f>
        <v>9.2298350966612954</v>
      </c>
      <c r="AC51" s="71">
        <f>'[1]PI 45'!BY45</f>
        <v>0.67006564637435684</v>
      </c>
      <c r="AD51" s="72">
        <f>'[1]PI 45'!BZ45</f>
        <v>1.2859106096281372E-2</v>
      </c>
      <c r="AE51" s="117">
        <f>'[1]PI 45'!CC45</f>
        <v>9.2181874355065556</v>
      </c>
      <c r="AF51" s="71">
        <f>'[1]PI 45'!CD45</f>
        <v>0.76595643429963145</v>
      </c>
      <c r="AG51" s="72">
        <f>'[1]PI 45'!CE45</f>
        <v>8.8637743703612413E-3</v>
      </c>
      <c r="AH51" s="117">
        <f>'[1]PI 45'!CH45</f>
        <v>9.2826881829209729</v>
      </c>
      <c r="AI51" s="71">
        <f>'[1]PI 45'!CI45</f>
        <v>0.71172543498254404</v>
      </c>
      <c r="AJ51" s="72">
        <f>'[1]PI 45'!CJ45</f>
        <v>9.2662259694948935E-3</v>
      </c>
      <c r="AK51" s="117">
        <f>'[1]PI 45'!BS45</f>
        <v>9.2435702383629419</v>
      </c>
      <c r="AL51" s="71">
        <f>'[1]PI 45'!BT45</f>
        <v>0.71591583855217733</v>
      </c>
      <c r="AM51" s="72">
        <f>'[1]PI 45'!BU45</f>
        <v>4.0635152585667453E-2</v>
      </c>
      <c r="BC51" s="5"/>
      <c r="BF51" s="5"/>
      <c r="BI51" s="5"/>
      <c r="BK51" s="70">
        <f t="shared" si="6"/>
        <v>0.73704576218470397</v>
      </c>
      <c r="BL51">
        <f t="shared" si="7"/>
        <v>0.73716524489451163</v>
      </c>
      <c r="BM51" s="33">
        <f t="shared" si="8"/>
        <v>-1.1948270980766118E-2</v>
      </c>
      <c r="BN51" s="5"/>
      <c r="BO51" s="70">
        <f t="shared" si="9"/>
        <v>0.72891636033679852</v>
      </c>
      <c r="BP51">
        <f t="shared" si="10"/>
        <v>0.72947521771397283</v>
      </c>
      <c r="BQ51" s="33">
        <f t="shared" si="11"/>
        <v>-5.5885737717431549E-2</v>
      </c>
      <c r="BS51" s="70">
        <f t="shared" si="12"/>
        <v>0.71591583855217733</v>
      </c>
      <c r="BT51">
        <f t="shared" si="13"/>
        <v>0.71593788328685426</v>
      </c>
      <c r="BU51" s="33">
        <f t="shared" si="14"/>
        <v>-2.2044734676929245E-3</v>
      </c>
      <c r="BW51" t="s">
        <v>25</v>
      </c>
      <c r="BX51" s="70">
        <f>BX49-BX48</f>
        <v>-7.0738355978681944E-2</v>
      </c>
      <c r="BY51" s="4">
        <f>BY49-BY48</f>
        <v>2</v>
      </c>
      <c r="CA51" s="70">
        <f>CA49-CA48</f>
        <v>-4.5632666898421159E-2</v>
      </c>
      <c r="CB51" s="4">
        <f>CB49-CB48</f>
        <v>1.5002777777777778</v>
      </c>
      <c r="CD51" s="70">
        <f>CD49-CD48</f>
        <v>-4.7787054728989586E-2</v>
      </c>
      <c r="CE51" s="4">
        <f>CE49-CE48</f>
        <v>1.5</v>
      </c>
    </row>
    <row r="52" spans="1:83" x14ac:dyDescent="0.25">
      <c r="A52" s="11">
        <f>'[1]PI 15'!$A46</f>
        <v>9.5</v>
      </c>
      <c r="B52" s="116">
        <f>'[1]PI 15'!BX46</f>
        <v>9.5408185502726273</v>
      </c>
      <c r="C52" s="71">
        <f>'[1]PI 15'!BY46</f>
        <v>0.69071954311052552</v>
      </c>
      <c r="D52" s="72">
        <f>'[1]PI 15'!BZ46</f>
        <v>4.1640190773176546E-3</v>
      </c>
      <c r="E52" s="117">
        <f>'[1]PI 15'!CC46</f>
        <v>9.4366126538527269</v>
      </c>
      <c r="F52" s="71">
        <f>'[1]PI 15'!CD46</f>
        <v>0.78736023796285759</v>
      </c>
      <c r="G52" s="72">
        <f>'[1]PI 15'!CE46</f>
        <v>3.8770045762337173E-3</v>
      </c>
      <c r="H52" s="117">
        <f>'[1]PI 15'!CH46</f>
        <v>9.4429690501473598</v>
      </c>
      <c r="I52" s="71">
        <f>'[1]PI 15'!CI46</f>
        <v>0.72824022892923868</v>
      </c>
      <c r="J52" s="72">
        <f>'[1]PI 15'!CJ46</f>
        <v>7.5535952297720709E-3</v>
      </c>
      <c r="K52" s="117">
        <f>'[1]PI 15'!BS46</f>
        <v>9.4734667514242368</v>
      </c>
      <c r="L52" s="71">
        <f>'[1]PI 15'!BT46</f>
        <v>0.73544000333420723</v>
      </c>
      <c r="M52" s="72">
        <f>'[1]PI 15'!BU46</f>
        <v>4.0153431145420491E-2</v>
      </c>
      <c r="N52" s="70"/>
      <c r="O52" s="116">
        <f>'[1]PI 30'!BX46</f>
        <v>9.4830585955493074</v>
      </c>
      <c r="P52" s="71">
        <f>'[1]PI 30'!BY46</f>
        <v>0.68989900291287487</v>
      </c>
      <c r="Q52" s="72">
        <f>'[1]PI 30'!BZ46</f>
        <v>1.137413418766485E-2</v>
      </c>
      <c r="R52" s="117">
        <f>'[1]PI 30'!CC46</f>
        <v>9.4562577663010341</v>
      </c>
      <c r="S52" s="71">
        <f>'[1]PI 30'!CD46</f>
        <v>0.77398183424819189</v>
      </c>
      <c r="T52" s="72">
        <f>'[1]PI 30'!CE46</f>
        <v>1.1016045668162075E-2</v>
      </c>
      <c r="U52" s="117">
        <f>'[1]PI 30'!CH46</f>
        <v>9.4758801069653931</v>
      </c>
      <c r="V52" s="71">
        <f>'[1]PI 30'!CI46</f>
        <v>0.7192553102415018</v>
      </c>
      <c r="W52" s="72">
        <f>'[1]PI 30'!CJ46</f>
        <v>1.7387073728553665E-3</v>
      </c>
      <c r="X52" s="117">
        <f>'[1]PI 30'!BS46</f>
        <v>9.4717321562719103</v>
      </c>
      <c r="Y52" s="71">
        <f>'[1]PI 30'!BT46</f>
        <v>0.72771204913418941</v>
      </c>
      <c r="Z52" s="72">
        <f>'[1]PI 30'!BU46</f>
        <v>3.6036940333222793E-2</v>
      </c>
      <c r="AA52" s="70"/>
      <c r="AB52" s="116">
        <f>'[1]PI 45'!BX46</f>
        <v>9.4686568552816386</v>
      </c>
      <c r="AC52" s="71">
        <f>'[1]PI 45'!BY46</f>
        <v>0.66865096846367222</v>
      </c>
      <c r="AD52" s="72">
        <f>'[1]PI 45'!BZ46</f>
        <v>1.2893165937350553E-2</v>
      </c>
      <c r="AE52" s="117">
        <f>'[1]PI 45'!CC46</f>
        <v>9.5329942722141965</v>
      </c>
      <c r="AF52" s="71">
        <f>'[1]PI 45'!CD46</f>
        <v>0.76403367572376979</v>
      </c>
      <c r="AG52" s="72">
        <f>'[1]PI 45'!CE46</f>
        <v>9.0564440719318358E-3</v>
      </c>
      <c r="AH52" s="117">
        <f>'[1]PI 45'!CH46</f>
        <v>9.5168035007962057</v>
      </c>
      <c r="AI52" s="71">
        <f>'[1]PI 45'!CI46</f>
        <v>0.71028310440037679</v>
      </c>
      <c r="AJ52" s="72">
        <f>'[1]PI 45'!CJ46</f>
        <v>9.2621838712610705E-3</v>
      </c>
      <c r="AK52" s="117">
        <f>'[1]PI 45'!BS46</f>
        <v>9.5061515427640142</v>
      </c>
      <c r="AL52" s="71">
        <f>'[1]PI 45'!BT46</f>
        <v>0.7143225828626063</v>
      </c>
      <c r="AM52" s="72">
        <f>'[1]PI 45'!BU46</f>
        <v>4.0445219984089148E-2</v>
      </c>
      <c r="BC52" s="5"/>
      <c r="BF52" s="5"/>
      <c r="BI52" s="5"/>
      <c r="BK52" s="70">
        <f t="shared" si="6"/>
        <v>0.73544000333420723</v>
      </c>
      <c r="BL52">
        <f t="shared" si="7"/>
        <v>0.735613826239777</v>
      </c>
      <c r="BM52" s="33">
        <f t="shared" si="8"/>
        <v>-1.7382290556977598E-2</v>
      </c>
      <c r="BN52" s="5"/>
      <c r="BO52" s="70">
        <f t="shared" si="9"/>
        <v>0.72771204913418941</v>
      </c>
      <c r="BP52">
        <f t="shared" si="10"/>
        <v>0.72795939643109309</v>
      </c>
      <c r="BQ52" s="33">
        <f t="shared" si="11"/>
        <v>-2.4734729690367718E-2</v>
      </c>
      <c r="BS52" s="70">
        <f t="shared" si="12"/>
        <v>0.7143225828626063</v>
      </c>
      <c r="BT52">
        <f t="shared" si="13"/>
        <v>0.71439303494492779</v>
      </c>
      <c r="BU52" s="33">
        <f t="shared" si="14"/>
        <v>-7.0452082321481591E-3</v>
      </c>
    </row>
    <row r="53" spans="1:83" x14ac:dyDescent="0.25">
      <c r="A53" s="11">
        <f>'[1]PI 15'!$A47</f>
        <v>9.7497222222222231</v>
      </c>
      <c r="B53" s="116">
        <f>'[1]PI 15'!BX47</f>
        <v>9.7793390140294427</v>
      </c>
      <c r="C53" s="71">
        <f>'[1]PI 15'!BY47</f>
        <v>0.68928584125934256</v>
      </c>
      <c r="D53" s="72">
        <f>'[1]PI 15'!BZ47</f>
        <v>4.2342098920647156E-3</v>
      </c>
      <c r="E53" s="117">
        <f>'[1]PI 15'!CC47</f>
        <v>9.7569218548374437</v>
      </c>
      <c r="F53" s="71">
        <f>'[1]PI 15'!CD47</f>
        <v>0.7855336012170856</v>
      </c>
      <c r="G53" s="72">
        <f>'[1]PI 15'!CE47</f>
        <v>3.3417128781567224E-3</v>
      </c>
      <c r="H53" s="117">
        <f>'[1]PI 15'!CH47</f>
        <v>9.7572538717279205</v>
      </c>
      <c r="I53" s="71">
        <f>'[1]PI 15'!CI47</f>
        <v>0.72638942615006741</v>
      </c>
      <c r="J53" s="72">
        <f>'[1]PI 15'!CJ47</f>
        <v>7.862779119124785E-3</v>
      </c>
      <c r="K53" s="117">
        <f>'[1]PI 15'!BS47</f>
        <v>9.7645049135316011</v>
      </c>
      <c r="L53" s="71">
        <f>'[1]PI 15'!BT47</f>
        <v>0.7337362895421653</v>
      </c>
      <c r="M53" s="72">
        <f>'[1]PI 15'!BU47</f>
        <v>4.0015410051800177E-2</v>
      </c>
      <c r="N53" s="70"/>
      <c r="O53" s="116">
        <f>'[1]PI 30'!BX47</f>
        <v>9.7222491772384245</v>
      </c>
      <c r="P53" s="71">
        <f>'[1]PI 30'!BY47</f>
        <v>0.68803129163763632</v>
      </c>
      <c r="Q53" s="72">
        <f>'[1]PI 30'!BZ47</f>
        <v>1.1985800654660686E-2</v>
      </c>
      <c r="R53" s="117">
        <f>'[1]PI 30'!CC47</f>
        <v>9.7708842682584205</v>
      </c>
      <c r="S53" s="71">
        <f>'[1]PI 30'!CD47</f>
        <v>0.77219753043918127</v>
      </c>
      <c r="T53" s="72">
        <f>'[1]PI 30'!CE47</f>
        <v>1.1245936846290206E-2</v>
      </c>
      <c r="U53" s="117">
        <f>'[1]PI 30'!CH47</f>
        <v>9.7127771096395268</v>
      </c>
      <c r="V53" s="71">
        <f>'[1]PI 30'!CI47</f>
        <v>0.71788120910877884</v>
      </c>
      <c r="W53" s="72">
        <f>'[1]PI 30'!CJ47</f>
        <v>1.7757792841685694E-3</v>
      </c>
      <c r="X53" s="117">
        <f>'[1]PI 30'!BS47</f>
        <v>9.7353035183787924</v>
      </c>
      <c r="Y53" s="71">
        <f>'[1]PI 30'!BT47</f>
        <v>0.72603667706186537</v>
      </c>
      <c r="Z53" s="72">
        <f>'[1]PI 30'!BU47</f>
        <v>3.6124918769228978E-2</v>
      </c>
      <c r="AA53" s="70"/>
      <c r="AB53" s="116">
        <f>'[1]PI 45'!BX47</f>
        <v>9.7074823032189261</v>
      </c>
      <c r="AC53" s="71">
        <f>'[1]PI 45'!BY47</f>
        <v>0.6672925711935429</v>
      </c>
      <c r="AD53" s="72">
        <f>'[1]PI 45'!BZ47</f>
        <v>1.2942017991166909E-2</v>
      </c>
      <c r="AE53" s="117">
        <f>'[1]PI 45'!CC47</f>
        <v>9.7693647868144957</v>
      </c>
      <c r="AF53" s="71">
        <f>'[1]PI 45'!CD47</f>
        <v>0.76264652904281593</v>
      </c>
      <c r="AG53" s="72">
        <f>'[1]PI 45'!CE47</f>
        <v>9.1081626804824338E-3</v>
      </c>
      <c r="AH53" s="117">
        <f>'[1]PI 45'!CH47</f>
        <v>9.750831757532131</v>
      </c>
      <c r="AI53" s="71">
        <f>'[1]PI 45'!CI47</f>
        <v>0.7089191183062441</v>
      </c>
      <c r="AJ53" s="72">
        <f>'[1]PI 45'!CJ47</f>
        <v>9.2432629411254505E-3</v>
      </c>
      <c r="AK53" s="117">
        <f>'[1]PI 45'!BS47</f>
        <v>9.7425596158551837</v>
      </c>
      <c r="AL53" s="71">
        <f>'[1]PI 45'!BT47</f>
        <v>0.71295273951420091</v>
      </c>
      <c r="AM53" s="72">
        <f>'[1]PI 45'!BU47</f>
        <v>4.0441258452769066E-2</v>
      </c>
      <c r="BC53" s="5"/>
      <c r="BF53" s="5"/>
      <c r="BI53" s="5"/>
      <c r="BK53" s="70">
        <f t="shared" si="6"/>
        <v>0.7337362895421653</v>
      </c>
      <c r="BL53">
        <f t="shared" si="7"/>
        <v>0.73410750006071479</v>
      </c>
      <c r="BM53" s="33">
        <f t="shared" si="8"/>
        <v>-3.7121051854949183E-2</v>
      </c>
      <c r="BN53" s="5"/>
      <c r="BO53" s="70">
        <f t="shared" si="9"/>
        <v>0.72603667706186537</v>
      </c>
      <c r="BP53">
        <f t="shared" si="10"/>
        <v>0.72648759425550236</v>
      </c>
      <c r="BQ53" s="33">
        <f t="shared" si="11"/>
        <v>-4.5091719363699045E-2</v>
      </c>
      <c r="BS53" s="70">
        <f t="shared" si="12"/>
        <v>0.71295273951420091</v>
      </c>
      <c r="BT53">
        <f t="shared" si="13"/>
        <v>0.71289316702919603</v>
      </c>
      <c r="BU53" s="33">
        <f t="shared" si="14"/>
        <v>5.9572485004877329E-3</v>
      </c>
    </row>
    <row r="54" spans="1:83" x14ac:dyDescent="0.25">
      <c r="A54" s="11">
        <f>'[1]PI 15'!$A48</f>
        <v>10</v>
      </c>
      <c r="B54" s="116">
        <f>'[1]PI 15'!BX48</f>
        <v>10.017859477786258</v>
      </c>
      <c r="C54" s="71">
        <f>'[1]PI 15'!BY48</f>
        <v>0.68788296415519545</v>
      </c>
      <c r="D54" s="72">
        <f>'[1]PI 15'!BZ48</f>
        <v>4.2427608257124549E-3</v>
      </c>
      <c r="E54" s="117">
        <f>'[1]PI 15'!CC48</f>
        <v>9.9968590447314352</v>
      </c>
      <c r="F54" s="71">
        <f>'[1]PI 15'!CD48</f>
        <v>0.78419932052270092</v>
      </c>
      <c r="G54" s="72">
        <f>'[1]PI 15'!CE48</f>
        <v>3.3467259733193401E-3</v>
      </c>
      <c r="H54" s="117">
        <f>'[1]PI 15'!CH48</f>
        <v>9.9933280979816033</v>
      </c>
      <c r="I54" s="71">
        <f>'[1]PI 15'!CI48</f>
        <v>0.72502356461150008</v>
      </c>
      <c r="J54" s="72">
        <f>'[1]PI 15'!CJ48</f>
        <v>7.8663254411420504E-3</v>
      </c>
      <c r="K54" s="117">
        <f>'[1]PI 15'!BS48</f>
        <v>10.002682206833098</v>
      </c>
      <c r="L54" s="71">
        <f>'[1]PI 15'!BT48</f>
        <v>0.73236861642979889</v>
      </c>
      <c r="M54" s="72">
        <f>'[1]PI 15'!BU48</f>
        <v>4.0043416443434877E-2</v>
      </c>
      <c r="N54" s="70"/>
      <c r="O54" s="116">
        <f>'[1]PI 30'!BX48</f>
        <v>10.039746661833584</v>
      </c>
      <c r="P54" s="71">
        <f>'[1]PI 30'!BY48</f>
        <v>0.68621468511684214</v>
      </c>
      <c r="Q54" s="72">
        <f>'[1]PI 30'!BZ48</f>
        <v>1.2596699910757106E-2</v>
      </c>
      <c r="R54" s="117">
        <f>'[1]PI 30'!CC48</f>
        <v>10.007290712415946</v>
      </c>
      <c r="S54" s="71">
        <f>'[1]PI 30'!CD48</f>
        <v>0.77093660922181817</v>
      </c>
      <c r="T54" s="72">
        <f>'[1]PI 30'!CE48</f>
        <v>1.1222814244059975E-2</v>
      </c>
      <c r="U54" s="117">
        <f>'[1]PI 30'!CH48</f>
        <v>9.9496741123136641</v>
      </c>
      <c r="V54" s="71">
        <f>'[1]PI 30'!CI48</f>
        <v>0.7165326217248863</v>
      </c>
      <c r="W54" s="72">
        <f>'[1]PI 30'!CJ48</f>
        <v>1.7699902218054418E-3</v>
      </c>
      <c r="X54" s="117">
        <f>'[1]PI 30'!BS48</f>
        <v>9.9989038288543988</v>
      </c>
      <c r="Y54" s="71">
        <f>'[1]PI 30'!BT48</f>
        <v>0.72456130535451557</v>
      </c>
      <c r="Z54" s="72">
        <f>'[1]PI 30'!BU48</f>
        <v>3.6393008151041399E-2</v>
      </c>
      <c r="AA54" s="70"/>
      <c r="AB54" s="116">
        <f>'[1]PI 45'!BX48</f>
        <v>9.9462181007181609</v>
      </c>
      <c r="AC54" s="71">
        <f>'[1]PI 45'!BY48</f>
        <v>0.66593694420529925</v>
      </c>
      <c r="AD54" s="72">
        <f>'[1]PI 45'!BZ48</f>
        <v>1.2999899662460459E-2</v>
      </c>
      <c r="AE54" s="117">
        <f>'[1]PI 45'!CC48</f>
        <v>10.005735301414795</v>
      </c>
      <c r="AF54" s="71">
        <f>'[1]PI 45'!CD48</f>
        <v>0.76124440911826152</v>
      </c>
      <c r="AG54" s="72">
        <f>'[1]PI 45'!CE48</f>
        <v>9.1424951420714124E-3</v>
      </c>
      <c r="AH54" s="117">
        <f>'[1]PI 45'!CH48</f>
        <v>10.063215039644776</v>
      </c>
      <c r="AI54" s="71">
        <f>'[1]PI 45'!CI48</f>
        <v>0.70713745487118107</v>
      </c>
      <c r="AJ54" s="72">
        <f>'[1]PI 45'!CJ48</f>
        <v>8.7406285645652802E-3</v>
      </c>
      <c r="AK54" s="117">
        <f>'[1]PI 45'!BS48</f>
        <v>10.005056147259245</v>
      </c>
      <c r="AL54" s="71">
        <f>'[1]PI 45'!BT48</f>
        <v>0.71143960273158069</v>
      </c>
      <c r="AM54" s="72">
        <f>'[1]PI 45'!BU48</f>
        <v>4.0408333895981634E-2</v>
      </c>
      <c r="BC54" s="5"/>
      <c r="BF54" s="5"/>
      <c r="BI54" s="5"/>
      <c r="BK54" s="70">
        <f t="shared" si="6"/>
        <v>0.73236861642979889</v>
      </c>
      <c r="BL54">
        <f t="shared" si="7"/>
        <v>0.73263902504373468</v>
      </c>
      <c r="BM54" s="33">
        <f t="shared" si="8"/>
        <v>-2.7040861393579085E-2</v>
      </c>
      <c r="BN54" s="5"/>
      <c r="BO54" s="70">
        <f t="shared" si="9"/>
        <v>0.72456130535451557</v>
      </c>
      <c r="BP54">
        <f t="shared" si="10"/>
        <v>0.72505273891925393</v>
      </c>
      <c r="BQ54" s="33">
        <f t="shared" si="11"/>
        <v>-4.9143356473835276E-2</v>
      </c>
      <c r="BS54" s="70">
        <f t="shared" si="12"/>
        <v>0.71143960273158069</v>
      </c>
      <c r="BT54">
        <f t="shared" si="13"/>
        <v>0.71143106299011427</v>
      </c>
      <c r="BU54" s="33">
        <f t="shared" si="14"/>
        <v>8.5397414664178939E-4</v>
      </c>
    </row>
    <row r="55" spans="1:83" x14ac:dyDescent="0.25">
      <c r="A55" s="11">
        <f>'[1]PI 15'!$A49</f>
        <v>10.25</v>
      </c>
      <c r="B55" s="116">
        <f>'[1]PI 15'!BX49</f>
        <v>10.334889428899372</v>
      </c>
      <c r="C55" s="71">
        <f>'[1]PI 15'!BY49</f>
        <v>0.6860371978433325</v>
      </c>
      <c r="D55" s="72">
        <f>'[1]PI 15'!BZ49</f>
        <v>4.9153854249817282E-3</v>
      </c>
      <c r="E55" s="117">
        <f>'[1]PI 15'!CC49</f>
        <v>10.236796234625428</v>
      </c>
      <c r="F55" s="71">
        <f>'[1]PI 15'!CD49</f>
        <v>0.78290316110137204</v>
      </c>
      <c r="G55" s="72">
        <f>'[1]PI 15'!CE49</f>
        <v>3.4091760079109248E-3</v>
      </c>
      <c r="H55" s="117">
        <f>'[1]PI 15'!CH49</f>
        <v>10.229402324235288</v>
      </c>
      <c r="I55" s="71">
        <f>'[1]PI 15'!CI49</f>
        <v>0.72370605746833638</v>
      </c>
      <c r="J55" s="72">
        <f>'[1]PI 15'!CJ49</f>
        <v>7.8949191022303113E-3</v>
      </c>
      <c r="K55" s="117">
        <f>'[1]PI 15'!BS49</f>
        <v>10.267029329253361</v>
      </c>
      <c r="L55" s="71">
        <f>'[1]PI 15'!BT49</f>
        <v>0.73088213880434705</v>
      </c>
      <c r="M55" s="72">
        <f>'[1]PI 15'!BU49</f>
        <v>4.0277640101861731E-2</v>
      </c>
      <c r="N55" s="70"/>
      <c r="O55" s="116">
        <f>'[1]PI 30'!BX49</f>
        <v>10.27884737670866</v>
      </c>
      <c r="P55" s="71">
        <f>'[1]PI 30'!BY49</f>
        <v>0.68497419560291373</v>
      </c>
      <c r="Q55" s="72">
        <f>'[1]PI 30'!BZ49</f>
        <v>1.2622094042697311E-2</v>
      </c>
      <c r="R55" s="117">
        <f>'[1]PI 30'!CC49</f>
        <v>10.24369715657347</v>
      </c>
      <c r="S55" s="71">
        <f>'[1]PI 30'!CD49</f>
        <v>0.76967733022031781</v>
      </c>
      <c r="T55" s="72">
        <f>'[1]PI 30'!CE49</f>
        <v>1.1170874735081989E-2</v>
      </c>
      <c r="U55" s="117">
        <f>'[1]PI 30'!CH49</f>
        <v>10.265055198245781</v>
      </c>
      <c r="V55" s="71">
        <f>'[1]PI 30'!CI49</f>
        <v>0.71476689664167703</v>
      </c>
      <c r="W55" s="72">
        <f>'[1]PI 30'!CJ49</f>
        <v>2.35561162640483E-3</v>
      </c>
      <c r="X55" s="117">
        <f>'[1]PI 30'!BS49</f>
        <v>10.262533243842636</v>
      </c>
      <c r="Y55" s="71">
        <f>'[1]PI 30'!BT49</f>
        <v>0.72313947415496937</v>
      </c>
      <c r="Z55" s="72">
        <f>'[1]PI 30'!BU49</f>
        <v>3.6433113119959122E-2</v>
      </c>
      <c r="AA55" s="70"/>
      <c r="AB55" s="116">
        <f>'[1]PI 45'!BX49</f>
        <v>10.184953898217394</v>
      </c>
      <c r="AC55" s="71">
        <f>'[1]PI 45'!BY49</f>
        <v>0.66462213586222663</v>
      </c>
      <c r="AD55" s="72">
        <f>'[1]PI 45'!BZ49</f>
        <v>1.3028484045634052E-2</v>
      </c>
      <c r="AE55" s="117">
        <f>'[1]PI 45'!CC49</f>
        <v>10.242105816015092</v>
      </c>
      <c r="AF55" s="71">
        <f>'[1]PI 45'!CD49</f>
        <v>0.75988998056783696</v>
      </c>
      <c r="AG55" s="72">
        <f>'[1]PI 45'!CE49</f>
        <v>9.1959392113231744E-3</v>
      </c>
      <c r="AH55" s="117">
        <f>'[1]PI 45'!CH49</f>
        <v>10.297243296380701</v>
      </c>
      <c r="AI55" s="71">
        <f>'[1]PI 45'!CI49</f>
        <v>0.70580471572008197</v>
      </c>
      <c r="AJ55" s="72">
        <f>'[1]PI 45'!CJ49</f>
        <v>8.751984507939202E-3</v>
      </c>
      <c r="AK55" s="117">
        <f>'[1]PI 45'!BS49</f>
        <v>10.241434336871063</v>
      </c>
      <c r="AL55" s="71">
        <f>'[1]PI 45'!BT49</f>
        <v>0.71010561071671541</v>
      </c>
      <c r="AM55" s="72">
        <f>'[1]PI 45'!BU49</f>
        <v>4.040062537229322E-2</v>
      </c>
      <c r="BC55" s="5"/>
      <c r="BF55" s="5"/>
      <c r="BI55" s="5"/>
      <c r="BK55" s="70">
        <f t="shared" si="6"/>
        <v>0.73088213880434705</v>
      </c>
      <c r="BL55">
        <f t="shared" si="7"/>
        <v>0.7312112471338772</v>
      </c>
      <c r="BM55" s="33">
        <f t="shared" si="8"/>
        <v>-3.2910832953014779E-2</v>
      </c>
      <c r="BN55" s="5"/>
      <c r="BO55" s="70">
        <f t="shared" si="9"/>
        <v>0.72313947415496937</v>
      </c>
      <c r="BP55">
        <f t="shared" si="10"/>
        <v>0.72365761405396611</v>
      </c>
      <c r="BQ55" s="33">
        <f t="shared" si="11"/>
        <v>-5.1813989899673896E-2</v>
      </c>
      <c r="BS55" s="70">
        <f t="shared" si="12"/>
        <v>0.71010561071671541</v>
      </c>
      <c r="BT55">
        <f t="shared" si="13"/>
        <v>0.71000955062711302</v>
      </c>
      <c r="BU55" s="33">
        <f t="shared" si="14"/>
        <v>9.6060089602389986E-3</v>
      </c>
      <c r="BY55">
        <v>24</v>
      </c>
      <c r="BZ55">
        <v>26</v>
      </c>
      <c r="CA55">
        <v>27</v>
      </c>
    </row>
    <row r="56" spans="1:83" x14ac:dyDescent="0.25">
      <c r="A56" s="11">
        <f>'[1]PI 15'!$A50</f>
        <v>10.5</v>
      </c>
      <c r="B56" s="116">
        <f>'[1]PI 15'!BX50</f>
        <v>10.573409892656185</v>
      </c>
      <c r="C56" s="71">
        <f>'[1]PI 15'!BY50</f>
        <v>0.68472047004066494</v>
      </c>
      <c r="D56" s="72">
        <f>'[1]PI 15'!BZ50</f>
        <v>4.9387115515849879E-3</v>
      </c>
      <c r="E56" s="117">
        <f>'[1]PI 15'!CC50</f>
        <v>10.476733424519422</v>
      </c>
      <c r="F56" s="71">
        <f>'[1]PI 15'!CD50</f>
        <v>0.78162253941210558</v>
      </c>
      <c r="G56" s="72">
        <f>'[1]PI 15'!CE50</f>
        <v>3.3913718906557438E-3</v>
      </c>
      <c r="H56" s="117">
        <f>'[1]PI 15'!CH50</f>
        <v>10.465476550488972</v>
      </c>
      <c r="I56" s="71">
        <f>'[1]PI 15'!CI50</f>
        <v>0.72245701651975647</v>
      </c>
      <c r="J56" s="72">
        <f>'[1]PI 15'!CJ50</f>
        <v>7.9009179927872868E-3</v>
      </c>
      <c r="K56" s="117">
        <f>'[1]PI 15'!BS50</f>
        <v>10.505206622554859</v>
      </c>
      <c r="L56" s="71">
        <f>'[1]PI 15'!BT50</f>
        <v>0.72960000865750896</v>
      </c>
      <c r="M56" s="72">
        <f>'[1]PI 15'!BU50</f>
        <v>4.0290014517549176E-2</v>
      </c>
      <c r="N56" s="70"/>
      <c r="O56" s="116">
        <f>'[1]PI 30'!BX50</f>
        <v>10.517948091583733</v>
      </c>
      <c r="P56" s="71">
        <f>'[1]PI 30'!BY50</f>
        <v>0.68362792574670905</v>
      </c>
      <c r="Q56" s="72">
        <f>'[1]PI 30'!BZ50</f>
        <v>1.2658579146389891E-2</v>
      </c>
      <c r="R56" s="117">
        <f>'[1]PI 30'!CC50</f>
        <v>10.480103600730997</v>
      </c>
      <c r="S56" s="71">
        <f>'[1]PI 30'!CD50</f>
        <v>0.76838713220554433</v>
      </c>
      <c r="T56" s="72">
        <f>'[1]PI 30'!CE50</f>
        <v>1.1199672611492951E-2</v>
      </c>
      <c r="U56" s="117">
        <f>'[1]PI 30'!CH50</f>
        <v>10.501952200919916</v>
      </c>
      <c r="V56" s="71">
        <f>'[1]PI 30'!CI50</f>
        <v>0.71354946474717063</v>
      </c>
      <c r="W56" s="72">
        <f>'[1]PI 30'!CJ50</f>
        <v>2.350240941750154E-3</v>
      </c>
      <c r="X56" s="117">
        <f>'[1]PI 30'!BS50</f>
        <v>10.500001297744882</v>
      </c>
      <c r="Y56" s="71">
        <f>'[1]PI 30'!BT50</f>
        <v>0.721854840899808</v>
      </c>
      <c r="Z56" s="72">
        <f>'[1]PI 30'!BU50</f>
        <v>3.6454201286981291E-2</v>
      </c>
      <c r="AA56" s="70"/>
      <c r="AB56" s="116">
        <f>'[1]PI 45'!BX50</f>
        <v>10.423689695716625</v>
      </c>
      <c r="AC56" s="71">
        <f>'[1]PI 45'!BY50</f>
        <v>0.66337526416764436</v>
      </c>
      <c r="AD56" s="72">
        <f>'[1]PI 45'!BZ50</f>
        <v>1.3043438658326635E-2</v>
      </c>
      <c r="AE56" s="117">
        <f>'[1]PI 45'!CC50</f>
        <v>10.478476330615393</v>
      </c>
      <c r="AF56" s="71">
        <f>'[1]PI 45'!CD50</f>
        <v>0.75859351082451865</v>
      </c>
      <c r="AG56" s="72">
        <f>'[1]PI 45'!CE50</f>
        <v>9.1999514404290418E-3</v>
      </c>
      <c r="AH56" s="117">
        <f>'[1]PI 45'!CH50</f>
        <v>10.531271553116627</v>
      </c>
      <c r="AI56" s="71">
        <f>'[1]PI 45'!CI50</f>
        <v>0.70453980418772255</v>
      </c>
      <c r="AJ56" s="72">
        <f>'[1]PI 45'!CJ50</f>
        <v>8.7761021408580397E-3</v>
      </c>
      <c r="AK56" s="117">
        <f>'[1]PI 45'!BS50</f>
        <v>10.477812526482882</v>
      </c>
      <c r="AL56" s="71">
        <f>'[1]PI 45'!BT50</f>
        <v>0.70883619305996171</v>
      </c>
      <c r="AM56" s="72">
        <f>'[1]PI 45'!BU50</f>
        <v>4.0384551714500456E-2</v>
      </c>
      <c r="BC56" s="5"/>
      <c r="BF56" s="5"/>
      <c r="BI56" s="5"/>
      <c r="BK56" s="70">
        <f t="shared" si="6"/>
        <v>0.72960000865750896</v>
      </c>
      <c r="BL56">
        <f t="shared" si="7"/>
        <v>0.72982055962565573</v>
      </c>
      <c r="BM56" s="33">
        <f t="shared" si="8"/>
        <v>-2.20550968146771E-2</v>
      </c>
      <c r="BN56" s="5"/>
      <c r="BO56" s="70">
        <f t="shared" si="9"/>
        <v>0.721854840899808</v>
      </c>
      <c r="BP56">
        <f t="shared" si="10"/>
        <v>0.7222986981882481</v>
      </c>
      <c r="BQ56" s="33">
        <f t="shared" si="11"/>
        <v>-4.4385728844009709E-2</v>
      </c>
      <c r="BS56" s="70">
        <f t="shared" si="12"/>
        <v>0.70883619305996171</v>
      </c>
      <c r="BT56">
        <f t="shared" si="13"/>
        <v>0.70862503345418748</v>
      </c>
      <c r="BU56" s="33">
        <f t="shared" si="14"/>
        <v>2.1115960577422488E-2</v>
      </c>
      <c r="BY56">
        <v>32</v>
      </c>
      <c r="BZ56">
        <v>32</v>
      </c>
      <c r="CA56">
        <v>33</v>
      </c>
    </row>
    <row r="57" spans="1:83" x14ac:dyDescent="0.25">
      <c r="A57" s="11">
        <f>'[1]PI 15'!$A51</f>
        <v>10.75</v>
      </c>
      <c r="B57" s="116">
        <f>'[1]PI 15'!BX51</f>
        <v>10.811843123649274</v>
      </c>
      <c r="C57" s="71">
        <f>'[1]PI 15'!BY51</f>
        <v>0.68341634337012158</v>
      </c>
      <c r="D57" s="72">
        <f>'[1]PI 15'!BZ51</f>
        <v>4.9433621396070149E-3</v>
      </c>
      <c r="E57" s="117">
        <f>'[1]PI 15'!CC51</f>
        <v>10.797173545229649</v>
      </c>
      <c r="F57" s="71">
        <f>'[1]PI 15'!CD51</f>
        <v>0.77997843974918923</v>
      </c>
      <c r="G57" s="72">
        <f>'[1]PI 15'!CE51</f>
        <v>3.3471163720543459E-3</v>
      </c>
      <c r="H57" s="117">
        <f>'[1]PI 15'!CH51</f>
        <v>10.780074215495928</v>
      </c>
      <c r="I57" s="71">
        <f>'[1]PI 15'!CI51</f>
        <v>0.7207718265490729</v>
      </c>
      <c r="J57" s="72">
        <f>'[1]PI 15'!CJ51</f>
        <v>7.3460303965287759E-3</v>
      </c>
      <c r="K57" s="117">
        <f>'[1]PI 15'!BS51</f>
        <v>10.796363628124949</v>
      </c>
      <c r="L57" s="71">
        <f>'[1]PI 15'!BT51</f>
        <v>0.72805553655612798</v>
      </c>
      <c r="M57" s="72">
        <f>'[1]PI 15'!BU51</f>
        <v>4.0130213287906412E-2</v>
      </c>
      <c r="N57" s="70"/>
      <c r="O57" s="116">
        <f>'[1]PI 30'!BX51</f>
        <v>10.756961698936898</v>
      </c>
      <c r="P57" s="71">
        <f>'[1]PI 30'!BY51</f>
        <v>0.68218312241609036</v>
      </c>
      <c r="Q57" s="72">
        <f>'[1]PI 30'!BZ51</f>
        <v>1.2975211554474033E-2</v>
      </c>
      <c r="R57" s="117">
        <f>'[1]PI 30'!CC51</f>
        <v>10.795044255503237</v>
      </c>
      <c r="S57" s="71">
        <f>'[1]PI 30'!CD51</f>
        <v>0.76682209784521571</v>
      </c>
      <c r="T57" s="72">
        <f>'[1]PI 30'!CE51</f>
        <v>1.1492182528572297E-2</v>
      </c>
      <c r="U57" s="117">
        <f>'[1]PI 30'!CH51</f>
        <v>10.738761999057099</v>
      </c>
      <c r="V57" s="71">
        <f>'[1]PI 30'!CI51</f>
        <v>0.71227059942629278</v>
      </c>
      <c r="W57" s="72">
        <f>'[1]PI 30'!CJ51</f>
        <v>2.3428761648952171E-3</v>
      </c>
      <c r="X57" s="117">
        <f>'[1]PI 30'!BS51</f>
        <v>10.763589317832414</v>
      </c>
      <c r="Y57" s="71">
        <f>'[1]PI 30'!BT51</f>
        <v>0.72042527322919958</v>
      </c>
      <c r="Z57" s="72">
        <f>'[1]PI 30'!BU51</f>
        <v>3.6457928177426532E-2</v>
      </c>
      <c r="AA57" s="70"/>
      <c r="AB57" s="116">
        <f>'[1]PI 45'!BX51</f>
        <v>10.662425493215862</v>
      </c>
      <c r="AC57" s="71">
        <f>'[1]PI 45'!BY51</f>
        <v>0.66211395793749095</v>
      </c>
      <c r="AD57" s="72">
        <f>'[1]PI 45'!BZ51</f>
        <v>1.309511740123467E-2</v>
      </c>
      <c r="AE57" s="117">
        <f>'[1]PI 45'!CC51</f>
        <v>10.714759985562134</v>
      </c>
      <c r="AF57" s="71">
        <f>'[1]PI 45'!CD51</f>
        <v>0.75727900771822876</v>
      </c>
      <c r="AG57" s="72">
        <f>'[1]PI 45'!CE51</f>
        <v>9.2427921805422458E-3</v>
      </c>
      <c r="AH57" s="117">
        <f>'[1]PI 45'!CH51</f>
        <v>10.765039778456179</v>
      </c>
      <c r="AI57" s="71">
        <f>'[1]PI 45'!CI51</f>
        <v>0.70276782931754334</v>
      </c>
      <c r="AJ57" s="72">
        <f>'[1]PI 45'!CJ51</f>
        <v>8.7928042670456768E-3</v>
      </c>
      <c r="AK57" s="117">
        <f>'[1]PI 45'!BS51</f>
        <v>10.714075085744724</v>
      </c>
      <c r="AL57" s="71">
        <f>'[1]PI 45'!BT51</f>
        <v>0.70738693165775435</v>
      </c>
      <c r="AM57" s="72">
        <f>'[1]PI 45'!BU51</f>
        <v>4.0391509930729104E-2</v>
      </c>
      <c r="BC57" s="5"/>
      <c r="BF57" s="5"/>
      <c r="BI57" s="5"/>
      <c r="BK57" s="70">
        <f t="shared" si="6"/>
        <v>0.72805553655612798</v>
      </c>
      <c r="BL57">
        <f t="shared" si="7"/>
        <v>0.7284651495858574</v>
      </c>
      <c r="BM57" s="33">
        <f t="shared" si="8"/>
        <v>-4.0961302972941649E-2</v>
      </c>
      <c r="BN57" s="5"/>
      <c r="BO57" s="70">
        <f t="shared" si="9"/>
        <v>0.72042527322919958</v>
      </c>
      <c r="BP57">
        <f t="shared" si="10"/>
        <v>0.7209742223010589</v>
      </c>
      <c r="BQ57" s="33">
        <f t="shared" si="11"/>
        <v>-5.4894907185931707E-2</v>
      </c>
      <c r="BS57" s="70">
        <f t="shared" si="12"/>
        <v>0.70738693165775435</v>
      </c>
      <c r="BT57">
        <f t="shared" si="13"/>
        <v>0.70727570149530528</v>
      </c>
      <c r="BU57" s="33">
        <f t="shared" si="14"/>
        <v>1.1123016244907191E-2</v>
      </c>
    </row>
    <row r="58" spans="1:83" x14ac:dyDescent="0.25">
      <c r="A58" s="11">
        <f>'[1]PI 15'!$A52</f>
        <v>11</v>
      </c>
      <c r="B58" s="116">
        <f>'[1]PI 15'!BX52</f>
        <v>11.050273030196038</v>
      </c>
      <c r="C58" s="71">
        <f>'[1]PI 15'!BY52</f>
        <v>0.6821284085337207</v>
      </c>
      <c r="D58" s="72">
        <f>'[1]PI 15'!BZ52</f>
        <v>4.953192294926051E-3</v>
      </c>
      <c r="E58" s="117">
        <f>'[1]PI 15'!CC52</f>
        <v>11.036844138245982</v>
      </c>
      <c r="F58" s="71">
        <f>'[1]PI 15'!CD52</f>
        <v>0.77872853298516842</v>
      </c>
      <c r="G58" s="72">
        <f>'[1]PI 15'!CE52</f>
        <v>3.3581185186134189E-3</v>
      </c>
      <c r="H58" s="117">
        <f>'[1]PI 15'!CH52</f>
        <v>11.016234822335377</v>
      </c>
      <c r="I58" s="71">
        <f>'[1]PI 15'!CI52</f>
        <v>0.71955666370476834</v>
      </c>
      <c r="J58" s="72">
        <f>'[1]PI 15'!CJ52</f>
        <v>7.3126048353090774E-3</v>
      </c>
      <c r="K58" s="117">
        <f>'[1]PI 15'!BS52</f>
        <v>11.034450663592464</v>
      </c>
      <c r="L58" s="71">
        <f>'[1]PI 15'!BT52</f>
        <v>0.72680453507455256</v>
      </c>
      <c r="M58" s="72">
        <f>'[1]PI 15'!BU52</f>
        <v>4.014089662044578E-2</v>
      </c>
      <c r="N58" s="70"/>
      <c r="O58" s="116">
        <f>'[1]PI 30'!BX52</f>
        <v>10.996060828208867</v>
      </c>
      <c r="P58" s="71">
        <f>'[1]PI 30'!BY52</f>
        <v>0.68118313749436465</v>
      </c>
      <c r="Q58" s="72">
        <f>'[1]PI 30'!BZ52</f>
        <v>1.2675120446550614E-2</v>
      </c>
      <c r="R58" s="117">
        <f>'[1]PI 30'!CC52</f>
        <v>11.031536756130727</v>
      </c>
      <c r="S58" s="71">
        <f>'[1]PI 30'!CD52</f>
        <v>0.76560141657980074</v>
      </c>
      <c r="T58" s="72">
        <f>'[1]PI 30'!CE52</f>
        <v>1.149636363638165E-2</v>
      </c>
      <c r="U58" s="117">
        <f>'[1]PI 30'!CH52</f>
        <v>10.975570191913279</v>
      </c>
      <c r="V58" s="71">
        <f>'[1]PI 30'!CI52</f>
        <v>0.71090101120977545</v>
      </c>
      <c r="W58" s="72">
        <f>'[1]PI 30'!CJ52</f>
        <v>2.5724863530592486E-3</v>
      </c>
      <c r="X58" s="117">
        <f>'[1]PI 30'!BS52</f>
        <v>11.001055925417624</v>
      </c>
      <c r="Y58" s="71">
        <f>'[1]PI 30'!BT52</f>
        <v>0.71922852176131358</v>
      </c>
      <c r="Z58" s="72">
        <f>'[1]PI 30'!BU52</f>
        <v>3.6362466047117924E-2</v>
      </c>
      <c r="AA58" s="70"/>
      <c r="AB58" s="116">
        <f>'[1]PI 45'!BX52</f>
        <v>10.900985679155928</v>
      </c>
      <c r="AC58" s="71">
        <f>'[1]PI 45'!BY52</f>
        <v>0.66094404268337981</v>
      </c>
      <c r="AD58" s="72">
        <f>'[1]PI 45'!BZ52</f>
        <v>1.3094345405528869E-2</v>
      </c>
      <c r="AE58" s="117">
        <f>'[1]PI 45'!CC52</f>
        <v>11.02997496569192</v>
      </c>
      <c r="AF58" s="71">
        <f>'[1]PI 45'!CD52</f>
        <v>0.75564513568625136</v>
      </c>
      <c r="AG58" s="72">
        <f>'[1]PI 45'!CE52</f>
        <v>9.7165981559370861E-3</v>
      </c>
      <c r="AH58" s="117">
        <f>'[1]PI 45'!CH52</f>
        <v>10.999328066588475</v>
      </c>
      <c r="AI58" s="71">
        <f>'[1]PI 45'!CI52</f>
        <v>0.70152191832276589</v>
      </c>
      <c r="AJ58" s="72">
        <f>'[1]PI 45'!CJ52</f>
        <v>8.8140255046163189E-3</v>
      </c>
      <c r="AK58" s="117">
        <f>'[1]PI 45'!BS52</f>
        <v>10.976762903812109</v>
      </c>
      <c r="AL58" s="71">
        <f>'[1]PI 45'!BT52</f>
        <v>0.70603703223079917</v>
      </c>
      <c r="AM58" s="72">
        <f>'[1]PI 45'!BU52</f>
        <v>4.0242138343169198E-2</v>
      </c>
      <c r="BC58" s="5"/>
      <c r="BF58" s="5"/>
      <c r="BI58" s="5"/>
      <c r="BK58" s="70">
        <f t="shared" si="6"/>
        <v>0.72680453507455256</v>
      </c>
      <c r="BL58">
        <f t="shared" si="7"/>
        <v>0.72714333230914885</v>
      </c>
      <c r="BM58" s="33">
        <f t="shared" si="8"/>
        <v>-3.3879723459628863E-2</v>
      </c>
      <c r="BN58" s="5"/>
      <c r="BO58" s="70">
        <f t="shared" si="9"/>
        <v>0.71922852176131358</v>
      </c>
      <c r="BP58">
        <f t="shared" si="10"/>
        <v>0.7196825424541694</v>
      </c>
      <c r="BQ58" s="33">
        <f t="shared" si="11"/>
        <v>-4.5402069285582769E-2</v>
      </c>
      <c r="BS58" s="70">
        <f t="shared" si="12"/>
        <v>0.70603703223079917</v>
      </c>
      <c r="BT58">
        <f t="shared" si="13"/>
        <v>0.70595987287333062</v>
      </c>
      <c r="BU58" s="33">
        <f t="shared" si="14"/>
        <v>7.7159357468548073E-3</v>
      </c>
    </row>
    <row r="59" spans="1:83" x14ac:dyDescent="0.25">
      <c r="A59" s="11">
        <f>'[1]PI 15'!$A53</f>
        <v>11.25</v>
      </c>
      <c r="B59" s="116">
        <f>'[1]PI 15'!BX53</f>
        <v>11.288971283926633</v>
      </c>
      <c r="C59" s="71">
        <f>'[1]PI 15'!BY53</f>
        <v>0.68089383072454179</v>
      </c>
      <c r="D59" s="72">
        <f>'[1]PI 15'!BZ53</f>
        <v>4.9796150310701913E-3</v>
      </c>
      <c r="E59" s="117">
        <f>'[1]PI 15'!CC53</f>
        <v>11.277047925017634</v>
      </c>
      <c r="F59" s="71">
        <f>'[1]PI 15'!CD53</f>
        <v>0.77754856277448814</v>
      </c>
      <c r="G59" s="72">
        <f>'[1]PI 15'!CE53</f>
        <v>3.3315979287274187E-3</v>
      </c>
      <c r="H59" s="117">
        <f>'[1]PI 15'!CH53</f>
        <v>11.252397010644096</v>
      </c>
      <c r="I59" s="71">
        <f>'[1]PI 15'!CI53</f>
        <v>0.71817579157018019</v>
      </c>
      <c r="J59" s="72">
        <f>'[1]PI 15'!CJ53</f>
        <v>7.4803038917892932E-3</v>
      </c>
      <c r="K59" s="117">
        <f>'[1]PI 15'!BS53</f>
        <v>11.272805406529454</v>
      </c>
      <c r="L59" s="71">
        <f>'[1]PI 15'!BT53</f>
        <v>0.72553939502307008</v>
      </c>
      <c r="M59" s="72">
        <f>'[1]PI 15'!BU53</f>
        <v>4.0183967177928305E-2</v>
      </c>
      <c r="N59" s="70"/>
      <c r="O59" s="116">
        <f>'[1]PI 30'!BX53</f>
        <v>11.235160369394912</v>
      </c>
      <c r="P59" s="71">
        <f>'[1]PI 30'!BY53</f>
        <v>0.68001053710454373</v>
      </c>
      <c r="Q59" s="72">
        <f>'[1]PI 30'!BZ53</f>
        <v>1.2728511660198038E-2</v>
      </c>
      <c r="R59" s="117">
        <f>'[1]PI 30'!CC53</f>
        <v>11.268031508966693</v>
      </c>
      <c r="S59" s="71">
        <f>'[1]PI 30'!CD53</f>
        <v>0.76448187820346247</v>
      </c>
      <c r="T59" s="72">
        <f>'[1]PI 30'!CE53</f>
        <v>1.1462291725312632E-2</v>
      </c>
      <c r="U59" s="117">
        <f>'[1]PI 30'!CH53</f>
        <v>11.212643208942319</v>
      </c>
      <c r="V59" s="71">
        <f>'[1]PI 30'!CI53</f>
        <v>0.7093722775975243</v>
      </c>
      <c r="W59" s="72">
        <f>'[1]PI 30'!CJ53</f>
        <v>2.3469073190624757E-3</v>
      </c>
      <c r="X59" s="117">
        <f>'[1]PI 30'!BS53</f>
        <v>11.238611695767975</v>
      </c>
      <c r="Y59" s="71">
        <f>'[1]PI 30'!BT53</f>
        <v>0.71795489763517684</v>
      </c>
      <c r="Z59" s="72">
        <f>'[1]PI 30'!BU53</f>
        <v>3.6410176682878381E-2</v>
      </c>
      <c r="AA59" s="70"/>
      <c r="AB59" s="116">
        <f>'[1]PI 45'!BX53</f>
        <v>11.13980743777627</v>
      </c>
      <c r="AC59" s="71">
        <f>'[1]PI 45'!BY53</f>
        <v>0.65975476888159135</v>
      </c>
      <c r="AD59" s="72">
        <f>'[1]PI 45'!BZ53</f>
        <v>1.3155029844154889E-2</v>
      </c>
      <c r="AE59" s="117">
        <f>'[1]PI 45'!CC53</f>
        <v>11.266433648128535</v>
      </c>
      <c r="AF59" s="71">
        <f>'[1]PI 45'!CD53</f>
        <v>0.75437143921622118</v>
      </c>
      <c r="AG59" s="72">
        <f>'[1]PI 45'!CE53</f>
        <v>9.7365201789254424E-3</v>
      </c>
      <c r="AH59" s="117">
        <f>'[1]PI 45'!CH53</f>
        <v>11.233356323324401</v>
      </c>
      <c r="AI59" s="71">
        <f>'[1]PI 45'!CI53</f>
        <v>0.70037375356050913</v>
      </c>
      <c r="AJ59" s="72">
        <f>'[1]PI 45'!CJ53</f>
        <v>8.7935514985501926E-3</v>
      </c>
      <c r="AK59" s="117">
        <f>'[1]PI 45'!BS53</f>
        <v>11.213199136409735</v>
      </c>
      <c r="AL59" s="71">
        <f>'[1]PI 45'!BT53</f>
        <v>0.70483332055277392</v>
      </c>
      <c r="AM59" s="72">
        <f>'[1]PI 45'!BU53</f>
        <v>4.0212642881713417E-2</v>
      </c>
      <c r="BC59" s="5"/>
      <c r="BF59" s="5"/>
      <c r="BI59" s="5"/>
      <c r="BK59" s="70">
        <f t="shared" si="6"/>
        <v>0.72553939502307008</v>
      </c>
      <c r="BL59">
        <f t="shared" si="7"/>
        <v>0.72585353957233856</v>
      </c>
      <c r="BM59" s="33">
        <f t="shared" si="8"/>
        <v>-3.1414454926848023E-2</v>
      </c>
      <c r="BN59" s="5"/>
      <c r="BO59" s="70">
        <f t="shared" si="9"/>
        <v>0.71795489763517684</v>
      </c>
      <c r="BP59">
        <f t="shared" si="10"/>
        <v>0.71842212833719044</v>
      </c>
      <c r="BQ59" s="33">
        <f t="shared" si="11"/>
        <v>-4.6723070201359906E-2</v>
      </c>
      <c r="BS59" s="70">
        <f t="shared" si="12"/>
        <v>0.70483332055277392</v>
      </c>
      <c r="BT59">
        <f t="shared" si="13"/>
        <v>0.70467598207061455</v>
      </c>
      <c r="BU59" s="33">
        <f t="shared" si="14"/>
        <v>1.5733848215937485E-2</v>
      </c>
    </row>
    <row r="60" spans="1:83" x14ac:dyDescent="0.25">
      <c r="A60" s="11">
        <f>'[1]PI 15'!$A54</f>
        <v>11.499722222222223</v>
      </c>
      <c r="B60" s="116">
        <f>'[1]PI 15'!BX54</f>
        <v>11.527491747683447</v>
      </c>
      <c r="C60" s="71">
        <f>'[1]PI 15'!BY54</f>
        <v>0.67964261109003121</v>
      </c>
      <c r="D60" s="72">
        <f>'[1]PI 15'!BZ54</f>
        <v>4.955333232809514E-3</v>
      </c>
      <c r="E60" s="117">
        <f>'[1]PI 15'!CC54</f>
        <v>11.516985114911625</v>
      </c>
      <c r="F60" s="71">
        <f>'[1]PI 15'!CD54</f>
        <v>0.77636958424040126</v>
      </c>
      <c r="G60" s="72">
        <f>'[1]PI 15'!CE54</f>
        <v>3.3486214165767713E-3</v>
      </c>
      <c r="H60" s="117">
        <f>'[1]PI 15'!CH54</f>
        <v>11.48847123689778</v>
      </c>
      <c r="I60" s="71">
        <f>'[1]PI 15'!CI54</f>
        <v>0.71686553121502572</v>
      </c>
      <c r="J60" s="72">
        <f>'[1]PI 15'!CJ54</f>
        <v>7.2538108034934318E-3</v>
      </c>
      <c r="K60" s="117">
        <f>'[1]PI 15'!BS54</f>
        <v>11.510982699830953</v>
      </c>
      <c r="L60" s="71">
        <f>'[1]PI 15'!BT54</f>
        <v>0.72429257551515258</v>
      </c>
      <c r="M60" s="72">
        <f>'[1]PI 15'!BU54</f>
        <v>4.0204400720911547E-2</v>
      </c>
      <c r="N60" s="70"/>
      <c r="O60" s="116">
        <f>'[1]PI 30'!BX54</f>
        <v>11.474350951084029</v>
      </c>
      <c r="P60" s="71">
        <f>'[1]PI 30'!BY54</f>
        <v>0.67874716051894535</v>
      </c>
      <c r="Q60" s="72">
        <f>'[1]PI 30'!BZ54</f>
        <v>1.287398594115326E-2</v>
      </c>
      <c r="R60" s="117">
        <f>'[1]PI 30'!CC54</f>
        <v>11.504437953124217</v>
      </c>
      <c r="S60" s="71">
        <f>'[1]PI 30'!CD54</f>
        <v>0.76329244697581367</v>
      </c>
      <c r="T60" s="72">
        <f>'[1]PI 30'!CE54</f>
        <v>1.1450171022814563E-2</v>
      </c>
      <c r="U60" s="117">
        <f>'[1]PI 30'!CH54</f>
        <v>11.449540211616457</v>
      </c>
      <c r="V60" s="71">
        <f>'[1]PI 30'!CI54</f>
        <v>0.70818463221367589</v>
      </c>
      <c r="W60" s="72">
        <f>'[1]PI 30'!CJ54</f>
        <v>2.3365904316900287E-3</v>
      </c>
      <c r="X60" s="117">
        <f>'[1]PI 30'!BS54</f>
        <v>11.476109705274901</v>
      </c>
      <c r="Y60" s="71">
        <f>'[1]PI 30'!BT54</f>
        <v>0.71674141323614504</v>
      </c>
      <c r="Z60" s="72">
        <f>'[1]PI 30'!BU54</f>
        <v>3.6451273725101707E-2</v>
      </c>
      <c r="AA60" s="70"/>
      <c r="AB60" s="116">
        <f>'[1]PI 45'!BX54</f>
        <v>11.538314640185467</v>
      </c>
      <c r="AC60" s="71">
        <f>'[1]PI 45'!BY54</f>
        <v>0.65786288635525558</v>
      </c>
      <c r="AD60" s="72">
        <f>'[1]PI 45'!BZ54</f>
        <v>1.2693222360295775E-2</v>
      </c>
      <c r="AE60" s="117">
        <f>'[1]PI 45'!CC54</f>
        <v>11.502804162728836</v>
      </c>
      <c r="AF60" s="71">
        <f>'[1]PI 45'!CD54</f>
        <v>0.75320136164351348</v>
      </c>
      <c r="AG60" s="72">
        <f>'[1]PI 45'!CE54</f>
        <v>9.755025227470673E-3</v>
      </c>
      <c r="AH60" s="117">
        <f>'[1]PI 45'!CH54</f>
        <v>11.467384580060326</v>
      </c>
      <c r="AI60" s="71">
        <f>'[1]PI 45'!CI54</f>
        <v>0.69918701250145154</v>
      </c>
      <c r="AJ60" s="72">
        <f>'[1]PI 45'!CJ54</f>
        <v>8.8191647071154088E-3</v>
      </c>
      <c r="AK60" s="117">
        <f>'[1]PI 45'!BS54</f>
        <v>11.502834460991544</v>
      </c>
      <c r="AL60" s="71">
        <f>'[1]PI 45'!BT54</f>
        <v>0.70341708683340676</v>
      </c>
      <c r="AM60" s="72">
        <f>'[1]PI 45'!BU54</f>
        <v>4.0437642552591239E-2</v>
      </c>
      <c r="BC60" s="5"/>
      <c r="BF60" s="5"/>
      <c r="BI60" s="5"/>
      <c r="BK60" s="70">
        <f t="shared" si="6"/>
        <v>0.72429257551515258</v>
      </c>
      <c r="BL60">
        <f t="shared" si="7"/>
        <v>0.72459569189692596</v>
      </c>
      <c r="BM60" s="33">
        <f t="shared" si="8"/>
        <v>-3.0311638177338285E-2</v>
      </c>
      <c r="BN60" s="5"/>
      <c r="BO60" s="70">
        <f t="shared" si="9"/>
        <v>0.71674141323614504</v>
      </c>
      <c r="BP60">
        <f t="shared" si="10"/>
        <v>0.71719290433829153</v>
      </c>
      <c r="BQ60" s="33">
        <f t="shared" si="11"/>
        <v>-4.5149110214648402E-2</v>
      </c>
      <c r="BS60" s="70">
        <f t="shared" si="12"/>
        <v>0.70341708683340676</v>
      </c>
      <c r="BT60">
        <f t="shared" si="13"/>
        <v>0.70342394577919265</v>
      </c>
      <c r="BU60" s="33">
        <f t="shared" si="14"/>
        <v>-6.8589457858925229E-4</v>
      </c>
    </row>
    <row r="61" spans="1:83" x14ac:dyDescent="0.25">
      <c r="A61" s="11">
        <f>'[1]PI 15'!$A55</f>
        <v>11.75</v>
      </c>
      <c r="B61" s="116">
        <f>'[1]PI 15'!BX55</f>
        <v>11.766012211440263</v>
      </c>
      <c r="C61" s="71">
        <f>'[1]PI 15'!BY55</f>
        <v>0.67846696213982671</v>
      </c>
      <c r="D61" s="72">
        <f>'[1]PI 15'!BZ55</f>
        <v>4.9970775130883703E-3</v>
      </c>
      <c r="E61" s="117">
        <f>'[1]PI 15'!CC55</f>
        <v>11.756922304805618</v>
      </c>
      <c r="F61" s="71">
        <f>'[1]PI 15'!CD55</f>
        <v>0.77521825874116157</v>
      </c>
      <c r="G61" s="72">
        <f>'[1]PI 15'!CE55</f>
        <v>3.33992565323964E-3</v>
      </c>
      <c r="H61" s="117">
        <f>'[1]PI 15'!CH55</f>
        <v>11.724545463151465</v>
      </c>
      <c r="I61" s="71">
        <f>'[1]PI 15'!CI55</f>
        <v>0.71556202071410357</v>
      </c>
      <c r="J61" s="72">
        <f>'[1]PI 15'!CJ55</f>
        <v>7.3775252794879313E-3</v>
      </c>
      <c r="K61" s="117">
        <f>'[1]PI 15'!BS55</f>
        <v>11.749159993132448</v>
      </c>
      <c r="L61" s="71">
        <f>'[1]PI 15'!BT55</f>
        <v>0.72308241386503047</v>
      </c>
      <c r="M61" s="72">
        <f>'[1]PI 15'!BU55</f>
        <v>4.0231807205356705E-2</v>
      </c>
      <c r="N61" s="70"/>
      <c r="O61" s="116">
        <f>'[1]PI 30'!BX55</f>
        <v>11.713451665959104</v>
      </c>
      <c r="P61" s="71">
        <f>'[1]PI 30'!BY55</f>
        <v>0.67778323230435777</v>
      </c>
      <c r="Q61" s="72">
        <f>'[1]PI 30'!BZ55</f>
        <v>1.2735027009635223E-2</v>
      </c>
      <c r="R61" s="117">
        <f>'[1]PI 30'!CC55</f>
        <v>11.740844397281743</v>
      </c>
      <c r="S61" s="71">
        <f>'[1]PI 30'!CD55</f>
        <v>0.76214092207080997</v>
      </c>
      <c r="T61" s="72">
        <f>'[1]PI 30'!CE55</f>
        <v>1.1450248150004637E-2</v>
      </c>
      <c r="U61" s="117">
        <f>'[1]PI 30'!CH55</f>
        <v>11.765493943255583</v>
      </c>
      <c r="V61" s="71">
        <f>'[1]PI 30'!CI55</f>
        <v>0.70670906493830155</v>
      </c>
      <c r="W61" s="72">
        <f>'[1]PI 30'!CJ55</f>
        <v>1.9699376080705641E-3</v>
      </c>
      <c r="X61" s="117">
        <f>'[1]PI 30'!BS55</f>
        <v>11.739930002165476</v>
      </c>
      <c r="Y61" s="71">
        <f>'[1]PI 30'!BT55</f>
        <v>0.71554440643782313</v>
      </c>
      <c r="Z61" s="72">
        <f>'[1]PI 30'!BU55</f>
        <v>3.6388526352403819E-2</v>
      </c>
      <c r="AA61" s="70"/>
      <c r="AB61" s="116">
        <f>'[1]PI 45'!BX55</f>
        <v>11.856104480712025</v>
      </c>
      <c r="AC61" s="71">
        <f>'[1]PI 45'!BY55</f>
        <v>0.6564019307286495</v>
      </c>
      <c r="AD61" s="72">
        <f>'[1]PI 45'!BZ55</f>
        <v>1.3273763845355974E-2</v>
      </c>
      <c r="AE61" s="117">
        <f>'[1]PI 45'!CC55</f>
        <v>11.739174677329133</v>
      </c>
      <c r="AF61" s="71">
        <f>'[1]PI 45'!CD55</f>
        <v>0.7519911863064993</v>
      </c>
      <c r="AG61" s="72">
        <f>'[1]PI 45'!CE55</f>
        <v>9.7679946549564488E-3</v>
      </c>
      <c r="AH61" s="117">
        <f>'[1]PI 45'!CH55</f>
        <v>11.701412836796251</v>
      </c>
      <c r="AI61" s="71">
        <f>'[1]PI 45'!CI55</f>
        <v>0.69807123838460272</v>
      </c>
      <c r="AJ61" s="72">
        <f>'[1]PI 45'!CJ55</f>
        <v>8.8097931174477423E-3</v>
      </c>
      <c r="AK61" s="117">
        <f>'[1]PI 45'!BS55</f>
        <v>11.765563998279138</v>
      </c>
      <c r="AL61" s="71">
        <f>'[1]PI 45'!BT55</f>
        <v>0.70215478513991714</v>
      </c>
      <c r="AM61" s="72">
        <f>'[1]PI 45'!BU55</f>
        <v>4.0590987928733495E-2</v>
      </c>
      <c r="BC61" s="5"/>
      <c r="BF61" s="5"/>
      <c r="BI61" s="5"/>
      <c r="BK61" s="70">
        <f t="shared" si="6"/>
        <v>0.72308241386503047</v>
      </c>
      <c r="BL61">
        <f t="shared" si="7"/>
        <v>0.72336427576288076</v>
      </c>
      <c r="BM61" s="33">
        <f t="shared" si="8"/>
        <v>-2.8186189785028848E-2</v>
      </c>
      <c r="BN61" s="5"/>
      <c r="BO61" s="70">
        <f t="shared" si="9"/>
        <v>0.71554440643782313</v>
      </c>
      <c r="BP61">
        <f t="shared" si="10"/>
        <v>0.71598948423732223</v>
      </c>
      <c r="BQ61" s="33">
        <f t="shared" si="11"/>
        <v>-4.4507779949909398E-2</v>
      </c>
      <c r="BS61" s="70">
        <f t="shared" si="12"/>
        <v>0.70215478513991714</v>
      </c>
      <c r="BT61">
        <f t="shared" si="13"/>
        <v>0.70219827221274556</v>
      </c>
      <c r="BU61" s="33">
        <f t="shared" si="14"/>
        <v>-4.3487072828418682E-3</v>
      </c>
    </row>
    <row r="62" spans="1:83" x14ac:dyDescent="0.25">
      <c r="A62" s="11">
        <f>'[1]PI 15'!$A56</f>
        <v>12</v>
      </c>
      <c r="B62" s="116">
        <f>'[1]PI 15'!BX56</f>
        <v>12.004532675197078</v>
      </c>
      <c r="C62" s="71">
        <f>'[1]PI 15'!BY56</f>
        <v>0.67728945446900413</v>
      </c>
      <c r="D62" s="72">
        <f>'[1]PI 15'!BZ56</f>
        <v>4.9949594226511599E-3</v>
      </c>
      <c r="E62" s="117">
        <f>'[1]PI 15'!CC56</f>
        <v>11.996859494699612</v>
      </c>
      <c r="F62" s="71">
        <f>'[1]PI 15'!CD56</f>
        <v>0.77407049379513826</v>
      </c>
      <c r="G62" s="72">
        <f>'[1]PI 15'!CE56</f>
        <v>3.3721073414134809E-3</v>
      </c>
      <c r="H62" s="117">
        <f>'[1]PI 15'!CH56</f>
        <v>12.039785538937883</v>
      </c>
      <c r="I62" s="71">
        <f>'[1]PI 15'!CI56</f>
        <v>0.7140645475604176</v>
      </c>
      <c r="J62" s="72">
        <f>'[1]PI 15'!CJ56</f>
        <v>7.6911732520469319E-3</v>
      </c>
      <c r="K62" s="117">
        <f>'[1]PI 15'!BS56</f>
        <v>12.013725902944856</v>
      </c>
      <c r="L62" s="71">
        <f>'[1]PI 15'!BT56</f>
        <v>0.72180816527485336</v>
      </c>
      <c r="M62" s="72">
        <f>'[1]PI 15'!BU56</f>
        <v>4.0285254055850692E-2</v>
      </c>
      <c r="N62" s="70"/>
      <c r="O62" s="116">
        <f>'[1]PI 30'!BX56</f>
        <v>11.952552380834179</v>
      </c>
      <c r="P62" s="71">
        <f>'[1]PI 30'!BY56</f>
        <v>0.67663398501395922</v>
      </c>
      <c r="Q62" s="72">
        <f>'[1]PI 30'!BZ56</f>
        <v>1.2786329867771194E-2</v>
      </c>
      <c r="R62" s="117">
        <f>'[1]PI 30'!CC56</f>
        <v>11.97725084143927</v>
      </c>
      <c r="S62" s="71">
        <f>'[1]PI 30'!CD56</f>
        <v>0.76103989432159003</v>
      </c>
      <c r="T62" s="72">
        <f>'[1]PI 30'!CE56</f>
        <v>1.1424815173956824E-2</v>
      </c>
      <c r="U62" s="117">
        <f>'[1]PI 30'!CH56</f>
        <v>12.002390945929717</v>
      </c>
      <c r="V62" s="71">
        <f>'[1]PI 30'!CI56</f>
        <v>0.70559930949988425</v>
      </c>
      <c r="W62" s="72">
        <f>'[1]PI 30'!CJ56</f>
        <v>2.0130203839108032E-3</v>
      </c>
      <c r="X62" s="117">
        <f>'[1]PI 30'!BS56</f>
        <v>11.977398056067722</v>
      </c>
      <c r="Y62" s="71">
        <f>'[1]PI 30'!BT56</f>
        <v>0.71442439627847776</v>
      </c>
      <c r="Z62" s="72">
        <f>'[1]PI 30'!BU56</f>
        <v>3.6410030130497151E-2</v>
      </c>
      <c r="AA62" s="70"/>
      <c r="AB62" s="116">
        <f>'[1]PI 45'!BX56</f>
        <v>12.094840278211258</v>
      </c>
      <c r="AC62" s="71">
        <f>'[1]PI 45'!BY56</f>
        <v>0.65527881559661727</v>
      </c>
      <c r="AD62" s="72">
        <f>'[1]PI 45'!BZ56</f>
        <v>1.3298753705715628E-2</v>
      </c>
      <c r="AE62" s="117">
        <f>'[1]PI 45'!CC56</f>
        <v>11.975545191929434</v>
      </c>
      <c r="AF62" s="71">
        <f>'[1]PI 45'!CD56</f>
        <v>0.75085813073834806</v>
      </c>
      <c r="AG62" s="72">
        <f>'[1]PI 45'!CE56</f>
        <v>9.7749642236663586E-3</v>
      </c>
      <c r="AH62" s="117">
        <f>'[1]PI 45'!CH56</f>
        <v>12.013056891284501</v>
      </c>
      <c r="AI62" s="71">
        <f>'[1]PI 45'!CI56</f>
        <v>0.69657757867969217</v>
      </c>
      <c r="AJ62" s="72">
        <f>'[1]PI 45'!CJ56</f>
        <v>8.8003792101797543E-3</v>
      </c>
      <c r="AK62" s="117">
        <f>'[1]PI 45'!BS56</f>
        <v>12.027814120475064</v>
      </c>
      <c r="AL62" s="71">
        <f>'[1]PI 45'!BT56</f>
        <v>0.70090484167155254</v>
      </c>
      <c r="AM62" s="72">
        <f>'[1]PI 45'!BU56</f>
        <v>4.060231520050895E-2</v>
      </c>
      <c r="BC62" s="5"/>
      <c r="BF62" s="5"/>
      <c r="BI62" s="5"/>
      <c r="BK62" s="70">
        <f t="shared" si="6"/>
        <v>0.72180816527485336</v>
      </c>
      <c r="BL62">
        <f t="shared" si="7"/>
        <v>0.72216216228554042</v>
      </c>
      <c r="BM62" s="33">
        <f t="shared" si="8"/>
        <v>-3.5399701068705713E-2</v>
      </c>
      <c r="BN62" s="5"/>
      <c r="BO62" s="70">
        <f t="shared" si="9"/>
        <v>0.71442439627847776</v>
      </c>
      <c r="BP62">
        <f t="shared" si="10"/>
        <v>0.71481467558843992</v>
      </c>
      <c r="BQ62" s="33">
        <f t="shared" si="11"/>
        <v>-3.9027930996216043E-2</v>
      </c>
      <c r="BS62" s="70">
        <f t="shared" si="12"/>
        <v>0.70090484167155254</v>
      </c>
      <c r="BT62">
        <f t="shared" si="13"/>
        <v>0.70100181560447294</v>
      </c>
      <c r="BU62" s="33">
        <f t="shared" si="14"/>
        <v>-9.697393292040779E-3</v>
      </c>
    </row>
    <row r="63" spans="1:83" x14ac:dyDescent="0.25">
      <c r="A63" s="11">
        <f>'[1]PI 15'!$A57</f>
        <v>12.25</v>
      </c>
      <c r="B63" s="116">
        <f>'[1]PI 15'!BX57</f>
        <v>12.243053138953892</v>
      </c>
      <c r="C63" s="71">
        <f>'[1]PI 15'!BY57</f>
        <v>0.67614042372063743</v>
      </c>
      <c r="D63" s="72">
        <f>'[1]PI 15'!BZ57</f>
        <v>5.0145296580654981E-3</v>
      </c>
      <c r="E63" s="117">
        <f>'[1]PI 15'!CC57</f>
        <v>12.316037484125481</v>
      </c>
      <c r="F63" s="71">
        <f>'[1]PI 15'!CD57</f>
        <v>0.77256988867684306</v>
      </c>
      <c r="G63" s="72">
        <f>'[1]PI 15'!CE57</f>
        <v>3.8152605742399655E-3</v>
      </c>
      <c r="H63" s="117">
        <f>'[1]PI 15'!CH57</f>
        <v>12.275859765191564</v>
      </c>
      <c r="I63" s="71">
        <f>'[1]PI 15'!CI57</f>
        <v>0.71300620292688421</v>
      </c>
      <c r="J63" s="72">
        <f>'[1]PI 15'!CJ57</f>
        <v>7.6842477965834328E-3</v>
      </c>
      <c r="K63" s="117">
        <f>'[1]PI 15'!BS57</f>
        <v>12.278316796090312</v>
      </c>
      <c r="L63" s="71">
        <f>'[1]PI 15'!BT57</f>
        <v>0.72057217177478827</v>
      </c>
      <c r="M63" s="72">
        <f>'[1]PI 15'!BU57</f>
        <v>4.0141151237109533E-2</v>
      </c>
      <c r="N63" s="70"/>
      <c r="O63" s="116">
        <f>'[1]PI 30'!BX57</f>
        <v>12.191653095709251</v>
      </c>
      <c r="P63" s="71">
        <f>'[1]PI 30'!BY57</f>
        <v>0.67554573230955983</v>
      </c>
      <c r="Q63" s="72">
        <f>'[1]PI 30'!BZ57</f>
        <v>1.278478182077898E-2</v>
      </c>
      <c r="R63" s="117">
        <f>'[1]PI 30'!CC57</f>
        <v>12.213657285596796</v>
      </c>
      <c r="S63" s="71">
        <f>'[1]PI 30'!CD57</f>
        <v>0.75990477772078568</v>
      </c>
      <c r="T63" s="72">
        <f>'[1]PI 30'!CE57</f>
        <v>1.14448785649952E-2</v>
      </c>
      <c r="U63" s="117">
        <f>'[1]PI 30'!CH57</f>
        <v>12.239287948603851</v>
      </c>
      <c r="V63" s="71">
        <f>'[1]PI 30'!CI57</f>
        <v>0.70452542199053758</v>
      </c>
      <c r="W63" s="72">
        <f>'[1]PI 30'!CJ57</f>
        <v>1.9993947179009759E-3</v>
      </c>
      <c r="X63" s="117">
        <f>'[1]PI 30'!BS57</f>
        <v>12.214866109969966</v>
      </c>
      <c r="Y63" s="71">
        <f>'[1]PI 30'!BT57</f>
        <v>0.71332531067362781</v>
      </c>
      <c r="Z63" s="72">
        <f>'[1]PI 30'!BU57</f>
        <v>3.6390542743086313E-2</v>
      </c>
      <c r="AA63" s="70"/>
      <c r="AB63" s="116">
        <f>'[1]PI 45'!BX57</f>
        <v>12.333576075710491</v>
      </c>
      <c r="AC63" s="71">
        <f>'[1]PI 45'!BY57</f>
        <v>0.65423942241407418</v>
      </c>
      <c r="AD63" s="72">
        <f>'[1]PI 45'!BZ57</f>
        <v>1.3294538156723556E-2</v>
      </c>
      <c r="AE63" s="117">
        <f>'[1]PI 45'!CC57</f>
        <v>12.211915706529732</v>
      </c>
      <c r="AF63" s="71">
        <f>'[1]PI 45'!CD57</f>
        <v>0.7496968219160226</v>
      </c>
      <c r="AG63" s="72">
        <f>'[1]PI 45'!CE57</f>
        <v>9.8044527941277305E-3</v>
      </c>
      <c r="AH63" s="117">
        <f>'[1]PI 45'!CH57</f>
        <v>12.247085148020426</v>
      </c>
      <c r="AI63" s="71">
        <f>'[1]PI 45'!CI57</f>
        <v>0.69549325156375563</v>
      </c>
      <c r="AJ63" s="72">
        <f>'[1]PI 45'!CJ57</f>
        <v>8.8237819796301072E-3</v>
      </c>
      <c r="AK63" s="117">
        <f>'[1]PI 45'!BS57</f>
        <v>12.264192310086884</v>
      </c>
      <c r="AL63" s="71">
        <f>'[1]PI 45'!BT57</f>
        <v>0.69980983196461755</v>
      </c>
      <c r="AM63" s="72">
        <f>'[1]PI 45'!BU57</f>
        <v>4.0557523047271414E-2</v>
      </c>
      <c r="BC63" s="5"/>
      <c r="BF63" s="5"/>
      <c r="BI63" s="5"/>
      <c r="BK63" s="70">
        <f t="shared" si="6"/>
        <v>0.72057217177478827</v>
      </c>
      <c r="BL63">
        <f t="shared" si="7"/>
        <v>0.72098677280186663</v>
      </c>
      <c r="BM63" s="33">
        <f t="shared" si="8"/>
        <v>-4.14601027078354E-2</v>
      </c>
      <c r="BN63" s="5"/>
      <c r="BO63" s="70">
        <f t="shared" si="9"/>
        <v>0.71332531067362781</v>
      </c>
      <c r="BP63">
        <f t="shared" si="10"/>
        <v>0.71366595998899751</v>
      </c>
      <c r="BQ63" s="33">
        <f t="shared" si="11"/>
        <v>-3.40649315369701E-2</v>
      </c>
      <c r="BS63" s="70">
        <f t="shared" si="12"/>
        <v>0.69980983196461755</v>
      </c>
      <c r="BT63">
        <f t="shared" si="13"/>
        <v>0.69983200598332895</v>
      </c>
      <c r="BU63" s="33">
        <f t="shared" si="14"/>
        <v>-2.2174018711407228E-3</v>
      </c>
    </row>
    <row r="64" spans="1:83" x14ac:dyDescent="0.25">
      <c r="A64" s="11">
        <f>'[1]PI 15'!$A58</f>
        <v>12.5</v>
      </c>
      <c r="B64" s="116">
        <f>'[1]PI 15'!BX58</f>
        <v>12.481573602710711</v>
      </c>
      <c r="C64" s="71">
        <f>'[1]PI 15'!BY58</f>
        <v>0.67504965793275573</v>
      </c>
      <c r="D64" s="72">
        <f>'[1]PI 15'!BZ58</f>
        <v>4.9693364445201121E-3</v>
      </c>
      <c r="E64" s="117">
        <f>'[1]PI 15'!CC58</f>
        <v>12.555974674019472</v>
      </c>
      <c r="F64" s="71">
        <f>'[1]PI 15'!CD58</f>
        <v>0.77147427812950442</v>
      </c>
      <c r="G64" s="72">
        <f>'[1]PI 15'!CE58</f>
        <v>3.8238268385660723E-3</v>
      </c>
      <c r="H64" s="117">
        <f>'[1]PI 15'!CH58</f>
        <v>12.511933991445252</v>
      </c>
      <c r="I64" s="71">
        <f>'[1]PI 15'!CI58</f>
        <v>0.71191854681815958</v>
      </c>
      <c r="J64" s="72">
        <f>'[1]PI 15'!CJ58</f>
        <v>7.6896759717062493E-3</v>
      </c>
      <c r="K64" s="117">
        <f>'[1]PI 15'!BS58</f>
        <v>12.516494089391811</v>
      </c>
      <c r="L64" s="71">
        <f>'[1]PI 15'!BT58</f>
        <v>0.71948082762680665</v>
      </c>
      <c r="M64" s="72">
        <f>'[1]PI 15'!BU58</f>
        <v>4.0137608712722664E-2</v>
      </c>
      <c r="N64" s="70"/>
      <c r="O64" s="116">
        <f>'[1]PI 30'!BX58</f>
        <v>12.511633943223947</v>
      </c>
      <c r="P64" s="71">
        <f>'[1]PI 30'!BY58</f>
        <v>0.67413274306188065</v>
      </c>
      <c r="Q64" s="72">
        <f>'[1]PI 30'!BZ58</f>
        <v>1.2382655327686367E-2</v>
      </c>
      <c r="R64" s="117">
        <f>'[1]PI 30'!CC58</f>
        <v>12.450063729754321</v>
      </c>
      <c r="S64" s="71">
        <f>'[1]PI 30'!CD58</f>
        <v>0.75885948665745373</v>
      </c>
      <c r="T64" s="72">
        <f>'[1]PI 30'!CE58</f>
        <v>1.1413189042708625E-2</v>
      </c>
      <c r="U64" s="117">
        <f>'[1]PI 30'!CH58</f>
        <v>12.555541141729146</v>
      </c>
      <c r="V64" s="71">
        <f>'[1]PI 30'!CI58</f>
        <v>0.70314002270392617</v>
      </c>
      <c r="W64" s="72">
        <f>'[1]PI 30'!CJ58</f>
        <v>1.9350889521574106E-3</v>
      </c>
      <c r="X64" s="117">
        <f>'[1]PI 30'!BS58</f>
        <v>12.505746271569137</v>
      </c>
      <c r="Y64" s="71">
        <f>'[1]PI 30'!BT58</f>
        <v>0.71204408414108689</v>
      </c>
      <c r="Z64" s="72">
        <f>'[1]PI 30'!BU58</f>
        <v>3.6494609700665578E-2</v>
      </c>
      <c r="AA64" s="70"/>
      <c r="AB64" s="116">
        <f>'[1]PI 45'!BX58</f>
        <v>12.572311873209726</v>
      </c>
      <c r="AC64" s="71">
        <f>'[1]PI 45'!BY58</f>
        <v>0.65326027694632305</v>
      </c>
      <c r="AD64" s="72">
        <f>'[1]PI 45'!BZ58</f>
        <v>1.3291229852313208E-2</v>
      </c>
      <c r="AE64" s="117">
        <f>'[1]PI 45'!CC58</f>
        <v>12.527637273815856</v>
      </c>
      <c r="AF64" s="71">
        <f>'[1]PI 45'!CD58</f>
        <v>0.74825696757135363</v>
      </c>
      <c r="AG64" s="72">
        <f>'[1]PI 45'!CE58</f>
        <v>9.3461599723689524E-3</v>
      </c>
      <c r="AH64" s="117">
        <f>'[1]PI 45'!CH58</f>
        <v>12.481027164981072</v>
      </c>
      <c r="AI64" s="71">
        <f>'[1]PI 45'!CI58</f>
        <v>0.69443448348331194</v>
      </c>
      <c r="AJ64" s="72">
        <f>'[1]PI 45'!CJ58</f>
        <v>8.8337397273586891E-3</v>
      </c>
      <c r="AK64" s="117">
        <f>'[1]PI 45'!BS58</f>
        <v>12.526992104002217</v>
      </c>
      <c r="AL64" s="71">
        <f>'[1]PI 45'!BT58</f>
        <v>0.69865057600032954</v>
      </c>
      <c r="AM64" s="72">
        <f>'[1]PI 45'!BU58</f>
        <v>4.033563859999742E-2</v>
      </c>
      <c r="BC64" s="5"/>
      <c r="BF64" s="5"/>
      <c r="BI64" s="5"/>
      <c r="BK64" s="70">
        <f t="shared" si="6"/>
        <v>0.71948082762680665</v>
      </c>
      <c r="BL64">
        <f t="shared" si="7"/>
        <v>0.7198369856887219</v>
      </c>
      <c r="BM64" s="33">
        <f t="shared" si="8"/>
        <v>-3.5615806191524602E-2</v>
      </c>
      <c r="BN64" s="5"/>
      <c r="BO64" s="70">
        <f t="shared" si="9"/>
        <v>0.71204408414108689</v>
      </c>
      <c r="BP64">
        <f t="shared" si="10"/>
        <v>0.71254224281262324</v>
      </c>
      <c r="BQ64" s="33">
        <f t="shared" si="11"/>
        <v>-4.9815867153635285E-2</v>
      </c>
      <c r="BS64" s="70">
        <f t="shared" si="12"/>
        <v>0.69865057600032954</v>
      </c>
      <c r="BT64">
        <f t="shared" si="13"/>
        <v>0.69868772390506328</v>
      </c>
      <c r="BU64" s="33">
        <f t="shared" si="14"/>
        <v>-3.7147904733747517E-3</v>
      </c>
    </row>
    <row r="65" spans="1:73" x14ac:dyDescent="0.25">
      <c r="A65" s="11">
        <f>'[1]PI 15'!$A59</f>
        <v>12.75</v>
      </c>
      <c r="B65" s="116">
        <f>'[1]PI 15'!BX59</f>
        <v>12.720006833703797</v>
      </c>
      <c r="C65" s="71">
        <f>'[1]PI 15'!BY59</f>
        <v>0.67388127622130467</v>
      </c>
      <c r="D65" s="72">
        <f>'[1]PI 15'!BZ59</f>
        <v>5.0465259296490475E-3</v>
      </c>
      <c r="E65" s="117">
        <f>'[1]PI 15'!CC59</f>
        <v>12.795823818580651</v>
      </c>
      <c r="F65" s="71">
        <f>'[1]PI 15'!CD59</f>
        <v>0.77041419048473581</v>
      </c>
      <c r="G65" s="72">
        <f>'[1]PI 15'!CE59</f>
        <v>3.8100339321657378E-3</v>
      </c>
      <c r="H65" s="117">
        <f>'[1]PI 15'!CH59</f>
        <v>12.747745913003099</v>
      </c>
      <c r="I65" s="71">
        <f>'[1]PI 15'!CI59</f>
        <v>0.71087261921175904</v>
      </c>
      <c r="J65" s="72">
        <f>'[1]PI 15'!CJ59</f>
        <v>7.6875027274792172E-3</v>
      </c>
      <c r="K65" s="117">
        <f>'[1]PI 15'!BS59</f>
        <v>12.754525521762515</v>
      </c>
      <c r="L65" s="71">
        <f>'[1]PI 15'!BT59</f>
        <v>0.71838936197259995</v>
      </c>
      <c r="M65" s="72">
        <f>'[1]PI 15'!BU59</f>
        <v>4.0179328770742893E-2</v>
      </c>
      <c r="N65" s="70"/>
      <c r="O65" s="116">
        <f>'[1]PI 30'!BX59</f>
        <v>12.750647550577108</v>
      </c>
      <c r="P65" s="71">
        <f>'[1]PI 30'!BY59</f>
        <v>0.67294923539629181</v>
      </c>
      <c r="Q65" s="72">
        <f>'[1]PI 30'!BZ59</f>
        <v>1.2577740846967039E-2</v>
      </c>
      <c r="R65" s="117">
        <f>'[1]PI 30'!CC59</f>
        <v>12.686295808763445</v>
      </c>
      <c r="S65" s="71">
        <f>'[1]PI 30'!CD59</f>
        <v>0.75780607241276121</v>
      </c>
      <c r="T65" s="72">
        <f>'[1]PI 30'!CE59</f>
        <v>1.1411517047211141E-2</v>
      </c>
      <c r="U65" s="117">
        <f>'[1]PI 30'!CH59</f>
        <v>12.792174925511423</v>
      </c>
      <c r="V65" s="71">
        <f>'[1]PI 30'!CI59</f>
        <v>0.70209841154475516</v>
      </c>
      <c r="W65" s="72">
        <f>'[1]PI 30'!CJ59</f>
        <v>1.9794762228635358E-3</v>
      </c>
      <c r="X65" s="117">
        <f>'[1]PI 30'!BS59</f>
        <v>12.743039428283989</v>
      </c>
      <c r="Y65" s="71">
        <f>'[1]PI 30'!BT59</f>
        <v>0.71095123978460284</v>
      </c>
      <c r="Z65" s="72">
        <f>'[1]PI 30'!BU59</f>
        <v>3.6561550196143371E-2</v>
      </c>
      <c r="AA65" s="70"/>
      <c r="AB65" s="116">
        <f>'[1]PI 45'!BX59</f>
        <v>12.810872059149792</v>
      </c>
      <c r="AC65" s="71">
        <f>'[1]PI 45'!BY59</f>
        <v>0.65223557849779124</v>
      </c>
      <c r="AD65" s="72">
        <f>'[1]PI 45'!BZ59</f>
        <v>1.3328112818600319E-2</v>
      </c>
      <c r="AE65" s="117">
        <f>'[1]PI 45'!CC59</f>
        <v>12.763745154511044</v>
      </c>
      <c r="AF65" s="71">
        <f>'[1]PI 45'!CD59</f>
        <v>0.74712324729876256</v>
      </c>
      <c r="AG65" s="72">
        <f>'[1]PI 45'!CE59</f>
        <v>9.3598769062714464E-3</v>
      </c>
      <c r="AH65" s="117">
        <f>'[1]PI 45'!CH59</f>
        <v>12.714967869871183</v>
      </c>
      <c r="AI65" s="71">
        <f>'[1]PI 45'!CI59</f>
        <v>0.69339356471837432</v>
      </c>
      <c r="AJ65" s="72">
        <f>'[1]PI 45'!CJ59</f>
        <v>8.8261093880017474E-3</v>
      </c>
      <c r="AK65" s="117">
        <f>'[1]PI 45'!BS59</f>
        <v>12.763195027844008</v>
      </c>
      <c r="AL65" s="71">
        <f>'[1]PI 45'!BT59</f>
        <v>0.69758413017164267</v>
      </c>
      <c r="AM65" s="72">
        <f>'[1]PI 45'!BU59</f>
        <v>4.0296080030210853E-2</v>
      </c>
      <c r="BC65" s="5"/>
      <c r="BF65" s="5"/>
      <c r="BI65" s="5"/>
      <c r="BK65" s="70">
        <f t="shared" si="6"/>
        <v>0.71838936197259995</v>
      </c>
      <c r="BL65">
        <f t="shared" si="7"/>
        <v>0.71871174766385948</v>
      </c>
      <c r="BM65" s="33">
        <f t="shared" si="8"/>
        <v>-3.223856912595302E-2</v>
      </c>
      <c r="BN65" s="5"/>
      <c r="BO65" s="70">
        <f t="shared" si="9"/>
        <v>0.71095123978460284</v>
      </c>
      <c r="BP65">
        <f t="shared" si="10"/>
        <v>0.71144249610792043</v>
      </c>
      <c r="BQ65" s="33">
        <f t="shared" si="11"/>
        <v>-4.9125632331759039E-2</v>
      </c>
      <c r="BS65" s="70">
        <f t="shared" si="12"/>
        <v>0.69758413017164267</v>
      </c>
      <c r="BT65">
        <f t="shared" si="13"/>
        <v>0.69756791817649655</v>
      </c>
      <c r="BU65" s="33">
        <f t="shared" si="14"/>
        <v>1.6211995146120373E-3</v>
      </c>
    </row>
    <row r="66" spans="1:73" x14ac:dyDescent="0.25">
      <c r="A66" s="11">
        <f>'[1]PI 15'!$A60</f>
        <v>13</v>
      </c>
      <c r="B66" s="116">
        <f>'[1]PI 15'!BX60</f>
        <v>12.958436740250562</v>
      </c>
      <c r="C66" s="71">
        <f>'[1]PI 15'!BY60</f>
        <v>0.67278273898440555</v>
      </c>
      <c r="D66" s="72">
        <f>'[1]PI 15'!BZ60</f>
        <v>5.0869502901225872E-3</v>
      </c>
      <c r="E66" s="117">
        <f>'[1]PI 15'!CC60</f>
        <v>13.03567050226261</v>
      </c>
      <c r="F66" s="71">
        <f>'[1]PI 15'!CD60</f>
        <v>0.76932258903918094</v>
      </c>
      <c r="G66" s="72">
        <f>'[1]PI 15'!CE60</f>
        <v>3.775930024106808E-3</v>
      </c>
      <c r="H66" s="117">
        <f>'[1]PI 15'!CH60</f>
        <v>12.984082443952616</v>
      </c>
      <c r="I66" s="71">
        <f>'[1]PI 15'!CI60</f>
        <v>0.70986973373092821</v>
      </c>
      <c r="J66" s="72">
        <f>'[1]PI 15'!CJ60</f>
        <v>7.693031408521075E-3</v>
      </c>
      <c r="K66" s="117">
        <f>'[1]PI 15'!BS60</f>
        <v>12.992729895488596</v>
      </c>
      <c r="L66" s="71">
        <f>'[1]PI 15'!BT60</f>
        <v>0.71732502058483816</v>
      </c>
      <c r="M66" s="72">
        <f>'[1]PI 15'!BU60</f>
        <v>4.0177359795719139E-2</v>
      </c>
      <c r="N66" s="70"/>
      <c r="O66" s="116">
        <f>'[1]PI 30'!BX60</f>
        <v>12.989656813035035</v>
      </c>
      <c r="P66" s="71">
        <f>'[1]PI 30'!BY60</f>
        <v>0.67196422416327461</v>
      </c>
      <c r="Q66" s="72">
        <f>'[1]PI 30'!BZ60</f>
        <v>1.257870013716017E-2</v>
      </c>
      <c r="R66" s="117">
        <f>'[1]PI 30'!CC60</f>
        <v>13.002354428663921</v>
      </c>
      <c r="S66" s="71">
        <f>'[1]PI 30'!CD60</f>
        <v>0.75641618419876355</v>
      </c>
      <c r="T66" s="72">
        <f>'[1]PI 30'!CE60</f>
        <v>1.0931360965639401E-2</v>
      </c>
      <c r="U66" s="117">
        <f>'[1]PI 30'!CH60</f>
        <v>13.029335147077417</v>
      </c>
      <c r="V66" s="71">
        <f>'[1]PI 30'!CI60</f>
        <v>0.70112259204726657</v>
      </c>
      <c r="W66" s="72">
        <f>'[1]PI 30'!CJ60</f>
        <v>1.991216369607242E-3</v>
      </c>
      <c r="X66" s="117">
        <f>'[1]PI 30'!BS60</f>
        <v>13.007115462925457</v>
      </c>
      <c r="Y66" s="71">
        <f>'[1]PI 30'!BT60</f>
        <v>0.70983433346976832</v>
      </c>
      <c r="Z66" s="72">
        <f>'[1]PI 30'!BU60</f>
        <v>3.6339105323645468E-2</v>
      </c>
      <c r="AA66" s="70"/>
      <c r="AB66" s="116">
        <f>'[1]PI 45'!BX60</f>
        <v>13.049693817770136</v>
      </c>
      <c r="AC66" s="71">
        <f>'[1]PI 45'!BY60</f>
        <v>0.65122408469189785</v>
      </c>
      <c r="AD66" s="72">
        <f>'[1]PI 45'!BZ60</f>
        <v>1.3351024765197473E-2</v>
      </c>
      <c r="AE66" s="117">
        <f>'[1]PI 45'!CC60</f>
        <v>13.000378303016452</v>
      </c>
      <c r="AF66" s="71">
        <f>'[1]PI 45'!CD60</f>
        <v>0.74604296087336464</v>
      </c>
      <c r="AG66" s="72">
        <f>'[1]PI 45'!CE60</f>
        <v>9.4037397170827538E-3</v>
      </c>
      <c r="AH66" s="117">
        <f>'[1]PI 45'!CH60</f>
        <v>13.02722735183508</v>
      </c>
      <c r="AI66" s="71">
        <f>'[1]PI 45'!CI60</f>
        <v>0.69200745561167787</v>
      </c>
      <c r="AJ66" s="72">
        <f>'[1]PI 45'!CJ60</f>
        <v>9.2073403900717506E-3</v>
      </c>
      <c r="AK66" s="117">
        <f>'[1]PI 45'!BS60</f>
        <v>13.02576649087389</v>
      </c>
      <c r="AL66" s="71">
        <f>'[1]PI 45'!BT60</f>
        <v>0.69642483372564679</v>
      </c>
      <c r="AM66" s="72">
        <f>'[1]PI 45'!BU60</f>
        <v>4.0315566820882116E-2</v>
      </c>
      <c r="BC66" s="5"/>
      <c r="BF66" s="5"/>
      <c r="BI66" s="5"/>
      <c r="BK66" s="70">
        <f t="shared" si="6"/>
        <v>0.71732502058483816</v>
      </c>
      <c r="BL66">
        <f t="shared" si="7"/>
        <v>0.71761006837638219</v>
      </c>
      <c r="BM66" s="33">
        <f t="shared" si="8"/>
        <v>-2.8504779154403526E-2</v>
      </c>
      <c r="BN66" s="5"/>
      <c r="BO66" s="70">
        <f t="shared" si="9"/>
        <v>0.70983433346976832</v>
      </c>
      <c r="BP66">
        <f t="shared" si="10"/>
        <v>0.71036575332203089</v>
      </c>
      <c r="BQ66" s="33">
        <f t="shared" si="11"/>
        <v>-5.3141985226257127E-2</v>
      </c>
      <c r="BS66" s="70">
        <f t="shared" si="12"/>
        <v>0.69642483372564679</v>
      </c>
      <c r="BT66">
        <f t="shared" si="13"/>
        <v>0.69647160045054568</v>
      </c>
      <c r="BU66" s="33">
        <f t="shared" si="14"/>
        <v>-4.6766724898894552E-3</v>
      </c>
    </row>
    <row r="67" spans="1:73" x14ac:dyDescent="0.25">
      <c r="A67" s="11">
        <f>'[1]PI 15'!$A61</f>
        <v>13.25</v>
      </c>
      <c r="B67" s="116">
        <f>'[1]PI 15'!BX61</f>
        <v>13.197134993981159</v>
      </c>
      <c r="C67" s="71">
        <f>'[1]PI 15'!BY61</f>
        <v>0.6717304880463858</v>
      </c>
      <c r="D67" s="72">
        <f>'[1]PI 15'!BZ61</f>
        <v>5.1034076360012221E-3</v>
      </c>
      <c r="E67" s="117">
        <f>'[1]PI 15'!CC61</f>
        <v>13.275786243701448</v>
      </c>
      <c r="F67" s="71">
        <f>'[1]PI 15'!CD61</f>
        <v>0.76829946130521198</v>
      </c>
      <c r="G67" s="72">
        <f>'[1]PI 15'!CE61</f>
        <v>3.7971382142874236E-3</v>
      </c>
      <c r="H67" s="117">
        <f>'[1]PI 15'!CH61</f>
        <v>13.220156670206302</v>
      </c>
      <c r="I67" s="71">
        <f>'[1]PI 15'!CI61</f>
        <v>0.70886637704408673</v>
      </c>
      <c r="J67" s="72">
        <f>'[1]PI 15'!CJ61</f>
        <v>7.7070253433122191E-3</v>
      </c>
      <c r="K67" s="117">
        <f>'[1]PI 15'!BS61</f>
        <v>13.231025969296304</v>
      </c>
      <c r="L67" s="71">
        <f>'[1]PI 15'!BT61</f>
        <v>0.71629877546522813</v>
      </c>
      <c r="M67" s="72">
        <f>'[1]PI 15'!BU61</f>
        <v>4.018915851042365E-2</v>
      </c>
      <c r="N67" s="70"/>
      <c r="O67" s="116">
        <f>'[1]PI 30'!BX61</f>
        <v>13.228936087849165</v>
      </c>
      <c r="P67" s="71">
        <f>'[1]PI 30'!BY61</f>
        <v>0.67122038250847293</v>
      </c>
      <c r="Q67" s="72">
        <f>'[1]PI 30'!BZ61</f>
        <v>1.2218791433063259E-2</v>
      </c>
      <c r="R67" s="117">
        <f>'[1]PI 30'!CC61</f>
        <v>13.238760872821446</v>
      </c>
      <c r="S67" s="71">
        <f>'[1]PI 30'!CD61</f>
        <v>0.75536293664254506</v>
      </c>
      <c r="T67" s="72">
        <f>'[1]PI 30'!CE61</f>
        <v>1.09503620271563E-2</v>
      </c>
      <c r="U67" s="117">
        <f>'[1]PI 30'!CH61</f>
        <v>13.26623214975155</v>
      </c>
      <c r="V67" s="71">
        <f>'[1]PI 30'!CI61</f>
        <v>0.70014952688542742</v>
      </c>
      <c r="W67" s="72">
        <f>'[1]PI 30'!CJ61</f>
        <v>2.0109269387283656E-3</v>
      </c>
      <c r="X67" s="117">
        <f>'[1]PI 30'!BS61</f>
        <v>13.244643036807387</v>
      </c>
      <c r="Y67" s="71">
        <f>'[1]PI 30'!BT61</f>
        <v>0.7089109486788151</v>
      </c>
      <c r="Z67" s="72">
        <f>'[1]PI 30'!BU61</f>
        <v>3.6186468905879225E-2</v>
      </c>
      <c r="AA67" s="70"/>
      <c r="AB67" s="116">
        <f>'[1]PI 45'!BX61</f>
        <v>13.288519265707427</v>
      </c>
      <c r="AC67" s="71">
        <f>'[1]PI 45'!BY61</f>
        <v>0.65026130084141465</v>
      </c>
      <c r="AD67" s="72">
        <f>'[1]PI 45'!BZ61</f>
        <v>1.3349638233091541E-2</v>
      </c>
      <c r="AE67" s="117">
        <f>'[1]PI 45'!CC61</f>
        <v>13.236748817616752</v>
      </c>
      <c r="AF67" s="71">
        <f>'[1]PI 45'!CD61</f>
        <v>0.74501329091601354</v>
      </c>
      <c r="AG67" s="72">
        <f>'[1]PI 45'!CE61</f>
        <v>9.4155718837510751E-3</v>
      </c>
      <c r="AH67" s="117">
        <f>'[1]PI 45'!CH61</f>
        <v>13.261255608571005</v>
      </c>
      <c r="AI67" s="71">
        <f>'[1]PI 45'!CI61</f>
        <v>0.69104069291525028</v>
      </c>
      <c r="AJ67" s="72">
        <f>'[1]PI 45'!CJ61</f>
        <v>9.2268002628832745E-3</v>
      </c>
      <c r="AK67" s="117">
        <f>'[1]PI 45'!BS61</f>
        <v>13.262174563965061</v>
      </c>
      <c r="AL67" s="71">
        <f>'[1]PI 45'!BT61</f>
        <v>0.6954384282242263</v>
      </c>
      <c r="AM67" s="72">
        <f>'[1]PI 45'!BU61</f>
        <v>4.0290526608884977E-2</v>
      </c>
      <c r="BC67" s="5"/>
      <c r="BF67" s="5"/>
      <c r="BI67" s="5"/>
      <c r="BK67" s="70">
        <f t="shared" si="6"/>
        <v>0.71629877546522813</v>
      </c>
      <c r="BL67">
        <f t="shared" si="7"/>
        <v>0.71653101552023235</v>
      </c>
      <c r="BM67" s="33">
        <f t="shared" si="8"/>
        <v>-2.3224005500421807E-2</v>
      </c>
      <c r="BN67" s="5"/>
      <c r="BO67" s="70">
        <f t="shared" si="9"/>
        <v>0.7089109486788151</v>
      </c>
      <c r="BP67">
        <f t="shared" si="10"/>
        <v>0.70931110453427115</v>
      </c>
      <c r="BQ67" s="33">
        <f t="shared" si="11"/>
        <v>-4.0015585545605248E-2</v>
      </c>
      <c r="BS67" s="70">
        <f t="shared" si="12"/>
        <v>0.6954384282242263</v>
      </c>
      <c r="BT67">
        <f t="shared" si="13"/>
        <v>0.6953978403440364</v>
      </c>
      <c r="BU67" s="33">
        <f t="shared" si="14"/>
        <v>4.0587880189901782E-3</v>
      </c>
    </row>
    <row r="68" spans="1:73" x14ac:dyDescent="0.25">
      <c r="A68" s="11">
        <f>'[1]PI 15'!$A62</f>
        <v>13.499722222222223</v>
      </c>
      <c r="B68" s="116">
        <f>'[1]PI 15'!BX62</f>
        <v>13.435655457737973</v>
      </c>
      <c r="C68" s="71">
        <f>'[1]PI 15'!BY62</f>
        <v>0.67068856204644101</v>
      </c>
      <c r="D68" s="72">
        <f>'[1]PI 15'!BZ62</f>
        <v>5.1022473304943965E-3</v>
      </c>
      <c r="E68" s="117">
        <f>'[1]PI 15'!CC62</f>
        <v>13.51572343359544</v>
      </c>
      <c r="F68" s="71">
        <f>'[1]PI 15'!CD62</f>
        <v>0.76729698561608373</v>
      </c>
      <c r="G68" s="72">
        <f>'[1]PI 15'!CE62</f>
        <v>3.7969916827183953E-3</v>
      </c>
      <c r="H68" s="117">
        <f>'[1]PI 15'!CH62</f>
        <v>13.534354591125391</v>
      </c>
      <c r="I68" s="71">
        <f>'[1]PI 15'!CI62</f>
        <v>0.70751471251740627</v>
      </c>
      <c r="J68" s="72">
        <f>'[1]PI 15'!CJ62</f>
        <v>7.9054928740222574E-3</v>
      </c>
      <c r="K68" s="117">
        <f>'[1]PI 15'!BS62</f>
        <v>13.495244494152935</v>
      </c>
      <c r="L68" s="71">
        <f>'[1]PI 15'!BT62</f>
        <v>0.71516675339331037</v>
      </c>
      <c r="M68" s="72">
        <f>'[1]PI 15'!BU62</f>
        <v>4.0238336769374931E-2</v>
      </c>
      <c r="N68" s="70"/>
      <c r="O68" s="116">
        <f>'[1]PI 30'!BX62</f>
        <v>13.468036802724242</v>
      </c>
      <c r="P68" s="71">
        <f>'[1]PI 30'!BY62</f>
        <v>0.6699430737448786</v>
      </c>
      <c r="Q68" s="72">
        <f>'[1]PI 30'!BZ62</f>
        <v>1.261561151600573E-2</v>
      </c>
      <c r="R68" s="117">
        <f>'[1]PI 30'!CC62</f>
        <v>13.553300463603501</v>
      </c>
      <c r="S68" s="71">
        <f>'[1]PI 30'!CD62</f>
        <v>0.75400651705939659</v>
      </c>
      <c r="T68" s="72">
        <f>'[1]PI 30'!CE62</f>
        <v>1.1088135775954999E-2</v>
      </c>
      <c r="U68" s="117">
        <f>'[1]PI 30'!CH62</f>
        <v>13.503129152425686</v>
      </c>
      <c r="V68" s="71">
        <f>'[1]PI 30'!CI62</f>
        <v>0.69915469272109865</v>
      </c>
      <c r="W68" s="72">
        <f>'[1]PI 30'!CJ62</f>
        <v>2.0618256294951099E-3</v>
      </c>
      <c r="X68" s="117">
        <f>'[1]PI 30'!BS62</f>
        <v>13.508155472917808</v>
      </c>
      <c r="Y68" s="71">
        <f>'[1]PI 30'!BT62</f>
        <v>0.70770142784179124</v>
      </c>
      <c r="Z68" s="72">
        <f>'[1]PI 30'!BU62</f>
        <v>3.6190481283604282E-2</v>
      </c>
      <c r="AA68" s="70"/>
      <c r="AB68" s="116">
        <f>'[1]PI 45'!BX62</f>
        <v>13.527255063206658</v>
      </c>
      <c r="AC68" s="71">
        <f>'[1]PI 45'!BY62</f>
        <v>0.64932499815723632</v>
      </c>
      <c r="AD68" s="72">
        <f>'[1]PI 45'!BZ62</f>
        <v>1.3341542112182012E-2</v>
      </c>
      <c r="AE68" s="117">
        <f>'[1]PI 45'!CC62</f>
        <v>13.551206160765725</v>
      </c>
      <c r="AF68" s="71">
        <f>'[1]PI 45'!CD62</f>
        <v>0.7436037861668684</v>
      </c>
      <c r="AG68" s="72">
        <f>'[1]PI 45'!CE62</f>
        <v>9.5246941724432908E-3</v>
      </c>
      <c r="AH68" s="117">
        <f>'[1]PI 45'!CH62</f>
        <v>13.495110895049867</v>
      </c>
      <c r="AI68" s="71">
        <f>'[1]PI 45'!CI62</f>
        <v>0.69003112833153579</v>
      </c>
      <c r="AJ68" s="72">
        <f>'[1]PI 45'!CJ62</f>
        <v>9.2032535304053184E-3</v>
      </c>
      <c r="AK68" s="117">
        <f>'[1]PI 45'!BS62</f>
        <v>13.524524039674084</v>
      </c>
      <c r="AL68" s="71">
        <f>'[1]PI 45'!BT62</f>
        <v>0.69431997088521369</v>
      </c>
      <c r="AM68" s="72">
        <f>'[1]PI 45'!BU62</f>
        <v>4.0105081184776549E-2</v>
      </c>
      <c r="BC68" s="5"/>
      <c r="BF68" s="5"/>
      <c r="BI68" s="5"/>
      <c r="BK68" s="70">
        <f t="shared" si="6"/>
        <v>0.71516675339331037</v>
      </c>
      <c r="BL68">
        <f t="shared" si="7"/>
        <v>0.71547487343705241</v>
      </c>
      <c r="BM68" s="33">
        <f t="shared" si="8"/>
        <v>-3.0812004374203283E-2</v>
      </c>
      <c r="BN68" s="5"/>
      <c r="BO68" s="70">
        <f t="shared" si="9"/>
        <v>0.70770142784179124</v>
      </c>
      <c r="BP68">
        <f t="shared" si="10"/>
        <v>0.70827882889649973</v>
      </c>
      <c r="BQ68" s="33">
        <f t="shared" si="11"/>
        <v>-5.774010547084929E-2</v>
      </c>
      <c r="BS68" s="70">
        <f t="shared" si="12"/>
        <v>0.69431997088521369</v>
      </c>
      <c r="BT68">
        <f t="shared" si="13"/>
        <v>0.69434691827471939</v>
      </c>
      <c r="BU68" s="33">
        <f t="shared" si="14"/>
        <v>-2.6947389505704855E-3</v>
      </c>
    </row>
    <row r="69" spans="1:73" x14ac:dyDescent="0.25">
      <c r="A69" s="11">
        <f>'[1]PI 15'!$A63</f>
        <v>13.75</v>
      </c>
      <c r="B69" s="116">
        <f>'[1]PI 15'!BX63</f>
        <v>13.674088688731061</v>
      </c>
      <c r="C69" s="71">
        <f>'[1]PI 15'!BY63</f>
        <v>0.6697035984265951</v>
      </c>
      <c r="D69" s="72">
        <f>'[1]PI 15'!BZ63</f>
        <v>4.9826859743379434E-3</v>
      </c>
      <c r="E69" s="117">
        <f>'[1]PI 15'!CC63</f>
        <v>13.755572578156622</v>
      </c>
      <c r="F69" s="71">
        <f>'[1]PI 15'!CD63</f>
        <v>0.76629593610258262</v>
      </c>
      <c r="G69" s="72">
        <f>'[1]PI 15'!CE63</f>
        <v>3.7739318813095248E-3</v>
      </c>
      <c r="H69" s="117">
        <f>'[1]PI 15'!CH63</f>
        <v>13.770340314006186</v>
      </c>
      <c r="I69" s="71">
        <f>'[1]PI 15'!CI63</f>
        <v>0.70655454374977067</v>
      </c>
      <c r="J69" s="72">
        <f>'[1]PI 15'!CJ63</f>
        <v>7.897934347125872E-3</v>
      </c>
      <c r="K69" s="117">
        <f>'[1]PI 15'!BS63</f>
        <v>13.733333860297956</v>
      </c>
      <c r="L69" s="71">
        <f>'[1]PI 15'!BT63</f>
        <v>0.71418469275964958</v>
      </c>
      <c r="M69" s="72">
        <f>'[1]PI 15'!BU63</f>
        <v>4.022360707362687E-2</v>
      </c>
      <c r="N69" s="70"/>
      <c r="O69" s="116">
        <f>'[1]PI 30'!BX63</f>
        <v>13.707050410077406</v>
      </c>
      <c r="P69" s="71">
        <f>'[1]PI 30'!BY63</f>
        <v>0.66894745769804942</v>
      </c>
      <c r="Q69" s="72">
        <f>'[1]PI 30'!BZ63</f>
        <v>1.2676243204217424E-2</v>
      </c>
      <c r="R69" s="117">
        <f>'[1]PI 30'!CC63</f>
        <v>13.789618056284851</v>
      </c>
      <c r="S69" s="71">
        <f>'[1]PI 30'!CD63</f>
        <v>0.75302792827111331</v>
      </c>
      <c r="T69" s="72">
        <f>'[1]PI 30'!CE63</f>
        <v>1.1106540803435478E-2</v>
      </c>
      <c r="U69" s="117">
        <f>'[1]PI 30'!CH63</f>
        <v>13.73976293620796</v>
      </c>
      <c r="V69" s="71">
        <f>'[1]PI 30'!CI63</f>
        <v>0.69820085197194548</v>
      </c>
      <c r="W69" s="72">
        <f>'[1]PI 30'!CJ63</f>
        <v>2.0766678241040805E-3</v>
      </c>
      <c r="X69" s="117">
        <f>'[1]PI 30'!BS63</f>
        <v>13.745477134190072</v>
      </c>
      <c r="Y69" s="71">
        <f>'[1]PI 30'!BT63</f>
        <v>0.70672541264703614</v>
      </c>
      <c r="Z69" s="72">
        <f>'[1]PI 30'!BU63</f>
        <v>3.620368262848131E-2</v>
      </c>
      <c r="AA69" s="70"/>
      <c r="AB69" s="116">
        <f>'[1]PI 45'!BX63</f>
        <v>13.765815249146724</v>
      </c>
      <c r="AC69" s="71">
        <f>'[1]PI 45'!BY63</f>
        <v>0.6483898664692096</v>
      </c>
      <c r="AD69" s="72">
        <f>'[1]PI 45'!BZ63</f>
        <v>1.3331286656114761E-2</v>
      </c>
      <c r="AE69" s="117">
        <f>'[1]PI 45'!CC63</f>
        <v>13.787487760768029</v>
      </c>
      <c r="AF69" s="71">
        <f>'[1]PI 45'!CD63</f>
        <v>0.74257476711316339</v>
      </c>
      <c r="AG69" s="72">
        <f>'[1]PI 45'!CE63</f>
        <v>9.5622083993670628E-3</v>
      </c>
      <c r="AH69" s="117">
        <f>'[1]PI 45'!CH63</f>
        <v>13.729225060903547</v>
      </c>
      <c r="AI69" s="71">
        <f>'[1]PI 45'!CI63</f>
        <v>0.68970655916325363</v>
      </c>
      <c r="AJ69" s="72">
        <f>'[1]PI 45'!CJ63</f>
        <v>8.8097163101633798E-3</v>
      </c>
      <c r="AK69" s="117">
        <f>'[1]PI 45'!BS63</f>
        <v>13.760842690272767</v>
      </c>
      <c r="AL69" s="71">
        <f>'[1]PI 45'!BT63</f>
        <v>0.69355706424854213</v>
      </c>
      <c r="AM69" s="72">
        <f>'[1]PI 45'!BU63</f>
        <v>4.0018360259675173E-2</v>
      </c>
      <c r="BC69" s="5"/>
      <c r="BF69" s="5"/>
      <c r="BI69" s="5"/>
      <c r="BK69" s="70">
        <f t="shared" si="6"/>
        <v>0.71418469275964958</v>
      </c>
      <c r="BL69">
        <f t="shared" si="7"/>
        <v>0.71443732397659898</v>
      </c>
      <c r="BM69" s="33">
        <f t="shared" si="8"/>
        <v>-2.5263121694940605E-2</v>
      </c>
      <c r="BN69" s="5"/>
      <c r="BO69" s="70">
        <f t="shared" si="9"/>
        <v>0.70672541264703614</v>
      </c>
      <c r="BP69">
        <f t="shared" si="10"/>
        <v>0.70726470694774368</v>
      </c>
      <c r="BQ69" s="33">
        <f t="shared" si="11"/>
        <v>-5.3929430070753792E-2</v>
      </c>
      <c r="BS69" s="70">
        <f t="shared" si="12"/>
        <v>0.69355706424854213</v>
      </c>
      <c r="BT69">
        <f t="shared" si="13"/>
        <v>0.69331453517517982</v>
      </c>
      <c r="BU69" s="33">
        <f t="shared" si="14"/>
        <v>2.4252907336230756E-2</v>
      </c>
    </row>
    <row r="70" spans="1:73" x14ac:dyDescent="0.25">
      <c r="A70" s="11">
        <f>'[1]PI 15'!$A64</f>
        <v>14</v>
      </c>
      <c r="B70" s="116">
        <f>'[1]PI 15'!BX64</f>
        <v>13.912518595277826</v>
      </c>
      <c r="C70" s="71">
        <f>'[1]PI 15'!BY64</f>
        <v>0.6687596246556059</v>
      </c>
      <c r="D70" s="72">
        <f>'[1]PI 15'!BZ64</f>
        <v>4.925714608392715E-3</v>
      </c>
      <c r="E70" s="117">
        <f>'[1]PI 15'!CC64</f>
        <v>13.995419261838579</v>
      </c>
      <c r="F70" s="71">
        <f>'[1]PI 15'!CD64</f>
        <v>0.76530602445971752</v>
      </c>
      <c r="G70" s="72">
        <f>'[1]PI 15'!CE64</f>
        <v>3.7570723691832788E-3</v>
      </c>
      <c r="H70" s="117">
        <f>'[1]PI 15'!CH64</f>
        <v>14.006589944294232</v>
      </c>
      <c r="I70" s="71">
        <f>'[1]PI 15'!CI64</f>
        <v>0.70562000519839518</v>
      </c>
      <c r="J70" s="72">
        <f>'[1]PI 15'!CJ64</f>
        <v>7.9121649107083657E-3</v>
      </c>
      <c r="K70" s="117">
        <f>'[1]PI 15'!BS64</f>
        <v>13.971509267136881</v>
      </c>
      <c r="L70" s="71">
        <f>'[1]PI 15'!BT64</f>
        <v>0.7132285514379062</v>
      </c>
      <c r="M70" s="72">
        <f>'[1]PI 15'!BU64</f>
        <v>4.0201240578497527E-2</v>
      </c>
      <c r="N70" s="70"/>
      <c r="O70" s="116">
        <f>'[1]PI 30'!BX64</f>
        <v>14.024456442255415</v>
      </c>
      <c r="P70" s="71">
        <f>'[1]PI 30'!BY64</f>
        <v>0.66767572449846491</v>
      </c>
      <c r="Q70" s="72">
        <f>'[1]PI 30'!BZ64</f>
        <v>1.3141612420708607E-2</v>
      </c>
      <c r="R70" s="117">
        <f>'[1]PI 30'!CC64</f>
        <v>14.026200263093886</v>
      </c>
      <c r="S70" s="71">
        <f>'[1]PI 30'!CD64</f>
        <v>0.7520550640732182</v>
      </c>
      <c r="T70" s="72">
        <f>'[1]PI 30'!CE64</f>
        <v>1.1112592239447345E-2</v>
      </c>
      <c r="U70" s="117">
        <f>'[1]PI 30'!CH64</f>
        <v>13.976923157773953</v>
      </c>
      <c r="V70" s="71">
        <f>'[1]PI 30'!CI64</f>
        <v>0.69725445531212182</v>
      </c>
      <c r="W70" s="72">
        <f>'[1]PI 30'!CJ64</f>
        <v>2.0711980789674621E-3</v>
      </c>
      <c r="X70" s="117">
        <f>'[1]PI 30'!BS64</f>
        <v>14.009193287707753</v>
      </c>
      <c r="Y70" s="71">
        <f>'[1]PI 30'!BT64</f>
        <v>0.70566174796126835</v>
      </c>
      <c r="Z70" s="72">
        <f>'[1]PI 30'!BU64</f>
        <v>3.6361343360071352E-2</v>
      </c>
      <c r="AA70" s="70"/>
      <c r="AB70" s="116">
        <f>'[1]PI 45'!BX64</f>
        <v>14.004637007767068</v>
      </c>
      <c r="AC70" s="71">
        <f>'[1]PI 45'!BY64</f>
        <v>0.64747436770767619</v>
      </c>
      <c r="AD70" s="72">
        <f>'[1]PI 45'!BZ64</f>
        <v>1.3357005052483627E-2</v>
      </c>
      <c r="AE70" s="117">
        <f>'[1]PI 45'!CC64</f>
        <v>14.02403404961988</v>
      </c>
      <c r="AF70" s="71">
        <f>'[1]PI 45'!CD64</f>
        <v>0.74155974617419507</v>
      </c>
      <c r="AG70" s="72">
        <f>'[1]PI 45'!CE64</f>
        <v>9.5641916081489857E-3</v>
      </c>
      <c r="AH70" s="117">
        <f>'[1]PI 45'!CH64</f>
        <v>14.041695404155503</v>
      </c>
      <c r="AI70" s="71">
        <f>'[1]PI 45'!CI64</f>
        <v>0.68874332068946387</v>
      </c>
      <c r="AJ70" s="72">
        <f>'[1]PI 45'!CJ64</f>
        <v>8.8007986573264921E-3</v>
      </c>
      <c r="AK70" s="117">
        <f>'[1]PI 45'!BS64</f>
        <v>14.023455487180815</v>
      </c>
      <c r="AL70" s="71">
        <f>'[1]PI 45'!BT64</f>
        <v>0.69259247819044512</v>
      </c>
      <c r="AM70" s="72">
        <f>'[1]PI 45'!BU64</f>
        <v>3.9981623457497534E-2</v>
      </c>
      <c r="BC70" s="5"/>
      <c r="BF70" s="5"/>
      <c r="BI70" s="5"/>
      <c r="BK70" s="70">
        <f t="shared" si="6"/>
        <v>0.7132285514379062</v>
      </c>
      <c r="BL70">
        <f t="shared" si="7"/>
        <v>0.71342107310999114</v>
      </c>
      <c r="BM70" s="33">
        <f t="shared" si="8"/>
        <v>-1.9252167208494431E-2</v>
      </c>
      <c r="BN70" s="5"/>
      <c r="BO70" s="70">
        <f t="shared" si="9"/>
        <v>0.70566174796126835</v>
      </c>
      <c r="BP70">
        <f t="shared" si="10"/>
        <v>0.706271384605339</v>
      </c>
      <c r="BQ70" s="33">
        <f t="shared" si="11"/>
        <v>-6.0963664407065465E-2</v>
      </c>
      <c r="BS70" s="70">
        <f t="shared" si="12"/>
        <v>0.69259247819044512</v>
      </c>
      <c r="BT70">
        <f t="shared" si="13"/>
        <v>0.69230338141045955</v>
      </c>
      <c r="BU70" s="33">
        <f t="shared" si="14"/>
        <v>2.8909677998556482E-2</v>
      </c>
    </row>
    <row r="71" spans="1:73" x14ac:dyDescent="0.25">
      <c r="A71" s="11">
        <f>'[1]PI 15'!$A65</f>
        <v>14.25</v>
      </c>
      <c r="B71" s="116">
        <f>'[1]PI 15'!BX65</f>
        <v>14.229726336364715</v>
      </c>
      <c r="C71" s="71">
        <f>'[1]PI 15'!BY65</f>
        <v>0.66727282356275441</v>
      </c>
      <c r="D71" s="72">
        <f>'[1]PI 15'!BZ65</f>
        <v>5.6275381922078508E-3</v>
      </c>
      <c r="E71" s="117">
        <f>'[1]PI 15'!CC65</f>
        <v>14.23553500327742</v>
      </c>
      <c r="F71" s="71">
        <f>'[1]PI 15'!CD65</f>
        <v>0.76436039606368367</v>
      </c>
      <c r="G71" s="72">
        <f>'[1]PI 15'!CE65</f>
        <v>3.7852832982388927E-3</v>
      </c>
      <c r="H71" s="117">
        <f>'[1]PI 15'!CH65</f>
        <v>14.242664170547917</v>
      </c>
      <c r="I71" s="71">
        <f>'[1]PI 15'!CI65</f>
        <v>0.70500352679245404</v>
      </c>
      <c r="J71" s="72">
        <f>'[1]PI 15'!CJ65</f>
        <v>7.7016370522660256E-3</v>
      </c>
      <c r="K71" s="117">
        <f>'[1]PI 15'!BS65</f>
        <v>14.23597517006335</v>
      </c>
      <c r="L71" s="71">
        <f>'[1]PI 15'!BT65</f>
        <v>0.7122122488062973</v>
      </c>
      <c r="M71" s="72">
        <f>'[1]PI 15'!BU65</f>
        <v>4.0399090937414353E-2</v>
      </c>
      <c r="N71" s="70"/>
      <c r="O71" s="116">
        <f>'[1]PI 30'!BX65</f>
        <v>14.343559529584921</v>
      </c>
      <c r="P71" s="71">
        <f>'[1]PI 30'!BY65</f>
        <v>0.66642161570938041</v>
      </c>
      <c r="Q71" s="72">
        <f>'[1]PI 30'!BZ65</f>
        <v>1.3093969393802078E-2</v>
      </c>
      <c r="R71" s="117">
        <f>'[1]PI 30'!CC65</f>
        <v>14.262606707251409</v>
      </c>
      <c r="S71" s="71">
        <f>'[1]PI 30'!CD65</f>
        <v>0.75109135172933816</v>
      </c>
      <c r="T71" s="72">
        <f>'[1]PI 30'!CE65</f>
        <v>1.110831696177771E-2</v>
      </c>
      <c r="U71" s="117">
        <f>'[1]PI 30'!CH65</f>
        <v>14.292304243706072</v>
      </c>
      <c r="V71" s="71">
        <f>'[1]PI 30'!CI65</f>
        <v>0.69692916966416207</v>
      </c>
      <c r="W71" s="72">
        <f>'[1]PI 30'!CJ65</f>
        <v>2.480199951604064E-3</v>
      </c>
      <c r="X71" s="117">
        <f>'[1]PI 30'!BS65</f>
        <v>14.299490160180799</v>
      </c>
      <c r="Y71" s="71">
        <f>'[1]PI 30'!BT65</f>
        <v>0.70481404570096018</v>
      </c>
      <c r="Z71" s="72">
        <f>'[1]PI 30'!BU65</f>
        <v>3.6417656596891078E-2</v>
      </c>
      <c r="AA71" s="70"/>
      <c r="AB71" s="116">
        <f>'[1]PI 45'!BX65</f>
        <v>14.243462455704355</v>
      </c>
      <c r="AC71" s="71">
        <f>'[1]PI 45'!BY65</f>
        <v>0.64658097128254255</v>
      </c>
      <c r="AD71" s="72">
        <f>'[1]PI 45'!BZ65</f>
        <v>1.3379272922417937E-2</v>
      </c>
      <c r="AE71" s="117">
        <f>'[1]PI 45'!CC65</f>
        <v>14.260404564220181</v>
      </c>
      <c r="AF71" s="71">
        <f>'[1]PI 45'!CD65</f>
        <v>0.74056840901467602</v>
      </c>
      <c r="AG71" s="72">
        <f>'[1]PI 45'!CE65</f>
        <v>9.6062015428996592E-3</v>
      </c>
      <c r="AH71" s="117">
        <f>'[1]PI 45'!CH65</f>
        <v>14.275723660891424</v>
      </c>
      <c r="AI71" s="71">
        <f>'[1]PI 45'!CI65</f>
        <v>0.68778443837009018</v>
      </c>
      <c r="AJ71" s="72">
        <f>'[1]PI 45'!CJ65</f>
        <v>8.8011865627949902E-3</v>
      </c>
      <c r="AK71" s="117">
        <f>'[1]PI 45'!BS65</f>
        <v>14.259863560271988</v>
      </c>
      <c r="AL71" s="71">
        <f>'[1]PI 45'!BT65</f>
        <v>0.69164460622243629</v>
      </c>
      <c r="AM71" s="72">
        <f>'[1]PI 45'!BU65</f>
        <v>3.9949616211868426E-2</v>
      </c>
      <c r="BC71" s="5"/>
      <c r="BF71" s="5"/>
      <c r="BI71" s="5"/>
      <c r="BK71" s="70">
        <f t="shared" si="6"/>
        <v>0.7122122488062973</v>
      </c>
      <c r="BL71">
        <f t="shared" si="7"/>
        <v>0.71242421735571659</v>
      </c>
      <c r="BM71" s="33">
        <f t="shared" si="8"/>
        <v>-2.1196854941929466E-2</v>
      </c>
      <c r="BN71" s="5"/>
      <c r="BO71" s="70">
        <f t="shared" si="9"/>
        <v>0.70481404570096018</v>
      </c>
      <c r="BP71">
        <f t="shared" si="10"/>
        <v>0.70529700238373338</v>
      </c>
      <c r="BQ71" s="33">
        <f t="shared" si="11"/>
        <v>-4.8295668277320569E-2</v>
      </c>
      <c r="BS71" s="70">
        <f t="shared" si="12"/>
        <v>0.69164460622243629</v>
      </c>
      <c r="BT71">
        <f t="shared" si="13"/>
        <v>0.69131156090677071</v>
      </c>
      <c r="BU71" s="33">
        <f t="shared" si="14"/>
        <v>3.3304531566558104E-2</v>
      </c>
    </row>
    <row r="72" spans="1:73" x14ac:dyDescent="0.25">
      <c r="A72" s="11">
        <f>'[1]PI 15'!$A66</f>
        <v>14.499722222222223</v>
      </c>
      <c r="B72" s="116">
        <f>'[1]PI 15'!BX66</f>
        <v>14.468159567357802</v>
      </c>
      <c r="C72" s="71">
        <f>'[1]PI 15'!BY66</f>
        <v>0.66632627838513347</v>
      </c>
      <c r="D72" s="72">
        <f>'[1]PI 15'!BZ66</f>
        <v>5.5793009823398203E-3</v>
      </c>
      <c r="E72" s="117">
        <f>'[1]PI 15'!CC66</f>
        <v>14.475472193171411</v>
      </c>
      <c r="F72" s="71">
        <f>'[1]PI 15'!CD66</f>
        <v>0.76345004793242011</v>
      </c>
      <c r="G72" s="72">
        <f>'[1]PI 15'!CE66</f>
        <v>3.8026242591805495E-3</v>
      </c>
      <c r="H72" s="117">
        <f>'[1]PI 15'!CH66</f>
        <v>14.478651496140126</v>
      </c>
      <c r="I72" s="71">
        <f>'[1]PI 15'!CI66</f>
        <v>0.70404791521260524</v>
      </c>
      <c r="J72" s="72">
        <f>'[1]PI 15'!CJ66</f>
        <v>7.7094471314111237E-3</v>
      </c>
      <c r="K72" s="117">
        <f>'[1]PI 15'!BS66</f>
        <v>14.474094418889782</v>
      </c>
      <c r="L72" s="71">
        <f>'[1]PI 15'!BT66</f>
        <v>0.71127474717671957</v>
      </c>
      <c r="M72" s="72">
        <f>'[1]PI 15'!BU66</f>
        <v>4.0414016057442242E-2</v>
      </c>
      <c r="N72" s="70"/>
      <c r="O72" s="116">
        <f>'[1]PI 30'!BX66</f>
        <v>14.582573136938086</v>
      </c>
      <c r="P72" s="71">
        <f>'[1]PI 30'!BY66</f>
        <v>0.66554953539996442</v>
      </c>
      <c r="Q72" s="72">
        <f>'[1]PI 30'!BZ66</f>
        <v>1.3038870346080764E-2</v>
      </c>
      <c r="R72" s="117">
        <f>'[1]PI 30'!CC66</f>
        <v>14.498926240233603</v>
      </c>
      <c r="S72" s="71">
        <f>'[1]PI 30'!CD66</f>
        <v>0.75013340221074465</v>
      </c>
      <c r="T72" s="72">
        <f>'[1]PI 30'!CE66</f>
        <v>1.1125673834686659E-2</v>
      </c>
      <c r="U72" s="117">
        <f>'[1]PI 30'!CH66</f>
        <v>14.529114041843256</v>
      </c>
      <c r="V72" s="71">
        <f>'[1]PI 30'!CI66</f>
        <v>0.69603216708075111</v>
      </c>
      <c r="W72" s="72">
        <f>'[1]PI 30'!CJ66</f>
        <v>2.5069045856492386E-3</v>
      </c>
      <c r="X72" s="117">
        <f>'[1]PI 30'!BS66</f>
        <v>14.536871139671648</v>
      </c>
      <c r="Y72" s="71">
        <f>'[1]PI 30'!BT66</f>
        <v>0.70390503489715339</v>
      </c>
      <c r="Z72" s="72">
        <f>'[1]PI 30'!BU66</f>
        <v>3.6378865946191948E-2</v>
      </c>
      <c r="AA72" s="70"/>
      <c r="AB72" s="116">
        <f>'[1]PI 45'!BX66</f>
        <v>14.482198253203592</v>
      </c>
      <c r="AC72" s="71">
        <f>'[1]PI 45'!BY66</f>
        <v>0.64570345314831368</v>
      </c>
      <c r="AD72" s="72">
        <f>'[1]PI 45'!BZ66</f>
        <v>1.340106735930454E-2</v>
      </c>
      <c r="AE72" s="117">
        <f>'[1]PI 45'!CC66</f>
        <v>14.496688219166922</v>
      </c>
      <c r="AF72" s="71">
        <f>'[1]PI 45'!CD66</f>
        <v>0.73959058667789213</v>
      </c>
      <c r="AG72" s="72">
        <f>'[1]PI 45'!CE66</f>
        <v>9.6489493518083971E-3</v>
      </c>
      <c r="AH72" s="117">
        <f>'[1]PI 45'!CH66</f>
        <v>14.509491886230977</v>
      </c>
      <c r="AI72" s="71">
        <f>'[1]PI 45'!CI66</f>
        <v>0.68685846588131971</v>
      </c>
      <c r="AJ72" s="72">
        <f>'[1]PI 45'!CJ66</f>
        <v>8.8234762481514337E-3</v>
      </c>
      <c r="AK72" s="117">
        <f>'[1]PI 45'!BS66</f>
        <v>14.496126119533832</v>
      </c>
      <c r="AL72" s="71">
        <f>'[1]PI 45'!BT66</f>
        <v>0.69071750190250847</v>
      </c>
      <c r="AM72" s="72">
        <f>'[1]PI 45'!BU66</f>
        <v>3.9917747610070095E-2</v>
      </c>
      <c r="BC72" s="5"/>
      <c r="BF72" s="5"/>
      <c r="BI72" s="5"/>
      <c r="BK72" s="70">
        <f t="shared" si="6"/>
        <v>0.71127474717671957</v>
      </c>
      <c r="BL72">
        <f t="shared" si="7"/>
        <v>0.7114471326051014</v>
      </c>
      <c r="BM72" s="33">
        <f t="shared" si="8"/>
        <v>-1.7238542838182713E-2</v>
      </c>
      <c r="BN72" s="5"/>
      <c r="BO72" s="70">
        <f t="shared" si="9"/>
        <v>0.70390503489715339</v>
      </c>
      <c r="BP72">
        <f t="shared" si="10"/>
        <v>0.70434192869184453</v>
      </c>
      <c r="BQ72" s="33">
        <f t="shared" si="11"/>
        <v>-4.3689379469113998E-2</v>
      </c>
      <c r="BS72" s="70">
        <f t="shared" si="12"/>
        <v>0.69071750190250847</v>
      </c>
      <c r="BT72">
        <f t="shared" si="13"/>
        <v>0.69033944563571192</v>
      </c>
      <c r="BU72" s="33">
        <f t="shared" si="14"/>
        <v>3.780562667965448E-2</v>
      </c>
    </row>
    <row r="73" spans="1:73" x14ac:dyDescent="0.25">
      <c r="A73" s="11">
        <f>'[1]PI 15'!$A67</f>
        <v>14.75</v>
      </c>
      <c r="B73" s="116">
        <f>'[1]PI 15'!BX67</f>
        <v>14.78658490383326</v>
      </c>
      <c r="C73" s="71">
        <f>'[1]PI 15'!BY67</f>
        <v>0.66505406534724731</v>
      </c>
      <c r="D73" s="72">
        <f>'[1]PI 15'!BZ67</f>
        <v>5.4045680801885557E-3</v>
      </c>
      <c r="E73" s="117">
        <f>'[1]PI 15'!CC67</f>
        <v>14.71532133773259</v>
      </c>
      <c r="F73" s="71">
        <f>'[1]PI 15'!CD67</f>
        <v>0.76254268205769515</v>
      </c>
      <c r="G73" s="72">
        <f>'[1]PI 15'!CE67</f>
        <v>3.795239768143722E-3</v>
      </c>
      <c r="H73" s="117">
        <f>'[1]PI 15'!CH67</f>
        <v>14.71463721902092</v>
      </c>
      <c r="I73" s="71">
        <f>'[1]PI 15'!CI67</f>
        <v>0.70373708306881555</v>
      </c>
      <c r="J73" s="72">
        <f>'[1]PI 15'!CJ67</f>
        <v>7.910005249711461E-3</v>
      </c>
      <c r="K73" s="117">
        <f>'[1]PI 15'!BS67</f>
        <v>14.738847820195588</v>
      </c>
      <c r="L73" s="71">
        <f>'[1]PI 15'!BT67</f>
        <v>0.71044461015791938</v>
      </c>
      <c r="M73" s="72">
        <f>'[1]PI 15'!BU67</f>
        <v>4.052029515200354E-2</v>
      </c>
      <c r="N73" s="70"/>
      <c r="O73" s="116">
        <f>'[1]PI 30'!BX67</f>
        <v>14.821672266210053</v>
      </c>
      <c r="P73" s="71">
        <f>'[1]PI 30'!BY67</f>
        <v>0.66461024356867271</v>
      </c>
      <c r="Q73" s="72">
        <f>'[1]PI 30'!BZ67</f>
        <v>1.3085451294399917E-2</v>
      </c>
      <c r="R73" s="117">
        <f>'[1]PI 30'!CC67</f>
        <v>14.735243832914954</v>
      </c>
      <c r="S73" s="71">
        <f>'[1]PI 30'!CD67</f>
        <v>0.74919331058472494</v>
      </c>
      <c r="T73" s="72">
        <f>'[1]PI 30'!CE67</f>
        <v>1.1127577853766382E-2</v>
      </c>
      <c r="U73" s="117">
        <f>'[1]PI 30'!CH67</f>
        <v>14.765922234699437</v>
      </c>
      <c r="V73" s="71">
        <f>'[1]PI 30'!CI67</f>
        <v>0.69513157153463168</v>
      </c>
      <c r="W73" s="72">
        <f>'[1]PI 30'!CJ67</f>
        <v>2.5415551823007357E-3</v>
      </c>
      <c r="X73" s="117">
        <f>'[1]PI 30'!BS67</f>
        <v>14.774279444608149</v>
      </c>
      <c r="Y73" s="71">
        <f>'[1]PI 30'!BT67</f>
        <v>0.70297837522934303</v>
      </c>
      <c r="Z73" s="72">
        <f>'[1]PI 30'!BU67</f>
        <v>3.6382310868838495E-2</v>
      </c>
      <c r="AA73" s="70"/>
      <c r="AB73" s="116">
        <f>'[1]PI 45'!BX67</f>
        <v>14.720758439143657</v>
      </c>
      <c r="AC73" s="71">
        <f>'[1]PI 45'!BY67</f>
        <v>0.64482878579314851</v>
      </c>
      <c r="AD73" s="72">
        <f>'[1]PI 45'!BZ67</f>
        <v>1.3411553002432419E-2</v>
      </c>
      <c r="AE73" s="117">
        <f>'[1]PI 45'!CC67</f>
        <v>14.732969819169226</v>
      </c>
      <c r="AF73" s="71">
        <f>'[1]PI 45'!CD67</f>
        <v>0.73863208918700318</v>
      </c>
      <c r="AG73" s="72">
        <f>'[1]PI 45'!CE67</f>
        <v>9.6607240785350507E-3</v>
      </c>
      <c r="AH73" s="117">
        <f>'[1]PI 45'!CH67</f>
        <v>14.743780174363275</v>
      </c>
      <c r="AI73" s="71">
        <f>'[1]PI 45'!CI67</f>
        <v>0.68595868782997471</v>
      </c>
      <c r="AJ73" s="72">
        <f>'[1]PI 45'!CJ67</f>
        <v>8.8168140945247414E-3</v>
      </c>
      <c r="AK73" s="117">
        <f>'[1]PI 45'!BS67</f>
        <v>14.732502810892052</v>
      </c>
      <c r="AL73" s="71">
        <f>'[1]PI 45'!BT67</f>
        <v>0.68980652093670891</v>
      </c>
      <c r="AM73" s="72">
        <f>'[1]PI 45'!BU67</f>
        <v>3.9885979774275569E-2</v>
      </c>
      <c r="BC73" s="5"/>
      <c r="BF73" s="5"/>
      <c r="BI73" s="5"/>
      <c r="BK73" s="70">
        <f t="shared" si="6"/>
        <v>0.71044461015791938</v>
      </c>
      <c r="BL73">
        <f t="shared" si="7"/>
        <v>0.71048592473172234</v>
      </c>
      <c r="BM73" s="33">
        <f t="shared" si="8"/>
        <v>-4.1314573802964105E-3</v>
      </c>
      <c r="BN73" s="5"/>
      <c r="BO73" s="70">
        <f t="shared" si="9"/>
        <v>0.70297837522934303</v>
      </c>
      <c r="BP73">
        <f t="shared" si="10"/>
        <v>0.70340235801336715</v>
      </c>
      <c r="BQ73" s="33">
        <f t="shared" si="11"/>
        <v>-4.2398278402411282E-2</v>
      </c>
      <c r="BS73" s="70">
        <f t="shared" si="12"/>
        <v>0.68980652093670891</v>
      </c>
      <c r="BT73">
        <f t="shared" si="13"/>
        <v>0.68938315947099638</v>
      </c>
      <c r="BU73" s="33">
        <f t="shared" si="14"/>
        <v>4.2336146571253508E-2</v>
      </c>
    </row>
    <row r="74" spans="1:73" x14ac:dyDescent="0.25">
      <c r="A74" s="11">
        <f>'[1]PI 15'!$A68</f>
        <v>15</v>
      </c>
      <c r="B74" s="116">
        <f>'[1]PI 15'!BX68</f>
        <v>15.025105147449345</v>
      </c>
      <c r="C74" s="71">
        <f>'[1]PI 15'!BY68</f>
        <v>0.66410936644283647</v>
      </c>
      <c r="D74" s="72">
        <f>'[1]PI 15'!BZ68</f>
        <v>5.4383617131397079E-3</v>
      </c>
      <c r="E74" s="117">
        <f>'[1]PI 15'!CC68</f>
        <v>14.955168021414549</v>
      </c>
      <c r="F74" s="71">
        <f>'[1]PI 15'!CD68</f>
        <v>0.76163746046453118</v>
      </c>
      <c r="G74" s="72">
        <f>'[1]PI 15'!CE68</f>
        <v>3.776546556277433E-3</v>
      </c>
      <c r="H74" s="117">
        <f>'[1]PI 15'!CH68</f>
        <v>15.029584630703036</v>
      </c>
      <c r="I74" s="71">
        <f>'[1]PI 15'!CI68</f>
        <v>0.70250890139202904</v>
      </c>
      <c r="J74" s="72">
        <f>'[1]PI 15'!CJ68</f>
        <v>7.4776908056803492E-3</v>
      </c>
      <c r="K74" s="117">
        <f>'[1]PI 15'!BS68</f>
        <v>15.003285933188977</v>
      </c>
      <c r="L74" s="71">
        <f>'[1]PI 15'!BT68</f>
        <v>0.70941857609979897</v>
      </c>
      <c r="M74" s="72">
        <f>'[1]PI 15'!BU68</f>
        <v>4.0526673974898189E-2</v>
      </c>
      <c r="N74" s="70"/>
      <c r="O74" s="116">
        <f>'[1]PI 30'!BX68</f>
        <v>15.060771807396099</v>
      </c>
      <c r="P74" s="71">
        <f>'[1]PI 30'!BY68</f>
        <v>0.6637314454506037</v>
      </c>
      <c r="Q74" s="72">
        <f>'[1]PI 30'!BZ68</f>
        <v>1.3076812528114282E-2</v>
      </c>
      <c r="R74" s="117">
        <f>'[1]PI 30'!CC68</f>
        <v>15.050534615487104</v>
      </c>
      <c r="S74" s="71">
        <f>'[1]PI 30'!CD68</f>
        <v>0.74795406814617538</v>
      </c>
      <c r="T74" s="72">
        <f>'[1]PI 30'!CE68</f>
        <v>1.144295972769171E-2</v>
      </c>
      <c r="U74" s="117">
        <f>'[1]PI 30'!CH68</f>
        <v>15.002995251728478</v>
      </c>
      <c r="V74" s="71">
        <f>'[1]PI 30'!CI68</f>
        <v>0.69422065147966461</v>
      </c>
      <c r="W74" s="72">
        <f>'[1]PI 30'!CJ68</f>
        <v>2.553027615563557E-3</v>
      </c>
      <c r="X74" s="117">
        <f>'[1]PI 30'!BS68</f>
        <v>15.038100558203894</v>
      </c>
      <c r="Y74" s="71">
        <f>'[1]PI 30'!BT68</f>
        <v>0.70196872169214797</v>
      </c>
      <c r="Z74" s="72">
        <f>'[1]PI 30'!BU68</f>
        <v>3.6264014661541631E-2</v>
      </c>
      <c r="AA74" s="70"/>
      <c r="AB74" s="116">
        <f>'[1]PI 45'!BX68</f>
        <v>14.959580197764003</v>
      </c>
      <c r="AC74" s="71">
        <f>'[1]PI 45'!BY68</f>
        <v>0.64395622962966259</v>
      </c>
      <c r="AD74" s="72">
        <f>'[1]PI 45'!BZ68</f>
        <v>1.3383105134303387E-2</v>
      </c>
      <c r="AE74" s="117">
        <f>'[1]PI 45'!CC68</f>
        <v>14.969516108021077</v>
      </c>
      <c r="AF74" s="71">
        <f>'[1]PI 45'!CD68</f>
        <v>0.73768761599324917</v>
      </c>
      <c r="AG74" s="72">
        <f>'[1]PI 45'!CE68</f>
        <v>9.6570271002781854E-3</v>
      </c>
      <c r="AH74" s="117">
        <f>'[1]PI 45'!CH68</f>
        <v>14.9778084310992</v>
      </c>
      <c r="AI74" s="71">
        <f>'[1]PI 45'!CI68</f>
        <v>0.68506091805391789</v>
      </c>
      <c r="AJ74" s="72">
        <f>'[1]PI 45'!CJ68</f>
        <v>8.8174721733436084E-3</v>
      </c>
      <c r="AK74" s="117">
        <f>'[1]PI 45'!BS68</f>
        <v>14.968968245628096</v>
      </c>
      <c r="AL74" s="71">
        <f>'[1]PI 45'!BT68</f>
        <v>0.68890158789227662</v>
      </c>
      <c r="AM74" s="72">
        <f>'[1]PI 45'!BU68</f>
        <v>3.9854008593908113E-2</v>
      </c>
      <c r="BC74" s="5"/>
      <c r="BF74" s="5"/>
      <c r="BI74" s="5"/>
      <c r="BK74" s="70">
        <f t="shared" si="6"/>
        <v>0.70941857609979897</v>
      </c>
      <c r="BL74">
        <f t="shared" si="7"/>
        <v>0.70954319427229706</v>
      </c>
      <c r="BM74" s="33">
        <f t="shared" si="8"/>
        <v>-1.2461817249809215E-2</v>
      </c>
      <c r="BN74" s="5"/>
      <c r="BO74" s="70">
        <f t="shared" si="9"/>
        <v>0.70196872169214797</v>
      </c>
      <c r="BP74">
        <f t="shared" si="10"/>
        <v>0.70248083318513932</v>
      </c>
      <c r="BQ74" s="33">
        <f t="shared" si="11"/>
        <v>-5.1211149299135172E-2</v>
      </c>
      <c r="BS74" s="70">
        <f t="shared" si="12"/>
        <v>0.68890158789227662</v>
      </c>
      <c r="BT74">
        <f t="shared" si="13"/>
        <v>0.68844528792357751</v>
      </c>
      <c r="BU74" s="33">
        <f t="shared" si="14"/>
        <v>4.5629996869911427E-2</v>
      </c>
    </row>
    <row r="75" spans="1:73" x14ac:dyDescent="0.25">
      <c r="A75" s="11">
        <f>'[1]PI 15'!$A69</f>
        <v>15.25</v>
      </c>
      <c r="B75" s="116">
        <f>'[1]PI 15'!BX69</f>
        <v>15.263714616263416</v>
      </c>
      <c r="C75" s="71">
        <f>'[1]PI 15'!BY69</f>
        <v>0.66311203170311284</v>
      </c>
      <c r="D75" s="72">
        <f>'[1]PI 15'!BZ69</f>
        <v>5.5250598851584263E-3</v>
      </c>
      <c r="E75" s="117">
        <f>'[1]PI 15'!CC69</f>
        <v>15.195283762853387</v>
      </c>
      <c r="F75" s="71">
        <f>'[1]PI 15'!CD69</f>
        <v>0.76073453248097922</v>
      </c>
      <c r="G75" s="72">
        <f>'[1]PI 15'!CE69</f>
        <v>3.7699938636381225E-3</v>
      </c>
      <c r="H75" s="117">
        <f>'[1]PI 15'!CH69</f>
        <v>15.265658856956724</v>
      </c>
      <c r="I75" s="71">
        <f>'[1]PI 15'!CI69</f>
        <v>0.70161471175702761</v>
      </c>
      <c r="J75" s="72">
        <f>'[1]PI 15'!CJ69</f>
        <v>7.4581095631975503E-3</v>
      </c>
      <c r="K75" s="117">
        <f>'[1]PI 15'!BS69</f>
        <v>15.241552412024511</v>
      </c>
      <c r="L75" s="71">
        <f>'[1]PI 15'!BT69</f>
        <v>0.70848709198037318</v>
      </c>
      <c r="M75" s="72">
        <f>'[1]PI 15'!BU69</f>
        <v>4.0563872607229878E-2</v>
      </c>
      <c r="N75" s="70"/>
      <c r="O75" s="116">
        <f>'[1]PI 30'!BX69</f>
        <v>15.299962389085218</v>
      </c>
      <c r="P75" s="71">
        <f>'[1]PI 30'!BY69</f>
        <v>0.6628785711226054</v>
      </c>
      <c r="Q75" s="72">
        <f>'[1]PI 30'!BZ69</f>
        <v>1.3072207214559449E-2</v>
      </c>
      <c r="R75" s="117">
        <f>'[1]PI 30'!CC69</f>
        <v>15.286941059644633</v>
      </c>
      <c r="S75" s="71">
        <f>'[1]PI 30'!CD69</f>
        <v>0.74707009264188728</v>
      </c>
      <c r="T75" s="72">
        <f>'[1]PI 30'!CE69</f>
        <v>1.1444016492450523E-2</v>
      </c>
      <c r="U75" s="117">
        <f>'[1]PI 30'!CH69</f>
        <v>15.239892254402612</v>
      </c>
      <c r="V75" s="71">
        <f>'[1]PI 30'!CI69</f>
        <v>0.69333357445967059</v>
      </c>
      <c r="W75" s="72">
        <f>'[1]PI 30'!CJ69</f>
        <v>2.5569421442985878E-3</v>
      </c>
      <c r="X75" s="117">
        <f>'[1]PI 30'!BS69</f>
        <v>15.275598567710821</v>
      </c>
      <c r="Y75" s="71">
        <f>'[1]PI 30'!BT69</f>
        <v>0.70109407940805435</v>
      </c>
      <c r="Z75" s="72">
        <f>'[1]PI 30'!BU69</f>
        <v>3.6252955610615749E-2</v>
      </c>
      <c r="AA75" s="70"/>
      <c r="AB75" s="116">
        <f>'[1]PI 45'!BX69</f>
        <v>15.198405645701291</v>
      </c>
      <c r="AC75" s="71">
        <f>'[1]PI 45'!BY69</f>
        <v>0.64314028188844352</v>
      </c>
      <c r="AD75" s="72">
        <f>'[1]PI 45'!BZ69</f>
        <v>1.340596366397034E-2</v>
      </c>
      <c r="AE75" s="117">
        <f>'[1]PI 45'!CC69</f>
        <v>15.205886622621376</v>
      </c>
      <c r="AF75" s="71">
        <f>'[1]PI 45'!CD69</f>
        <v>0.73675628178798924</v>
      </c>
      <c r="AG75" s="72">
        <f>'[1]PI 45'!CE69</f>
        <v>9.6713220481343416E-3</v>
      </c>
      <c r="AH75" s="117">
        <f>'[1]PI 45'!CH69</f>
        <v>15.211836687835126</v>
      </c>
      <c r="AI75" s="71">
        <f>'[1]PI 45'!CI69</f>
        <v>0.68415439237878195</v>
      </c>
      <c r="AJ75" s="72">
        <f>'[1]PI 45'!CJ69</f>
        <v>8.812032218903797E-3</v>
      </c>
      <c r="AK75" s="117">
        <f>'[1]PI 45'!BS69</f>
        <v>15.205376318719267</v>
      </c>
      <c r="AL75" s="71">
        <f>'[1]PI 45'!BT69</f>
        <v>0.68801698535173827</v>
      </c>
      <c r="AM75" s="72">
        <f>'[1]PI 45'!BU69</f>
        <v>3.9813161136544588E-2</v>
      </c>
      <c r="BC75" s="5"/>
      <c r="BF75" s="5"/>
      <c r="BI75" s="5"/>
      <c r="BK75" s="70">
        <f t="shared" si="6"/>
        <v>0.70848709198037318</v>
      </c>
      <c r="BL75">
        <f t="shared" si="7"/>
        <v>0.70861726690598337</v>
      </c>
      <c r="BM75" s="33">
        <f t="shared" si="8"/>
        <v>-1.3017492561018251E-2</v>
      </c>
      <c r="BN75" s="5"/>
      <c r="BO75" s="70">
        <f t="shared" si="9"/>
        <v>0.70109407940805435</v>
      </c>
      <c r="BP75">
        <f t="shared" si="10"/>
        <v>0.70157571839730759</v>
      </c>
      <c r="BQ75" s="33">
        <f t="shared" si="11"/>
        <v>-4.8163898925324133E-2</v>
      </c>
      <c r="BS75" s="70">
        <f t="shared" si="12"/>
        <v>0.68801698535173827</v>
      </c>
      <c r="BT75">
        <f t="shared" si="13"/>
        <v>0.68752416357233037</v>
      </c>
      <c r="BU75" s="33">
        <f t="shared" si="14"/>
        <v>4.9282177940790373E-2</v>
      </c>
    </row>
    <row r="76" spans="1:73" x14ac:dyDescent="0.25">
      <c r="A76" s="11">
        <f>'[1]PI 15'!$A70</f>
        <v>15.499722222222223</v>
      </c>
      <c r="B76" s="116">
        <f>'[1]PI 15'!BX70</f>
        <v>15.502147847256502</v>
      </c>
      <c r="C76" s="71">
        <f>'[1]PI 15'!BY70</f>
        <v>0.66221969019707005</v>
      </c>
      <c r="D76" s="72">
        <f>'[1]PI 15'!BZ70</f>
        <v>5.5339265285740029E-3</v>
      </c>
      <c r="E76" s="117">
        <f>'[1]PI 15'!CC70</f>
        <v>15.435220952747379</v>
      </c>
      <c r="F76" s="71">
        <f>'[1]PI 15'!CD70</f>
        <v>0.75987297735748494</v>
      </c>
      <c r="G76" s="72">
        <f>'[1]PI 15'!CE70</f>
        <v>3.7969265954694281E-3</v>
      </c>
      <c r="H76" s="117">
        <f>'[1]PI 15'!CH70</f>
        <v>15.501558740569607</v>
      </c>
      <c r="I76" s="71">
        <f>'[1]PI 15'!CI70</f>
        <v>0.70073160264846424</v>
      </c>
      <c r="J76" s="72">
        <f>'[1]PI 15'!CJ70</f>
        <v>7.4666019647488101E-3</v>
      </c>
      <c r="K76" s="117">
        <f>'[1]PI 15'!BS70</f>
        <v>15.479642513524494</v>
      </c>
      <c r="L76" s="71">
        <f>'[1]PI 15'!BT70</f>
        <v>0.707608090067673</v>
      </c>
      <c r="M76" s="72">
        <f>'[1]PI 15'!BU70</f>
        <v>4.0578329622069857E-2</v>
      </c>
      <c r="N76" s="70"/>
      <c r="O76" s="116">
        <f>'[1]PI 30'!BX70</f>
        <v>15.538975996438381</v>
      </c>
      <c r="P76" s="71">
        <f>'[1]PI 30'!BY70</f>
        <v>0.66203515084275277</v>
      </c>
      <c r="Q76" s="72">
        <f>'[1]PI 30'!BZ70</f>
        <v>1.3047256922525612E-2</v>
      </c>
      <c r="R76" s="117">
        <f>'[1]PI 30'!CC70</f>
        <v>15.523173138653755</v>
      </c>
      <c r="S76" s="71">
        <f>'[1]PI 30'!CD70</f>
        <v>0.74619383578741649</v>
      </c>
      <c r="T76" s="72">
        <f>'[1]PI 30'!CE70</f>
        <v>1.1463290355464126E-2</v>
      </c>
      <c r="U76" s="117">
        <f>'[1]PI 30'!CH70</f>
        <v>15.476702052539794</v>
      </c>
      <c r="V76" s="71">
        <f>'[1]PI 30'!CI70</f>
        <v>0.69247254470742625</v>
      </c>
      <c r="W76" s="72">
        <f>'[1]PI 30'!CJ70</f>
        <v>2.5437375181772076E-3</v>
      </c>
      <c r="X76" s="117">
        <f>'[1]PI 30'!BS70</f>
        <v>15.512950395877308</v>
      </c>
      <c r="Y76" s="71">
        <f>'[1]PI 30'!BT70</f>
        <v>0.70023384377919839</v>
      </c>
      <c r="Z76" s="72">
        <f>'[1]PI 30'!BU70</f>
        <v>3.6239054946596252E-2</v>
      </c>
      <c r="AA76" s="70"/>
      <c r="AB76" s="116">
        <f>'[1]PI 45'!BX70</f>
        <v>15.437141443200522</v>
      </c>
      <c r="AC76" s="71">
        <f>'[1]PI 45'!BY70</f>
        <v>0.64229702641954167</v>
      </c>
      <c r="AD76" s="72">
        <f>'[1]PI 45'!BZ70</f>
        <v>1.3392714012394735E-2</v>
      </c>
      <c r="AE76" s="117">
        <f>'[1]PI 45'!CC70</f>
        <v>15.520928444865127</v>
      </c>
      <c r="AF76" s="71">
        <f>'[1]PI 45'!CD70</f>
        <v>0.73551572832702072</v>
      </c>
      <c r="AG76" s="72">
        <f>'[1]PI 45'!CE70</f>
        <v>1.0066961664702914E-2</v>
      </c>
      <c r="AH76" s="117">
        <f>'[1]PI 45'!CH70</f>
        <v>15.523306950702283</v>
      </c>
      <c r="AI76" s="71">
        <f>'[1]PI 45'!CI70</f>
        <v>0.68299665987436098</v>
      </c>
      <c r="AJ76" s="72">
        <f>'[1]PI 45'!CJ70</f>
        <v>8.8178955625006251E-3</v>
      </c>
      <c r="AK76" s="117">
        <f>'[1]PI 45'!BS70</f>
        <v>15.493792279589311</v>
      </c>
      <c r="AL76" s="71">
        <f>'[1]PI 45'!BT70</f>
        <v>0.68693647154030779</v>
      </c>
      <c r="AM76" s="72">
        <f>'[1]PI 45'!BU70</f>
        <v>3.9693031103414787E-2</v>
      </c>
      <c r="BC76" s="5"/>
      <c r="BF76" s="5"/>
      <c r="BI76" s="5"/>
      <c r="BK76" s="70">
        <f t="shared" si="6"/>
        <v>0.707608090067673</v>
      </c>
      <c r="BL76">
        <f t="shared" si="7"/>
        <v>0.70770857689609634</v>
      </c>
      <c r="BM76" s="33">
        <f t="shared" si="8"/>
        <v>-1.0048682842334067E-2</v>
      </c>
      <c r="BN76" s="5"/>
      <c r="BO76" s="70">
        <f t="shared" si="9"/>
        <v>0.70023384377919839</v>
      </c>
      <c r="BP76">
        <f t="shared" si="10"/>
        <v>0.70068743895712648</v>
      </c>
      <c r="BQ76" s="33">
        <f t="shared" si="11"/>
        <v>-4.5359517792809001E-2</v>
      </c>
      <c r="BS76" s="70">
        <f t="shared" si="12"/>
        <v>0.68693647154030779</v>
      </c>
      <c r="BT76">
        <f t="shared" si="13"/>
        <v>0.68662021678771734</v>
      </c>
      <c r="BU76" s="33">
        <f t="shared" si="14"/>
        <v>3.1625475259045022E-2</v>
      </c>
    </row>
    <row r="77" spans="1:73" x14ac:dyDescent="0.25">
      <c r="A77" s="11">
        <f>'[1]PI 15'!$A71</f>
        <v>15.75</v>
      </c>
      <c r="B77" s="116">
        <f>'[1]PI 15'!BX71</f>
        <v>15.820682305332353</v>
      </c>
      <c r="C77" s="71">
        <f>'[1]PI 15'!BY71</f>
        <v>0.66102770497536156</v>
      </c>
      <c r="D77" s="72">
        <f>'[1]PI 15'!BZ71</f>
        <v>5.2393254941313291E-3</v>
      </c>
      <c r="E77" s="117">
        <f>'[1]PI 15'!CC71</f>
        <v>15.675070097308557</v>
      </c>
      <c r="F77" s="71">
        <f>'[1]PI 15'!CD71</f>
        <v>0.75902356903020973</v>
      </c>
      <c r="G77" s="72">
        <f>'[1]PI 15'!CE71</f>
        <v>3.8394549452076404E-3</v>
      </c>
      <c r="H77" s="117">
        <f>'[1]PI 15'!CH71</f>
        <v>15.737719347409055</v>
      </c>
      <c r="I77" s="71">
        <f>'[1]PI 15'!CI71</f>
        <v>0.69987511991431417</v>
      </c>
      <c r="J77" s="72">
        <f>'[1]PI 15'!CJ71</f>
        <v>7.4637662765162649E-3</v>
      </c>
      <c r="K77" s="117">
        <f>'[1]PI 15'!BS71</f>
        <v>15.744490583349988</v>
      </c>
      <c r="L77" s="71">
        <f>'[1]PI 15'!BT71</f>
        <v>0.70664213130662867</v>
      </c>
      <c r="M77" s="72">
        <f>'[1]PI 15'!BU71</f>
        <v>4.0694729812937272E-2</v>
      </c>
      <c r="N77" s="70"/>
      <c r="O77" s="116">
        <f>'[1]PI 30'!BX71</f>
        <v>15.77807512571035</v>
      </c>
      <c r="P77" s="71">
        <f>'[1]PI 30'!BY71</f>
        <v>0.66120806903142471</v>
      </c>
      <c r="Q77" s="72">
        <f>'[1]PI 30'!BZ71</f>
        <v>1.3059186236769625E-2</v>
      </c>
      <c r="R77" s="117">
        <f>'[1]PI 30'!CC71</f>
        <v>15.759665639281243</v>
      </c>
      <c r="S77" s="71">
        <f>'[1]PI 30'!CD71</f>
        <v>0.74532614913189599</v>
      </c>
      <c r="T77" s="72">
        <f>'[1]PI 30'!CE71</f>
        <v>1.1481382671943681E-2</v>
      </c>
      <c r="U77" s="117">
        <f>'[1]PI 30'!CH71</f>
        <v>15.713510245395975</v>
      </c>
      <c r="V77" s="71">
        <f>'[1]PI 30'!CI71</f>
        <v>0.69162049633586287</v>
      </c>
      <c r="W77" s="72">
        <f>'[1]PI 30'!CJ71</f>
        <v>2.5599204658844229E-3</v>
      </c>
      <c r="X77" s="117">
        <f>'[1]PI 30'!BS71</f>
        <v>15.750417003462521</v>
      </c>
      <c r="Y77" s="71">
        <f>'[1]PI 30'!BT71</f>
        <v>0.69938490483306115</v>
      </c>
      <c r="Z77" s="72">
        <f>'[1]PI 30'!BU71</f>
        <v>3.6227394997338673E-2</v>
      </c>
      <c r="AA77" s="70"/>
      <c r="AB77" s="116">
        <f>'[1]PI 45'!BX71</f>
        <v>15.67570162914059</v>
      </c>
      <c r="AC77" s="71">
        <f>'[1]PI 45'!BY71</f>
        <v>0.64148960300110824</v>
      </c>
      <c r="AD77" s="72">
        <f>'[1]PI 45'!BZ71</f>
        <v>1.3390243853989629E-2</v>
      </c>
      <c r="AE77" s="117">
        <f>'[1]PI 45'!CC71</f>
        <v>15.757385257697903</v>
      </c>
      <c r="AF77" s="71">
        <f>'[1]PI 45'!CD71</f>
        <v>0.73458265998223438</v>
      </c>
      <c r="AG77" s="72">
        <f>'[1]PI 45'!CE71</f>
        <v>1.0077379280847348E-2</v>
      </c>
      <c r="AH77" s="117">
        <f>'[1]PI 45'!CH71</f>
        <v>15.757508999059302</v>
      </c>
      <c r="AI77" s="71">
        <f>'[1]PI 45'!CI71</f>
        <v>0.68213760255053157</v>
      </c>
      <c r="AJ77" s="72">
        <f>'[1]PI 45'!CJ71</f>
        <v>8.8052682370664062E-3</v>
      </c>
      <c r="AK77" s="117">
        <f>'[1]PI 45'!BS71</f>
        <v>15.7301986286326</v>
      </c>
      <c r="AL77" s="71">
        <f>'[1]PI 45'!BT71</f>
        <v>0.6860699551779581</v>
      </c>
      <c r="AM77" s="72">
        <f>'[1]PI 45'!BU71</f>
        <v>3.9643152738698277E-2</v>
      </c>
      <c r="BC77" s="5"/>
      <c r="BF77" s="5"/>
      <c r="BI77" s="5"/>
      <c r="BK77" s="70">
        <f t="shared" si="6"/>
        <v>0.70664213130662867</v>
      </c>
      <c r="BL77">
        <f t="shared" si="7"/>
        <v>0.70681357861256577</v>
      </c>
      <c r="BM77" s="33">
        <f t="shared" si="8"/>
        <v>-1.7144730593710023E-2</v>
      </c>
      <c r="BN77" s="5"/>
      <c r="BO77" s="70">
        <f t="shared" si="9"/>
        <v>0.69938490483306115</v>
      </c>
      <c r="BP77">
        <f t="shared" si="10"/>
        <v>0.69981252959355988</v>
      </c>
      <c r="BQ77" s="33">
        <f t="shared" si="11"/>
        <v>-4.2762476049873488E-2</v>
      </c>
      <c r="BS77" s="70">
        <f t="shared" si="12"/>
        <v>0.6860699551779581</v>
      </c>
      <c r="BT77">
        <f t="shared" si="13"/>
        <v>0.68572991898303115</v>
      </c>
      <c r="BU77" s="33">
        <f t="shared" si="14"/>
        <v>3.4003619492695147E-2</v>
      </c>
    </row>
    <row r="78" spans="1:73" x14ac:dyDescent="0.25">
      <c r="A78" s="11">
        <f>'[1]PI 15'!$A72</f>
        <v>16</v>
      </c>
      <c r="B78" s="116">
        <f>'[1]PI 15'!BX72</f>
        <v>16.059380559062944</v>
      </c>
      <c r="C78" s="71">
        <f>'[1]PI 15'!BY72</f>
        <v>0.66011812501729838</v>
      </c>
      <c r="D78" s="72">
        <f>'[1]PI 15'!BZ72</f>
        <v>5.263175343148207E-3</v>
      </c>
      <c r="E78" s="117">
        <f>'[1]PI 15'!CC72</f>
        <v>15.995199344380334</v>
      </c>
      <c r="F78" s="71">
        <f>'[1]PI 15'!CD72</f>
        <v>0.75790279442967901</v>
      </c>
      <c r="G78" s="72">
        <f>'[1]PI 15'!CE72</f>
        <v>3.5867487715780097E-3</v>
      </c>
      <c r="H78" s="117">
        <f>'[1]PI 15'!CH72</f>
        <v>15.973881535717775</v>
      </c>
      <c r="I78" s="71">
        <f>'[1]PI 15'!CI72</f>
        <v>0.69902545200841537</v>
      </c>
      <c r="J78" s="72">
        <f>'[1]PI 15'!CJ72</f>
        <v>7.4736486226342318E-3</v>
      </c>
      <c r="K78" s="117">
        <f>'[1]PI 15'!BS72</f>
        <v>16.00948714638702</v>
      </c>
      <c r="L78" s="71">
        <f>'[1]PI 15'!BT72</f>
        <v>0.70568212381846429</v>
      </c>
      <c r="M78" s="72">
        <f>'[1]PI 15'!BU72</f>
        <v>4.0594781727877609E-2</v>
      </c>
      <c r="N78" s="70"/>
      <c r="O78" s="116">
        <f>'[1]PI 30'!BX72</f>
        <v>16.017174666896395</v>
      </c>
      <c r="P78" s="71">
        <f>'[1]PI 30'!BY72</f>
        <v>0.66037072027655186</v>
      </c>
      <c r="Q78" s="72">
        <f>'[1]PI 30'!BZ72</f>
        <v>1.3074965892583312E-2</v>
      </c>
      <c r="R78" s="117">
        <f>'[1]PI 30'!CC72</f>
        <v>15.99616039211721</v>
      </c>
      <c r="S78" s="71">
        <f>'[1]PI 30'!CD72</f>
        <v>0.7444480655289506</v>
      </c>
      <c r="T78" s="72">
        <f>'[1]PI 30'!CE72</f>
        <v>1.1481000673097787E-2</v>
      </c>
      <c r="U78" s="117">
        <f>'[1]PI 30'!CH72</f>
        <v>15.950583262425019</v>
      </c>
      <c r="V78" s="71">
        <f>'[1]PI 30'!CI72</f>
        <v>0.69077527913824055</v>
      </c>
      <c r="W78" s="72">
        <f>'[1]PI 30'!CJ72</f>
        <v>2.550048172607101E-3</v>
      </c>
      <c r="X78" s="117">
        <f>'[1]PI 30'!BS72</f>
        <v>15.987972773812873</v>
      </c>
      <c r="Y78" s="71">
        <f>'[1]PI 30'!BT72</f>
        <v>0.69853135498124752</v>
      </c>
      <c r="Z78" s="72">
        <f>'[1]PI 30'!BU72</f>
        <v>3.6212363985705931E-2</v>
      </c>
      <c r="AA78" s="70"/>
      <c r="AB78" s="116">
        <f>'[1]PI 45'!BX72</f>
        <v>15.993519747983209</v>
      </c>
      <c r="AC78" s="71">
        <f>'[1]PI 45'!BY72</f>
        <v>0.64039437682508316</v>
      </c>
      <c r="AD78" s="72">
        <f>'[1]PI 45'!BZ72</f>
        <v>1.329422784988764E-2</v>
      </c>
      <c r="AE78" s="117">
        <f>'[1]PI 45'!CC72</f>
        <v>15.99384394013452</v>
      </c>
      <c r="AF78" s="71">
        <f>'[1]PI 45'!CD72</f>
        <v>0.73371070842732011</v>
      </c>
      <c r="AG78" s="72">
        <f>'[1]PI 45'!CE72</f>
        <v>1.009429931024637E-2</v>
      </c>
      <c r="AH78" s="117">
        <f>'[1]PI 45'!CH72</f>
        <v>15.991537255795228</v>
      </c>
      <c r="AI78" s="71">
        <f>'[1]PI 45'!CI72</f>
        <v>0.68130632128133073</v>
      </c>
      <c r="AJ78" s="72">
        <f>'[1]PI 45'!CJ72</f>
        <v>8.8003946396768926E-3</v>
      </c>
      <c r="AK78" s="117">
        <f>'[1]PI 45'!BS72</f>
        <v>15.992966981304315</v>
      </c>
      <c r="AL78" s="71">
        <f>'[1]PI 45'!BT72</f>
        <v>0.68513713551124455</v>
      </c>
      <c r="AM78" s="72">
        <f>'[1]PI 45'!BU72</f>
        <v>3.9715907379156035E-2</v>
      </c>
      <c r="BC78" s="5"/>
      <c r="BF78" s="5"/>
      <c r="BI78" s="5"/>
      <c r="BK78" s="70">
        <f t="shared" si="6"/>
        <v>0.70568212381846429</v>
      </c>
      <c r="BL78">
        <f t="shared" si="7"/>
        <v>0.7059347643500814</v>
      </c>
      <c r="BM78" s="33">
        <f t="shared" si="8"/>
        <v>-2.5264053161710986E-2</v>
      </c>
      <c r="BN78" s="5"/>
      <c r="BO78" s="70">
        <f t="shared" si="9"/>
        <v>0.69853135498124752</v>
      </c>
      <c r="BP78">
        <f t="shared" si="10"/>
        <v>0.69895342734300059</v>
      </c>
      <c r="BQ78" s="33">
        <f t="shared" si="11"/>
        <v>-4.220723617530675E-2</v>
      </c>
      <c r="BS78" s="70">
        <f t="shared" si="12"/>
        <v>0.68513713551124455</v>
      </c>
      <c r="BT78">
        <f t="shared" si="13"/>
        <v>0.68485574797185444</v>
      </c>
      <c r="BU78" s="33">
        <f t="shared" si="14"/>
        <v>2.8138753939010996E-2</v>
      </c>
    </row>
    <row r="79" spans="1:73" x14ac:dyDescent="0.25">
      <c r="A79" s="11">
        <f>'[1]PI 15'!$A73</f>
        <v>16.25</v>
      </c>
      <c r="B79" s="116">
        <f>'[1]PI 15'!BX73</f>
        <v>16.297901022819762</v>
      </c>
      <c r="C79" s="71">
        <f>'[1]PI 15'!BY73</f>
        <v>0.65929975284082332</v>
      </c>
      <c r="D79" s="72">
        <f>'[1]PI 15'!BZ73</f>
        <v>5.2106234324987288E-3</v>
      </c>
      <c r="E79" s="117">
        <f>'[1]PI 15'!CC73</f>
        <v>16.235225981975233</v>
      </c>
      <c r="F79" s="71">
        <f>'[1]PI 15'!CD73</f>
        <v>0.7570727899107732</v>
      </c>
      <c r="G79" s="72">
        <f>'[1]PI 15'!CE73</f>
        <v>3.597818593775763E-3</v>
      </c>
      <c r="H79" s="117">
        <f>'[1]PI 15'!CH73</f>
        <v>16.209955761971457</v>
      </c>
      <c r="I79" s="71">
        <f>'[1]PI 15'!CI73</f>
        <v>0.69818511482536449</v>
      </c>
      <c r="J79" s="72">
        <f>'[1]PI 15'!CJ73</f>
        <v>7.4706604496072053E-3</v>
      </c>
      <c r="K79" s="117">
        <f>'[1]PI 15'!BS73</f>
        <v>16.247694255588822</v>
      </c>
      <c r="L79" s="71">
        <f>'[1]PI 15'!BT73</f>
        <v>0.70485255252565371</v>
      </c>
      <c r="M79" s="72">
        <f>'[1]PI 15'!BU73</f>
        <v>4.0588878361418543E-2</v>
      </c>
      <c r="N79" s="70"/>
      <c r="O79" s="116">
        <f>'[1]PI 30'!BX73</f>
        <v>16.256365248585514</v>
      </c>
      <c r="P79" s="71">
        <f>'[1]PI 30'!BY73</f>
        <v>0.65951134956419777</v>
      </c>
      <c r="Q79" s="72">
        <f>'[1]PI 30'!BZ73</f>
        <v>1.3132720476699229E-2</v>
      </c>
      <c r="R79" s="117">
        <f>'[1]PI 30'!CC73</f>
        <v>16.232566836274732</v>
      </c>
      <c r="S79" s="71">
        <f>'[1]PI 30'!CD73</f>
        <v>0.74358019078392923</v>
      </c>
      <c r="T79" s="72">
        <f>'[1]PI 30'!CE73</f>
        <v>1.1512405908265778E-2</v>
      </c>
      <c r="U79" s="117">
        <f>'[1]PI 30'!CH73</f>
        <v>16.266536994064143</v>
      </c>
      <c r="V79" s="71">
        <f>'[1]PI 30'!CI73</f>
        <v>0.68966016587125589</v>
      </c>
      <c r="W79" s="72">
        <f>'[1]PI 30'!CJ73</f>
        <v>2.2713634037580905E-3</v>
      </c>
      <c r="X79" s="117">
        <f>'[1]PI 30'!BS73</f>
        <v>16.251823026308127</v>
      </c>
      <c r="Y79" s="71">
        <f>'[1]PI 30'!BT73</f>
        <v>0.69758390207312759</v>
      </c>
      <c r="Z79" s="72">
        <f>'[1]PI 30'!BU73</f>
        <v>3.6231323251836499E-2</v>
      </c>
      <c r="AA79" s="70"/>
      <c r="AB79" s="116">
        <f>'[1]PI 45'!BX73</f>
        <v>16.311399238947825</v>
      </c>
      <c r="AC79" s="71">
        <f>'[1]PI 45'!BY73</f>
        <v>0.63936305039953878</v>
      </c>
      <c r="AD79" s="72">
        <f>'[1]PI 45'!BZ73</f>
        <v>1.3658359388532056E-2</v>
      </c>
      <c r="AE79" s="117">
        <f>'[1]PI 45'!CC73</f>
        <v>16.230214454734817</v>
      </c>
      <c r="AF79" s="71">
        <f>'[1]PI 45'!CD73</f>
        <v>0.73283052464439613</v>
      </c>
      <c r="AG79" s="72">
        <f>'[1]PI 45'!CE73</f>
        <v>1.0106698759919099E-2</v>
      </c>
      <c r="AH79" s="117">
        <f>'[1]PI 45'!CH73</f>
        <v>16.225565512531151</v>
      </c>
      <c r="AI79" s="71">
        <f>'[1]PI 45'!CI73</f>
        <v>0.68046246936369015</v>
      </c>
      <c r="AJ79" s="72">
        <f>'[1]PI 45'!CJ73</f>
        <v>8.8103912475327624E-3</v>
      </c>
      <c r="AK79" s="117">
        <f>'[1]PI 45'!BS73</f>
        <v>16.255726402071264</v>
      </c>
      <c r="AL79" s="71">
        <f>'[1]PI 45'!BT73</f>
        <v>0.68421868146920828</v>
      </c>
      <c r="AM79" s="72">
        <f>'[1]PI 45'!BU73</f>
        <v>3.9814432893418822E-2</v>
      </c>
      <c r="BC79" s="5"/>
      <c r="BF79" s="5"/>
      <c r="BI79" s="5"/>
      <c r="BK79" s="70">
        <f t="shared" si="6"/>
        <v>0.70485255252565371</v>
      </c>
      <c r="BL79">
        <f t="shared" si="7"/>
        <v>0.70507064306204059</v>
      </c>
      <c r="BM79" s="33">
        <f t="shared" si="8"/>
        <v>-2.1809053638688347E-2</v>
      </c>
      <c r="BN79" s="5"/>
      <c r="BO79" s="70">
        <f t="shared" si="9"/>
        <v>0.69758390207312759</v>
      </c>
      <c r="BP79">
        <f t="shared" si="10"/>
        <v>0.69810867529972642</v>
      </c>
      <c r="BQ79" s="33">
        <f t="shared" si="11"/>
        <v>-5.2477322659882919E-2</v>
      </c>
      <c r="BS79" s="70">
        <f t="shared" si="12"/>
        <v>0.68421868146920828</v>
      </c>
      <c r="BT79">
        <f t="shared" si="13"/>
        <v>0.68399621916715514</v>
      </c>
      <c r="BU79" s="33">
        <f t="shared" si="14"/>
        <v>2.224623020531391E-2</v>
      </c>
    </row>
    <row r="80" spans="1:73" x14ac:dyDescent="0.25">
      <c r="A80" s="11">
        <f>'[1]PI 15'!$A74</f>
        <v>16.499722222222221</v>
      </c>
      <c r="B80" s="116">
        <f>'[1]PI 15'!BX74</f>
        <v>16.536421486576575</v>
      </c>
      <c r="C80" s="71">
        <f>'[1]PI 15'!BY74</f>
        <v>0.65835402300670176</v>
      </c>
      <c r="D80" s="72">
        <f>'[1]PI 15'!BZ74</f>
        <v>5.2944801991959946E-3</v>
      </c>
      <c r="E80" s="117">
        <f>'[1]PI 15'!CC74</f>
        <v>16.475163171869227</v>
      </c>
      <c r="F80" s="71">
        <f>'[1]PI 15'!CD74</f>
        <v>0.75626280541969049</v>
      </c>
      <c r="G80" s="72">
        <f>'[1]PI 15'!CE74</f>
        <v>3.6428925550097903E-3</v>
      </c>
      <c r="H80" s="117">
        <f>'[1]PI 15'!CH74</f>
        <v>16.446029988225146</v>
      </c>
      <c r="I80" s="71">
        <f>'[1]PI 15'!CI74</f>
        <v>0.69734877939203299</v>
      </c>
      <c r="J80" s="72">
        <f>'[1]PI 15'!CJ74</f>
        <v>7.471811265898908E-3</v>
      </c>
      <c r="K80" s="117">
        <f>'[1]PI 15'!BS74</f>
        <v>16.485871548890312</v>
      </c>
      <c r="L80" s="71">
        <f>'[1]PI 15'!BT74</f>
        <v>0.70398853593947519</v>
      </c>
      <c r="M80" s="72">
        <f>'[1]PI 15'!BU74</f>
        <v>4.0646133631835828E-2</v>
      </c>
      <c r="N80" s="70"/>
      <c r="O80" s="116">
        <f>'[1]PI 30'!BX74</f>
        <v>16.495465963460589</v>
      </c>
      <c r="P80" s="71">
        <f>'[1]PI 30'!BY74</f>
        <v>0.65910275862607604</v>
      </c>
      <c r="Q80" s="72">
        <f>'[1]PI 30'!BZ74</f>
        <v>1.2588090284808978E-2</v>
      </c>
      <c r="R80" s="117">
        <f>'[1]PI 30'!CC74</f>
        <v>16.468973280432262</v>
      </c>
      <c r="S80" s="71">
        <f>'[1]PI 30'!CD74</f>
        <v>0.74274870911105439</v>
      </c>
      <c r="T80" s="72">
        <f>'[1]PI 30'!CE74</f>
        <v>1.1488672028475611E-2</v>
      </c>
      <c r="U80" s="117">
        <f>'[1]PI 30'!CH74</f>
        <v>16.503433996738277</v>
      </c>
      <c r="V80" s="71">
        <f>'[1]PI 30'!CI74</f>
        <v>0.68884121065120907</v>
      </c>
      <c r="W80" s="72">
        <f>'[1]PI 30'!CJ74</f>
        <v>2.2797944817231769E-3</v>
      </c>
      <c r="X80" s="117">
        <f>'[1]PI 30'!BS74</f>
        <v>16.489291080210378</v>
      </c>
      <c r="Y80" s="71">
        <f>'[1]PI 30'!BT74</f>
        <v>0.69689755946277987</v>
      </c>
      <c r="Z80" s="72">
        <f>'[1]PI 30'!BU74</f>
        <v>3.601539816709675E-2</v>
      </c>
      <c r="AA80" s="70"/>
      <c r="AB80" s="116">
        <f>'[1]PI 45'!BX74</f>
        <v>16.550135036447056</v>
      </c>
      <c r="AC80" s="71">
        <f>'[1]PI 45'!BY74</f>
        <v>0.63857996944072848</v>
      </c>
      <c r="AD80" s="72">
        <f>'[1]PI 45'!BZ74</f>
        <v>1.3643200776271035E-2</v>
      </c>
      <c r="AE80" s="117">
        <f>'[1]PI 45'!CC74</f>
        <v>16.466584969335116</v>
      </c>
      <c r="AF80" s="71">
        <f>'[1]PI 45'!CD74</f>
        <v>0.7319734592143563</v>
      </c>
      <c r="AG80" s="72">
        <f>'[1]PI 45'!CE74</f>
        <v>1.0132808933875621E-2</v>
      </c>
      <c r="AH80" s="117">
        <f>'[1]PI 45'!CH74</f>
        <v>16.459593769267077</v>
      </c>
      <c r="AI80" s="71">
        <f>'[1]PI 45'!CI74</f>
        <v>0.67965958532557702</v>
      </c>
      <c r="AJ80" s="72">
        <f>'[1]PI 45'!CJ74</f>
        <v>8.8050578867551726E-3</v>
      </c>
      <c r="AK80" s="117">
        <f>'[1]PI 45'!BS74</f>
        <v>16.492104591683084</v>
      </c>
      <c r="AL80" s="71">
        <f>'[1]PI 45'!BT74</f>
        <v>0.68340433799355393</v>
      </c>
      <c r="AM80" s="72">
        <f>'[1]PI 45'!BU74</f>
        <v>3.9785032837178096E-2</v>
      </c>
      <c r="BC80" s="5"/>
      <c r="BF80" s="5"/>
      <c r="BI80" s="5"/>
      <c r="BK80" s="70">
        <f t="shared" ref="BK80:BK116" si="19">L80</f>
        <v>0.70398853593947519</v>
      </c>
      <c r="BL80">
        <f t="shared" ref="BL80:BL116" si="20">0.8788*A80^(-0.079)</f>
        <v>0.70422168524010742</v>
      </c>
      <c r="BM80" s="33">
        <f t="shared" ref="BM80:BM116" si="21">(BK80-BL80)*100</f>
        <v>-2.3314930063222938E-2</v>
      </c>
      <c r="BN80" s="5"/>
      <c r="BO80" s="70">
        <f t="shared" ref="BO80:BO116" si="22">Y80</f>
        <v>0.69689755946277987</v>
      </c>
      <c r="BP80">
        <f t="shared" ref="BP80:BP116" si="23">0.8677*A80^(-0.078)</f>
        <v>0.69727873407176955</v>
      </c>
      <c r="BQ80" s="33">
        <f t="shared" ref="BQ80:BQ116" si="24">(BO80-BP80)*100</f>
        <v>-3.8117460898967614E-2</v>
      </c>
      <c r="BS80" s="70">
        <f t="shared" ref="BS80:BS116" si="25">AL80</f>
        <v>0.68340433799355393</v>
      </c>
      <c r="BT80">
        <f t="shared" ref="BT80:BT116" si="26">0.8573*A80^(-0.081)</f>
        <v>0.68315179921085323</v>
      </c>
      <c r="BU80" s="33">
        <f t="shared" ref="BU80:BU116" si="27">(BS80-BT80)*100</f>
        <v>2.525387827007064E-2</v>
      </c>
    </row>
    <row r="81" spans="1:73" x14ac:dyDescent="0.25">
      <c r="A81" s="11">
        <f>'[1]PI 15'!$A75</f>
        <v>16.75</v>
      </c>
      <c r="B81" s="116">
        <f>'[1]PI 15'!BX75</f>
        <v>16.774941950333396</v>
      </c>
      <c r="C81" s="71">
        <f>'[1]PI 15'!BY75</f>
        <v>0.65753927096883003</v>
      </c>
      <c r="D81" s="72">
        <f>'[1]PI 15'!BZ75</f>
        <v>5.3103076397259062E-3</v>
      </c>
      <c r="E81" s="117">
        <f>'[1]PI 15'!CC75</f>
        <v>16.715100361763216</v>
      </c>
      <c r="F81" s="71">
        <f>'[1]PI 15'!CD75</f>
        <v>0.7554575650364127</v>
      </c>
      <c r="G81" s="72">
        <f>'[1]PI 15'!CE75</f>
        <v>3.6659410751094909E-3</v>
      </c>
      <c r="H81" s="117">
        <f>'[1]PI 15'!CH75</f>
        <v>16.761270064011558</v>
      </c>
      <c r="I81" s="71">
        <f>'[1]PI 15'!CI75</f>
        <v>0.69627318297679153</v>
      </c>
      <c r="J81" s="72">
        <f>'[1]PI 15'!CJ75</f>
        <v>7.6658037269783843E-3</v>
      </c>
      <c r="K81" s="117">
        <f>'[1]PI 15'!BS75</f>
        <v>16.750437458702724</v>
      </c>
      <c r="L81" s="71">
        <f>'[1]PI 15'!BT75</f>
        <v>0.70309000632734475</v>
      </c>
      <c r="M81" s="72">
        <f>'[1]PI 15'!BU75</f>
        <v>4.0678015419540144E-2</v>
      </c>
      <c r="N81" s="70"/>
      <c r="O81" s="116">
        <f>'[1]PI 30'!BX75</f>
        <v>16.734566678335664</v>
      </c>
      <c r="P81" s="71">
        <f>'[1]PI 30'!BY75</f>
        <v>0.65786483920267702</v>
      </c>
      <c r="Q81" s="72">
        <f>'[1]PI 30'!BZ75</f>
        <v>1.3170316711250298E-2</v>
      </c>
      <c r="R81" s="117">
        <f>'[1]PI 30'!CC75</f>
        <v>16.705379724589786</v>
      </c>
      <c r="S81" s="71">
        <f>'[1]PI 30'!CD75</f>
        <v>0.74191771241291138</v>
      </c>
      <c r="T81" s="72">
        <f>'[1]PI 30'!CE75</f>
        <v>1.1503211466893622E-2</v>
      </c>
      <c r="U81" s="117">
        <f>'[1]PI 30'!CH75</f>
        <v>16.740330999412411</v>
      </c>
      <c r="V81" s="71">
        <f>'[1]PI 30'!CI75</f>
        <v>0.68803525881059713</v>
      </c>
      <c r="W81" s="72">
        <f>'[1]PI 30'!CJ75</f>
        <v>2.2915724215857728E-3</v>
      </c>
      <c r="X81" s="117">
        <f>'[1]PI 30'!BS75</f>
        <v>16.726759134112619</v>
      </c>
      <c r="Y81" s="71">
        <f>'[1]PI 30'!BT75</f>
        <v>0.69593927014206192</v>
      </c>
      <c r="Z81" s="72">
        <f>'[1]PI 30'!BU75</f>
        <v>3.622699389787417E-2</v>
      </c>
      <c r="AA81" s="70"/>
      <c r="AB81" s="116">
        <f>'[1]PI 45'!BX75</f>
        <v>16.788870833946291</v>
      </c>
      <c r="AC81" s="71">
        <f>'[1]PI 45'!BY75</f>
        <v>0.63782741439112078</v>
      </c>
      <c r="AD81" s="72">
        <f>'[1]PI 45'!BZ75</f>
        <v>1.3649347730285801E-2</v>
      </c>
      <c r="AE81" s="117">
        <f>'[1]PI 45'!CC75</f>
        <v>16.702955483935416</v>
      </c>
      <c r="AF81" s="71">
        <f>'[1]PI 45'!CD75</f>
        <v>0.73114088805731592</v>
      </c>
      <c r="AG81" s="72">
        <f>'[1]PI 45'!CE75</f>
        <v>1.0149670065712992E-2</v>
      </c>
      <c r="AH81" s="117">
        <f>'[1]PI 45'!CH75</f>
        <v>16.771679459609881</v>
      </c>
      <c r="AI81" s="71">
        <f>'[1]PI 45'!CI75</f>
        <v>0.67859539424291793</v>
      </c>
      <c r="AJ81" s="72">
        <f>'[1]PI 45'!CJ75</f>
        <v>9.1324428497064139E-3</v>
      </c>
      <c r="AK81" s="117">
        <f>'[1]PI 45'!BS75</f>
        <v>16.754501925830528</v>
      </c>
      <c r="AL81" s="71">
        <f>'[1]PI 45'!BT75</f>
        <v>0.68252123223045158</v>
      </c>
      <c r="AM81" s="72">
        <f>'[1]PI 45'!BU75</f>
        <v>3.9789204976520248E-2</v>
      </c>
      <c r="BC81" s="5"/>
      <c r="BF81" s="5"/>
      <c r="BI81" s="5"/>
      <c r="BK81" s="70">
        <f t="shared" si="19"/>
        <v>0.70309000632734475</v>
      </c>
      <c r="BL81">
        <f t="shared" si="20"/>
        <v>0.70338463655222327</v>
      </c>
      <c r="BM81" s="33">
        <f t="shared" si="21"/>
        <v>-2.9463022487852264E-2</v>
      </c>
      <c r="BN81" s="5"/>
      <c r="BO81" s="70">
        <f t="shared" si="22"/>
        <v>0.69593927014206192</v>
      </c>
      <c r="BP81">
        <f t="shared" si="23"/>
        <v>0.69646042281457621</v>
      </c>
      <c r="BQ81" s="33">
        <f t="shared" si="24"/>
        <v>-5.211526725142912E-2</v>
      </c>
      <c r="BS81" s="70">
        <f t="shared" si="25"/>
        <v>0.68252123223045158</v>
      </c>
      <c r="BT81">
        <f t="shared" si="26"/>
        <v>0.68231924996281268</v>
      </c>
      <c r="BU81" s="33">
        <f t="shared" si="27"/>
        <v>2.0198226763890048E-2</v>
      </c>
    </row>
    <row r="82" spans="1:73" x14ac:dyDescent="0.25">
      <c r="A82" s="11">
        <f>'[1]PI 15'!$A76</f>
        <v>17</v>
      </c>
      <c r="B82" s="116">
        <f>'[1]PI 15'!BX76</f>
        <v>17.013462414090206</v>
      </c>
      <c r="C82" s="71">
        <f>'[1]PI 15'!BY76</f>
        <v>0.65668295658057663</v>
      </c>
      <c r="D82" s="72">
        <f>'[1]PI 15'!BZ76</f>
        <v>5.3311689446663294E-3</v>
      </c>
      <c r="E82" s="117">
        <f>'[1]PI 15'!CC76</f>
        <v>17.034278351189087</v>
      </c>
      <c r="F82" s="71">
        <f>'[1]PI 15'!CD76</f>
        <v>0.75440627292275353</v>
      </c>
      <c r="G82" s="72">
        <f>'[1]PI 15'!CE76</f>
        <v>4.0510084417235319E-3</v>
      </c>
      <c r="H82" s="117">
        <f>'[1]PI 15'!CH76</f>
        <v>16.997344290265247</v>
      </c>
      <c r="I82" s="71">
        <f>'[1]PI 15'!CI76</f>
        <v>0.69546732600672689</v>
      </c>
      <c r="J82" s="72">
        <f>'[1]PI 15'!CJ76</f>
        <v>7.6606889070946413E-3</v>
      </c>
      <c r="K82" s="117">
        <f>'[1]PI 15'!BS76</f>
        <v>17.01502835184818</v>
      </c>
      <c r="L82" s="71">
        <f>'[1]PI 15'!BT76</f>
        <v>0.70218551850335231</v>
      </c>
      <c r="M82" s="72">
        <f>'[1]PI 15'!BU76</f>
        <v>4.0604361959161964E-2</v>
      </c>
      <c r="N82" s="70"/>
      <c r="O82" s="116">
        <f>'[1]PI 30'!BX76</f>
        <v>16.973667393210736</v>
      </c>
      <c r="P82" s="71">
        <f>'[1]PI 30'!BY76</f>
        <v>0.65712124469394417</v>
      </c>
      <c r="Q82" s="72">
        <f>'[1]PI 30'!BZ76</f>
        <v>1.31326373513598E-2</v>
      </c>
      <c r="R82" s="117">
        <f>'[1]PI 30'!CC76</f>
        <v>16.941786168747313</v>
      </c>
      <c r="S82" s="71">
        <f>'[1]PI 30'!CD76</f>
        <v>0.74109333351660134</v>
      </c>
      <c r="T82" s="72">
        <f>'[1]PI 30'!CE76</f>
        <v>1.1513602155896313E-2</v>
      </c>
      <c r="U82" s="117">
        <f>'[1]PI 30'!CH76</f>
        <v>16.977228002086548</v>
      </c>
      <c r="V82" s="71">
        <f>'[1]PI 30'!CI76</f>
        <v>0.68725050964583623</v>
      </c>
      <c r="W82" s="72">
        <f>'[1]PI 30'!CJ76</f>
        <v>2.2960227127939914E-3</v>
      </c>
      <c r="X82" s="117">
        <f>'[1]PI 30'!BS76</f>
        <v>16.964227188014867</v>
      </c>
      <c r="Y82" s="71">
        <f>'[1]PI 30'!BT76</f>
        <v>0.69515502928546058</v>
      </c>
      <c r="Z82" s="72">
        <f>'[1]PI 30'!BU76</f>
        <v>3.6192443573321534E-2</v>
      </c>
      <c r="AA82" s="70"/>
      <c r="AB82" s="116">
        <f>'[1]PI 45'!BX76</f>
        <v>17.027606631445522</v>
      </c>
      <c r="AC82" s="71">
        <f>'[1]PI 45'!BY76</f>
        <v>0.63709578604635875</v>
      </c>
      <c r="AD82" s="72">
        <f>'[1]PI 45'!BZ76</f>
        <v>1.3622780446618774E-2</v>
      </c>
      <c r="AE82" s="117">
        <f>'[1]PI 45'!CC76</f>
        <v>16.939325998535715</v>
      </c>
      <c r="AF82" s="71">
        <f>'[1]PI 45'!CD76</f>
        <v>0.73027981015906374</v>
      </c>
      <c r="AG82" s="72">
        <f>'[1]PI 45'!CE76</f>
        <v>1.0159759109278204E-2</v>
      </c>
      <c r="AH82" s="117">
        <f>'[1]PI 45'!CH76</f>
        <v>17.005707716345807</v>
      </c>
      <c r="AI82" s="71">
        <f>'[1]PI 45'!CI76</f>
        <v>0.67780222919966848</v>
      </c>
      <c r="AJ82" s="72">
        <f>'[1]PI 45'!CJ76</f>
        <v>9.120084651137228E-3</v>
      </c>
      <c r="AK82" s="117">
        <f>'[1]PI 45'!BS76</f>
        <v>16.990880115442351</v>
      </c>
      <c r="AL82" s="71">
        <f>'[1]PI 45'!BT76</f>
        <v>0.68172594180169699</v>
      </c>
      <c r="AM82" s="72">
        <f>'[1]PI 45'!BU76</f>
        <v>3.973537991971729E-2</v>
      </c>
      <c r="BC82" s="5"/>
      <c r="BF82" s="5"/>
      <c r="BI82" s="5"/>
      <c r="BK82" s="70">
        <f t="shared" si="19"/>
        <v>0.70218551850335231</v>
      </c>
      <c r="BL82">
        <f t="shared" si="20"/>
        <v>0.70256188252370932</v>
      </c>
      <c r="BM82" s="33">
        <f t="shared" si="21"/>
        <v>-3.7636402035701177E-2</v>
      </c>
      <c r="BN82" s="5"/>
      <c r="BO82" s="70">
        <f t="shared" si="22"/>
        <v>0.69515502928546058</v>
      </c>
      <c r="BP82">
        <f t="shared" si="23"/>
        <v>0.69565607421635334</v>
      </c>
      <c r="BQ82" s="33">
        <f t="shared" si="24"/>
        <v>-5.0104493089275781E-2</v>
      </c>
      <c r="BS82" s="70">
        <f t="shared" si="25"/>
        <v>0.68172594180169699</v>
      </c>
      <c r="BT82">
        <f t="shared" si="26"/>
        <v>0.68150094297827901</v>
      </c>
      <c r="BU82" s="33">
        <f t="shared" si="27"/>
        <v>2.2499882341797672E-2</v>
      </c>
    </row>
    <row r="83" spans="1:73" x14ac:dyDescent="0.25">
      <c r="A83" s="11">
        <f>'[1]PI 15'!$A77</f>
        <v>17.25</v>
      </c>
      <c r="B83" s="116">
        <f>'[1]PI 15'!BX77</f>
        <v>17.251982877847023</v>
      </c>
      <c r="C83" s="71">
        <f>'[1]PI 15'!BY77</f>
        <v>0.65588686501036497</v>
      </c>
      <c r="D83" s="72">
        <f>'[1]PI 15'!BZ77</f>
        <v>5.3141024728059092E-3</v>
      </c>
      <c r="E83" s="117">
        <f>'[1]PI 15'!CC77</f>
        <v>17.27421554108308</v>
      </c>
      <c r="F83" s="71">
        <f>'[1]PI 15'!CD77</f>
        <v>0.75362854908772758</v>
      </c>
      <c r="G83" s="72">
        <f>'[1]PI 15'!CE77</f>
        <v>4.0837071984133255E-3</v>
      </c>
      <c r="H83" s="117">
        <f>'[1]PI 15'!CH77</f>
        <v>17.311542211184332</v>
      </c>
      <c r="I83" s="71">
        <f>'[1]PI 15'!CI77</f>
        <v>0.69440527874916835</v>
      </c>
      <c r="J83" s="72">
        <f>'[1]PI 15'!CJ77</f>
        <v>7.8233792175023808E-3</v>
      </c>
      <c r="K83" s="117">
        <f>'[1]PI 15'!BS77</f>
        <v>17.279246876704811</v>
      </c>
      <c r="L83" s="71">
        <f>'[1]PI 15'!BT77</f>
        <v>0.7013068976157536</v>
      </c>
      <c r="M83" s="72">
        <f>'[1]PI 15'!BU77</f>
        <v>4.063778426359544E-2</v>
      </c>
      <c r="N83" s="70"/>
      <c r="O83" s="116">
        <f>'[1]PI 30'!BX77</f>
        <v>17.212768108085811</v>
      </c>
      <c r="P83" s="71">
        <f>'[1]PI 30'!BY77</f>
        <v>0.65634005488111857</v>
      </c>
      <c r="Q83" s="72">
        <f>'[1]PI 30'!BZ77</f>
        <v>1.3146249168173094E-2</v>
      </c>
      <c r="R83" s="117">
        <f>'[1]PI 30'!CC77</f>
        <v>17.256325759529364</v>
      </c>
      <c r="S83" s="71">
        <f>'[1]PI 30'!CD77</f>
        <v>0.74004781193971603</v>
      </c>
      <c r="T83" s="72">
        <f>'[1]PI 30'!CE77</f>
        <v>1.1624901353985931E-2</v>
      </c>
      <c r="U83" s="117">
        <f>'[1]PI 30'!CH77</f>
        <v>17.214125004760685</v>
      </c>
      <c r="V83" s="71">
        <f>'[1]PI 30'!CI77</f>
        <v>0.68645359564149588</v>
      </c>
      <c r="W83" s="72">
        <f>'[1]PI 30'!CJ77</f>
        <v>2.3040335897713438E-3</v>
      </c>
      <c r="X83" s="117">
        <f>'[1]PI 30'!BS77</f>
        <v>17.227739624125288</v>
      </c>
      <c r="Y83" s="71">
        <f>'[1]PI 30'!BT77</f>
        <v>0.69428048748744353</v>
      </c>
      <c r="Z83" s="72">
        <f>'[1]PI 30'!BU77</f>
        <v>3.6095500270380942E-2</v>
      </c>
      <c r="AA83" s="70"/>
      <c r="AB83" s="116">
        <f>'[1]PI 45'!BX77</f>
        <v>17.266342428944753</v>
      </c>
      <c r="AC83" s="71">
        <f>'[1]PI 45'!BY77</f>
        <v>0.63637380349755202</v>
      </c>
      <c r="AD83" s="72">
        <f>'[1]PI 45'!BZ77</f>
        <v>1.3592709283324884E-2</v>
      </c>
      <c r="AE83" s="117">
        <f>'[1]PI 45'!CC77</f>
        <v>17.253783341684688</v>
      </c>
      <c r="AF83" s="71">
        <f>'[1]PI 45'!CD77</f>
        <v>0.7291710543774671</v>
      </c>
      <c r="AG83" s="72">
        <f>'[1]PI 45'!CE77</f>
        <v>1.0239723624700135E-2</v>
      </c>
      <c r="AH83" s="117">
        <f>'[1]PI 45'!CH77</f>
        <v>17.239563002824664</v>
      </c>
      <c r="AI83" s="71">
        <f>'[1]PI 45'!CI77</f>
        <v>0.67699540261429891</v>
      </c>
      <c r="AJ83" s="72">
        <f>'[1]PI 45'!CJ77</f>
        <v>9.0989406732879773E-3</v>
      </c>
      <c r="AK83" s="117">
        <f>'[1]PI 45'!BS77</f>
        <v>17.253229591151367</v>
      </c>
      <c r="AL83" s="71">
        <f>'[1]PI 45'!BT77</f>
        <v>0.68084675349643931</v>
      </c>
      <c r="AM83" s="72">
        <f>'[1]PI 45'!BU77</f>
        <v>3.9582482016704661E-2</v>
      </c>
      <c r="BC83" s="5"/>
      <c r="BF83" s="5"/>
      <c r="BI83" s="5"/>
      <c r="BK83" s="70">
        <f t="shared" si="19"/>
        <v>0.7013068976157536</v>
      </c>
      <c r="BL83">
        <f t="shared" si="20"/>
        <v>0.70175208134709643</v>
      </c>
      <c r="BM83" s="33">
        <f t="shared" si="21"/>
        <v>-4.4518373134283529E-2</v>
      </c>
      <c r="BN83" s="5"/>
      <c r="BO83" s="70">
        <f t="shared" si="22"/>
        <v>0.69428048748744353</v>
      </c>
      <c r="BP83">
        <f t="shared" si="23"/>
        <v>0.69486437706468851</v>
      </c>
      <c r="BQ83" s="33">
        <f t="shared" si="24"/>
        <v>-5.8388957724497814E-2</v>
      </c>
      <c r="BS83" s="70">
        <f t="shared" si="25"/>
        <v>0.68084675349643931</v>
      </c>
      <c r="BT83">
        <f t="shared" si="26"/>
        <v>0.68069554252493469</v>
      </c>
      <c r="BU83" s="33">
        <f t="shared" si="27"/>
        <v>1.5121097150461171E-2</v>
      </c>
    </row>
    <row r="84" spans="1:73" x14ac:dyDescent="0.25">
      <c r="A84" s="11">
        <f>'[1]PI 15'!$A78</f>
        <v>17.5</v>
      </c>
      <c r="B84" s="116">
        <f>'[1]PI 15'!BX78</f>
        <v>17.490416108840108</v>
      </c>
      <c r="C84" s="71">
        <f>'[1]PI 15'!BY78</f>
        <v>0.65507160316205615</v>
      </c>
      <c r="D84" s="72">
        <f>'[1]PI 15'!BZ78</f>
        <v>5.3509127209993785E-3</v>
      </c>
      <c r="E84" s="117">
        <f>'[1]PI 15'!CC78</f>
        <v>17.514064685644257</v>
      </c>
      <c r="F84" s="71">
        <f>'[1]PI 15'!CD78</f>
        <v>0.75288883553319497</v>
      </c>
      <c r="G84" s="72">
        <f>'[1]PI 15'!CE78</f>
        <v>4.0468535180642222E-3</v>
      </c>
      <c r="H84" s="117">
        <f>'[1]PI 15'!CH78</f>
        <v>17.547527934065126</v>
      </c>
      <c r="I84" s="71">
        <f>'[1]PI 15'!CI78</f>
        <v>0.69362918886453828</v>
      </c>
      <c r="J84" s="72">
        <f>'[1]PI 15'!CJ78</f>
        <v>7.8171558356385541E-3</v>
      </c>
      <c r="K84" s="117">
        <f>'[1]PI 15'!BS78</f>
        <v>17.517336242849829</v>
      </c>
      <c r="L84" s="71">
        <f>'[1]PI 15'!BT78</f>
        <v>0.70052987585326321</v>
      </c>
      <c r="M84" s="72">
        <f>'[1]PI 15'!BU78</f>
        <v>4.0667972293736233E-2</v>
      </c>
      <c r="N84" s="70"/>
      <c r="O84" s="116">
        <f>'[1]PI 30'!BX78</f>
        <v>17.451781715438972</v>
      </c>
      <c r="P84" s="71">
        <f>'[1]PI 30'!BY78</f>
        <v>0.65557894421693919</v>
      </c>
      <c r="Q84" s="72">
        <f>'[1]PI 30'!BZ78</f>
        <v>1.3161934051276847E-2</v>
      </c>
      <c r="R84" s="117">
        <f>'[1]PI 30'!CC78</f>
        <v>17.492731660889152</v>
      </c>
      <c r="S84" s="71">
        <f>'[1]PI 30'!CD78</f>
        <v>0.73925070480690269</v>
      </c>
      <c r="T84" s="72">
        <f>'[1]PI 30'!CE78</f>
        <v>1.1634205668245825E-2</v>
      </c>
      <c r="U84" s="117">
        <f>'[1]PI 30'!CH78</f>
        <v>17.530114978994117</v>
      </c>
      <c r="V84" s="71">
        <f>'[1]PI 30'!CI78</f>
        <v>0.68543581270537179</v>
      </c>
      <c r="W84" s="72">
        <f>'[1]PI 30'!CJ78</f>
        <v>2.2300579923006784E-3</v>
      </c>
      <c r="X84" s="117">
        <f>'[1]PI 30'!BS78</f>
        <v>17.491542785107416</v>
      </c>
      <c r="Y84" s="71">
        <f>'[1]PI 30'!BT78</f>
        <v>0.69342182057640445</v>
      </c>
      <c r="Z84" s="72">
        <f>'[1]PI 30'!BU78</f>
        <v>3.6100372347279218E-2</v>
      </c>
      <c r="AA84" s="70"/>
      <c r="AB84" s="116">
        <f>'[1]PI 45'!BX78</f>
        <v>17.504902614884823</v>
      </c>
      <c r="AC84" s="71">
        <f>'[1]PI 45'!BY78</f>
        <v>0.63563442415250071</v>
      </c>
      <c r="AD84" s="72">
        <f>'[1]PI 45'!BZ78</f>
        <v>1.3579750253359803E-2</v>
      </c>
      <c r="AE84" s="117">
        <f>'[1]PI 45'!CC78</f>
        <v>17.569415994372815</v>
      </c>
      <c r="AF84" s="71">
        <f>'[1]PI 45'!CD78</f>
        <v>0.72809632073275843</v>
      </c>
      <c r="AG84" s="72">
        <f>'[1]PI 45'!CE78</f>
        <v>9.9128101726325846E-3</v>
      </c>
      <c r="AH84" s="117">
        <f>'[1]PI 45'!CH78</f>
        <v>17.473677168678346</v>
      </c>
      <c r="AI84" s="71">
        <f>'[1]PI 45'!CI78</f>
        <v>0.67621713847022258</v>
      </c>
      <c r="AJ84" s="72">
        <f>'[1]PI 45'!CJ78</f>
        <v>9.1022057390232058E-3</v>
      </c>
      <c r="AK84" s="117">
        <f>'[1]PI 45'!BS78</f>
        <v>17.515998592645328</v>
      </c>
      <c r="AL84" s="71">
        <f>'[1]PI 45'!BT78</f>
        <v>0.67998262778516061</v>
      </c>
      <c r="AM84" s="72">
        <f>'[1]PI 45'!BU78</f>
        <v>3.9418240684816169E-2</v>
      </c>
      <c r="BC84" s="5"/>
      <c r="BF84" s="5"/>
      <c r="BI84" s="5"/>
      <c r="BK84" s="70">
        <f t="shared" si="19"/>
        <v>0.70052987585326321</v>
      </c>
      <c r="BL84">
        <f t="shared" si="20"/>
        <v>0.70095484575593459</v>
      </c>
      <c r="BM84" s="33">
        <f t="shared" si="21"/>
        <v>-4.2496990267137935E-2</v>
      </c>
      <c r="BN84" s="5"/>
      <c r="BO84" s="70">
        <f t="shared" si="22"/>
        <v>0.69342182057640445</v>
      </c>
      <c r="BP84">
        <f t="shared" si="23"/>
        <v>0.69408495328380493</v>
      </c>
      <c r="BQ84" s="33">
        <f t="shared" si="24"/>
        <v>-6.6313270740048225E-2</v>
      </c>
      <c r="BS84" s="70">
        <f t="shared" si="25"/>
        <v>0.67998262778516061</v>
      </c>
      <c r="BT84">
        <f t="shared" si="26"/>
        <v>0.67990266235559926</v>
      </c>
      <c r="BU84" s="33">
        <f t="shared" si="27"/>
        <v>7.9965429561346113E-3</v>
      </c>
    </row>
    <row r="85" spans="1:73" x14ac:dyDescent="0.25">
      <c r="A85" s="11">
        <f>'[1]PI 15'!$A79</f>
        <v>17.75</v>
      </c>
      <c r="B85" s="116">
        <f>'[1]PI 15'!BX79</f>
        <v>17.728846015386875</v>
      </c>
      <c r="C85" s="71">
        <f>'[1]PI 15'!BY79</f>
        <v>0.6542294762564852</v>
      </c>
      <c r="D85" s="72">
        <f>'[1]PI 15'!BZ79</f>
        <v>5.3719238569740254E-3</v>
      </c>
      <c r="E85" s="117">
        <f>'[1]PI 15'!CC79</f>
        <v>17.754000817027123</v>
      </c>
      <c r="F85" s="71">
        <f>'[1]PI 15'!CD79</f>
        <v>0.75210498110282353</v>
      </c>
      <c r="G85" s="72">
        <f>'[1]PI 15'!CE79</f>
        <v>4.1021177704978528E-3</v>
      </c>
      <c r="H85" s="117">
        <f>'[1]PI 15'!CH79</f>
        <v>17.783777564353176</v>
      </c>
      <c r="I85" s="71">
        <f>'[1]PI 15'!CI79</f>
        <v>0.69285845355069753</v>
      </c>
      <c r="J85" s="72">
        <f>'[1]PI 15'!CJ79</f>
        <v>7.8125777785832719E-3</v>
      </c>
      <c r="K85" s="117">
        <f>'[1]PI 15'!BS79</f>
        <v>17.755541465589058</v>
      </c>
      <c r="L85" s="71">
        <f>'[1]PI 15'!BT79</f>
        <v>0.69973097030333542</v>
      </c>
      <c r="M85" s="72">
        <f>'[1]PI 15'!BU79</f>
        <v>4.0691423182739252E-2</v>
      </c>
      <c r="N85" s="70"/>
      <c r="O85" s="116">
        <f>'[1]PI 30'!BX79</f>
        <v>17.690880844710943</v>
      </c>
      <c r="P85" s="71">
        <f>'[1]PI 30'!BY79</f>
        <v>0.65511566081504491</v>
      </c>
      <c r="Q85" s="72">
        <f>'[1]PI 30'!BZ79</f>
        <v>1.2827170502128359E-2</v>
      </c>
      <c r="R85" s="117">
        <f>'[1]PI 30'!CC79</f>
        <v>17.72913725034131</v>
      </c>
      <c r="S85" s="71">
        <f>'[1]PI 30'!CD79</f>
        <v>0.73847467298956782</v>
      </c>
      <c r="T85" s="72">
        <f>'[1]PI 30'!CE79</f>
        <v>1.1645169597175221E-2</v>
      </c>
      <c r="U85" s="117">
        <f>'[1]PI 30'!CH79</f>
        <v>17.76727520056011</v>
      </c>
      <c r="V85" s="71">
        <f>'[1]PI 30'!CI79</f>
        <v>0.68467079881000126</v>
      </c>
      <c r="W85" s="72">
        <f>'[1]PI 30'!CJ79</f>
        <v>2.2334414788741782E-3</v>
      </c>
      <c r="X85" s="117">
        <f>'[1]PI 30'!BS79</f>
        <v>17.72909776520412</v>
      </c>
      <c r="Y85" s="71">
        <f>'[1]PI 30'!BT79</f>
        <v>0.69275371087153803</v>
      </c>
      <c r="Z85" s="72">
        <f>'[1]PI 30'!BU79</f>
        <v>3.5951343022318075E-2</v>
      </c>
      <c r="AA85" s="70"/>
      <c r="AB85" s="116">
        <f>'[1]PI 45'!BX79</f>
        <v>17.743814023943223</v>
      </c>
      <c r="AC85" s="71">
        <f>'[1]PI 45'!BY79</f>
        <v>0.63490944759453438</v>
      </c>
      <c r="AD85" s="72">
        <f>'[1]PI 45'!BZ79</f>
        <v>1.357657643119869E-2</v>
      </c>
      <c r="AE85" s="117">
        <f>'[1]PI 45'!CC79</f>
        <v>17.805962283224666</v>
      </c>
      <c r="AF85" s="71">
        <f>'[1]PI 45'!CD79</f>
        <v>0.72728317833401379</v>
      </c>
      <c r="AG85" s="72">
        <f>'[1]PI 45'!CE79</f>
        <v>9.9272771472347105E-3</v>
      </c>
      <c r="AH85" s="117">
        <f>'[1]PI 45'!CH79</f>
        <v>17.786147511930299</v>
      </c>
      <c r="AI85" s="71">
        <f>'[1]PI 45'!CI79</f>
        <v>0.6752132622670981</v>
      </c>
      <c r="AJ85" s="72">
        <f>'[1]PI 45'!CJ79</f>
        <v>8.8112342330806687E-3</v>
      </c>
      <c r="AK85" s="117">
        <f>'[1]PI 45'!BS79</f>
        <v>17.778641273032733</v>
      </c>
      <c r="AL85" s="71">
        <f>'[1]PI 45'!BT79</f>
        <v>0.6791352960652155</v>
      </c>
      <c r="AM85" s="72">
        <f>'[1]PI 45'!BU79</f>
        <v>3.9370203186740484E-2</v>
      </c>
      <c r="BC85" s="5"/>
      <c r="BF85" s="5"/>
      <c r="BI85" s="5"/>
      <c r="BK85" s="70">
        <f t="shared" si="19"/>
        <v>0.69973097030333542</v>
      </c>
      <c r="BL85">
        <f t="shared" si="20"/>
        <v>0.70016980538877194</v>
      </c>
      <c r="BM85" s="33">
        <f t="shared" si="21"/>
        <v>-4.388350854365175E-2</v>
      </c>
      <c r="BN85" s="5"/>
      <c r="BO85" s="70">
        <f t="shared" si="22"/>
        <v>0.69275371087153803</v>
      </c>
      <c r="BP85">
        <f t="shared" si="23"/>
        <v>0.69331744129648964</v>
      </c>
      <c r="BQ85" s="33">
        <f t="shared" si="24"/>
        <v>-5.6373042495161396E-2</v>
      </c>
      <c r="BS85" s="70">
        <f t="shared" si="25"/>
        <v>0.6791352960652155</v>
      </c>
      <c r="BT85">
        <f t="shared" si="26"/>
        <v>0.67912193309430813</v>
      </c>
      <c r="BU85" s="33">
        <f t="shared" si="27"/>
        <v>1.3362970907371263E-3</v>
      </c>
    </row>
    <row r="86" spans="1:73" x14ac:dyDescent="0.25">
      <c r="A86" s="11">
        <f>'[1]PI 15'!$A80</f>
        <v>18</v>
      </c>
      <c r="B86" s="116">
        <f>'[1]PI 15'!BX80</f>
        <v>17.967544269117472</v>
      </c>
      <c r="C86" s="71">
        <f>'[1]PI 15'!BY80</f>
        <v>0.65346338663415604</v>
      </c>
      <c r="D86" s="72">
        <f>'[1]PI 15'!BZ80</f>
        <v>5.3748743484413296E-3</v>
      </c>
      <c r="E86" s="117">
        <f>'[1]PI 15'!CC80</f>
        <v>18.074530041581294</v>
      </c>
      <c r="F86" s="71">
        <f>'[1]PI 15'!CD80</f>
        <v>0.75113445991073158</v>
      </c>
      <c r="G86" s="72">
        <f>'[1]PI 15'!CE80</f>
        <v>4.0156696591695301E-3</v>
      </c>
      <c r="H86" s="117">
        <f>'[1]PI 15'!CH80</f>
        <v>18.019851790606861</v>
      </c>
      <c r="I86" s="71">
        <f>'[1]PI 15'!CI80</f>
        <v>0.6920849034745441</v>
      </c>
      <c r="J86" s="72">
        <f>'[1]PI 15'!CJ80</f>
        <v>7.8024168694497218E-3</v>
      </c>
      <c r="K86" s="117">
        <f>'[1]PI 15'!BS80</f>
        <v>18.020642033768539</v>
      </c>
      <c r="L86" s="71">
        <f>'[1]PI 15'!BT80</f>
        <v>0.69889425000647731</v>
      </c>
      <c r="M86" s="72">
        <f>'[1]PI 15'!BU80</f>
        <v>4.0600749844737216E-2</v>
      </c>
      <c r="N86" s="70"/>
      <c r="O86" s="116">
        <f>'[1]PI 30'!BX80</f>
        <v>18.008377155617076</v>
      </c>
      <c r="P86" s="71">
        <f>'[1]PI 30'!BY80</f>
        <v>0.65387643539020845</v>
      </c>
      <c r="Q86" s="72">
        <f>'[1]PI 30'!BZ80</f>
        <v>1.349020890227098E-2</v>
      </c>
      <c r="R86" s="117">
        <f>'[1]PI 30'!CC80</f>
        <v>17.965632003177276</v>
      </c>
      <c r="S86" s="71">
        <f>'[1]PI 30'!CD80</f>
        <v>0.73771270798494049</v>
      </c>
      <c r="T86" s="72">
        <f>'[1]PI 30'!CE80</f>
        <v>1.1651422680904168E-2</v>
      </c>
      <c r="U86" s="117">
        <f>'[1]PI 30'!CH80</f>
        <v>18.004172203234248</v>
      </c>
      <c r="V86" s="71">
        <f>'[1]PI 30'!CI80</f>
        <v>0.68390472804417446</v>
      </c>
      <c r="W86" s="72">
        <f>'[1]PI 30'!CJ80</f>
        <v>2.2374052122118939E-3</v>
      </c>
      <c r="X86" s="117">
        <f>'[1]PI 30'!BS80</f>
        <v>17.9927271206762</v>
      </c>
      <c r="Y86" s="71">
        <f>'[1]PI 30'!BT80</f>
        <v>0.69183129047310787</v>
      </c>
      <c r="Z86" s="72">
        <f>'[1]PI 30'!BU80</f>
        <v>3.6199692715078842E-2</v>
      </c>
      <c r="AA86" s="70"/>
      <c r="AB86" s="116">
        <f>'[1]PI 45'!BX80</f>
        <v>17.982460171004401</v>
      </c>
      <c r="AC86" s="71">
        <f>'[1]PI 45'!BY80</f>
        <v>0.63422250627648236</v>
      </c>
      <c r="AD86" s="72">
        <f>'[1]PI 45'!BZ80</f>
        <v>1.3556161845942896E-2</v>
      </c>
      <c r="AE86" s="117">
        <f>'[1]PI 45'!CC80</f>
        <v>18.042332797824969</v>
      </c>
      <c r="AF86" s="71">
        <f>'[1]PI 45'!CD80</f>
        <v>0.72646943086109772</v>
      </c>
      <c r="AG86" s="72">
        <f>'[1]PI 45'!CE80</f>
        <v>9.9396219488395044E-3</v>
      </c>
      <c r="AH86" s="117">
        <f>'[1]PI 45'!CH80</f>
        <v>18.020175768666224</v>
      </c>
      <c r="AI86" s="71">
        <f>'[1]PI 45'!CI80</f>
        <v>0.67445234113292196</v>
      </c>
      <c r="AJ86" s="72">
        <f>'[1]PI 45'!CJ80</f>
        <v>8.8211379113712629E-3</v>
      </c>
      <c r="AK86" s="117">
        <f>'[1]PI 45'!BS80</f>
        <v>18.014989579165199</v>
      </c>
      <c r="AL86" s="71">
        <f>'[1]PI 45'!BT80</f>
        <v>0.67838142609016727</v>
      </c>
      <c r="AM86" s="72">
        <f>'[1]PI 45'!BU80</f>
        <v>3.9320402647533247E-2</v>
      </c>
      <c r="BC86" s="5"/>
      <c r="BF86" s="5"/>
      <c r="BI86" s="5"/>
      <c r="BK86" s="70">
        <f t="shared" si="19"/>
        <v>0.69889425000647731</v>
      </c>
      <c r="BL86">
        <f t="shared" si="20"/>
        <v>0.69939660582519936</v>
      </c>
      <c r="BM86" s="33">
        <f t="shared" si="21"/>
        <v>-5.0235581872204449E-2</v>
      </c>
      <c r="BN86" s="5"/>
      <c r="BO86" s="70">
        <f t="shared" si="22"/>
        <v>0.69183129047310787</v>
      </c>
      <c r="BP86">
        <f t="shared" si="23"/>
        <v>0.69256149508353759</v>
      </c>
      <c r="BQ86" s="33">
        <f t="shared" si="24"/>
        <v>-7.3020461042971885E-2</v>
      </c>
      <c r="BS86" s="70">
        <f t="shared" si="25"/>
        <v>0.67838142609016727</v>
      </c>
      <c r="BT86">
        <f t="shared" si="26"/>
        <v>0.67835300127382525</v>
      </c>
      <c r="BU86" s="33">
        <f t="shared" si="27"/>
        <v>2.8424816342020875E-3</v>
      </c>
    </row>
    <row r="87" spans="1:73" x14ac:dyDescent="0.25">
      <c r="A87" s="11">
        <f>'[1]PI 15'!$A81</f>
        <v>18.25</v>
      </c>
      <c r="B87" s="116">
        <f>'[1]PI 15'!BX81</f>
        <v>18.206064732874285</v>
      </c>
      <c r="C87" s="71">
        <f>'[1]PI 15'!BY81</f>
        <v>0.65265800767717175</v>
      </c>
      <c r="D87" s="72">
        <f>'[1]PI 15'!BZ81</f>
        <v>5.4013724346324843E-3</v>
      </c>
      <c r="E87" s="117">
        <f>'[1]PI 15'!CC81</f>
        <v>18.314467231475284</v>
      </c>
      <c r="F87" s="71">
        <f>'[1]PI 15'!CD81</f>
        <v>0.750400599730213</v>
      </c>
      <c r="G87" s="72">
        <f>'[1]PI 15'!CE81</f>
        <v>4.0212789273793691E-3</v>
      </c>
      <c r="H87" s="117">
        <f>'[1]PI 15'!CH81</f>
        <v>18.25583911619907</v>
      </c>
      <c r="I87" s="71">
        <f>'[1]PI 15'!CI81</f>
        <v>0.69132503270018508</v>
      </c>
      <c r="J87" s="72">
        <f>'[1]PI 15'!CJ81</f>
        <v>7.7872702669832834E-3</v>
      </c>
      <c r="K87" s="117">
        <f>'[1]PI 15'!BS81</f>
        <v>18.258790360182882</v>
      </c>
      <c r="L87" s="71">
        <f>'[1]PI 15'!BT81</f>
        <v>0.69812788003585657</v>
      </c>
      <c r="M87" s="72">
        <f>'[1]PI 15'!BU81</f>
        <v>4.0629268329751014E-2</v>
      </c>
      <c r="N87" s="70"/>
      <c r="O87" s="116">
        <f>'[1]PI 30'!BX81</f>
        <v>18.247480629784281</v>
      </c>
      <c r="P87" s="71">
        <f>'[1]PI 30'!BY81</f>
        <v>0.65311914196006382</v>
      </c>
      <c r="Q87" s="72">
        <f>'[1]PI 30'!BZ81</f>
        <v>1.353515451292457E-2</v>
      </c>
      <c r="R87" s="117">
        <f>'[1]PI 30'!CC81</f>
        <v>18.281429346754017</v>
      </c>
      <c r="S87" s="71">
        <f>'[1]PI 30'!CD81</f>
        <v>0.73671543458934163</v>
      </c>
      <c r="T87" s="72">
        <f>'[1]PI 30'!CE81</f>
        <v>1.1310728142814521E-2</v>
      </c>
      <c r="U87" s="117">
        <f>'[1]PI 30'!CH81</f>
        <v>18.319466084629411</v>
      </c>
      <c r="V87" s="71">
        <f>'[1]PI 30'!CI81</f>
        <v>0.68290296347685742</v>
      </c>
      <c r="W87" s="72">
        <f>'[1]PI 30'!CJ81</f>
        <v>2.5816959220067619E-3</v>
      </c>
      <c r="X87" s="117">
        <f>'[1]PI 30'!BS81</f>
        <v>18.282792020389238</v>
      </c>
      <c r="Y87" s="71">
        <f>'[1]PI 30'!BT81</f>
        <v>0.69091251334208759</v>
      </c>
      <c r="Z87" s="72">
        <f>'[1]PI 30'!BU81</f>
        <v>3.609338599101148E-2</v>
      </c>
      <c r="AA87" s="70"/>
      <c r="AB87" s="116">
        <f>'[1]PI 45'!BX81</f>
        <v>18.221285618941689</v>
      </c>
      <c r="AC87" s="71">
        <f>'[1]PI 45'!BY81</f>
        <v>0.63353104095176316</v>
      </c>
      <c r="AD87" s="72">
        <f>'[1]PI 45'!BZ81</f>
        <v>1.3583672100605597E-2</v>
      </c>
      <c r="AE87" s="117">
        <f>'[1]PI 45'!CC81</f>
        <v>18.278616452771704</v>
      </c>
      <c r="AF87" s="71">
        <f>'[1]PI 45'!CD81</f>
        <v>0.72568533807200897</v>
      </c>
      <c r="AG87" s="72">
        <f>'[1]PI 45'!CE81</f>
        <v>9.9584959708190861E-3</v>
      </c>
      <c r="AH87" s="117">
        <f>'[1]PI 45'!CH81</f>
        <v>18.253943994005777</v>
      </c>
      <c r="AI87" s="71">
        <f>'[1]PI 45'!CI81</f>
        <v>0.6737101893308971</v>
      </c>
      <c r="AJ87" s="72">
        <f>'[1]PI 45'!CJ81</f>
        <v>8.8191014780544946E-3</v>
      </c>
      <c r="AK87" s="117">
        <f>'[1]PI 45'!BS81</f>
        <v>18.251282021906391</v>
      </c>
      <c r="AL87" s="71">
        <f>'[1]PI 45'!BT81</f>
        <v>0.67764218945155641</v>
      </c>
      <c r="AM87" s="72">
        <f>'[1]PI 45'!BU81</f>
        <v>3.928894041544171E-2</v>
      </c>
      <c r="BC87" s="5"/>
      <c r="BF87" s="5"/>
      <c r="BI87" s="5"/>
      <c r="BK87" s="70">
        <f t="shared" si="19"/>
        <v>0.69812788003585657</v>
      </c>
      <c r="BL87">
        <f t="shared" si="20"/>
        <v>0.69863490768939451</v>
      </c>
      <c r="BM87" s="33">
        <f t="shared" si="21"/>
        <v>-5.0702765353793922E-2</v>
      </c>
      <c r="BN87" s="5"/>
      <c r="BO87" s="70">
        <f t="shared" si="22"/>
        <v>0.69091251334208759</v>
      </c>
      <c r="BP87">
        <f t="shared" si="23"/>
        <v>0.69181678330904406</v>
      </c>
      <c r="BQ87" s="33">
        <f t="shared" si="24"/>
        <v>-9.0426996695647244E-2</v>
      </c>
      <c r="BS87" s="70">
        <f t="shared" si="25"/>
        <v>0.67764218945155641</v>
      </c>
      <c r="BT87">
        <f t="shared" si="26"/>
        <v>0.67759552844057813</v>
      </c>
      <c r="BU87" s="33">
        <f t="shared" si="27"/>
        <v>4.666101097827724E-3</v>
      </c>
    </row>
    <row r="88" spans="1:73" x14ac:dyDescent="0.25">
      <c r="A88" s="11">
        <f>'[1]PI 15'!$A82</f>
        <v>18.499722222222221</v>
      </c>
      <c r="B88" s="116">
        <f>'[1]PI 15'!BX82</f>
        <v>18.523094683987399</v>
      </c>
      <c r="C88" s="71">
        <f>'[1]PI 15'!BY82</f>
        <v>0.65163879401183156</v>
      </c>
      <c r="D88" s="72">
        <f>'[1]PI 15'!BZ82</f>
        <v>5.7624643185547721E-3</v>
      </c>
      <c r="E88" s="117">
        <f>'[1]PI 15'!CC82</f>
        <v>18.554316376036464</v>
      </c>
      <c r="F88" s="71">
        <f>'[1]PI 15'!CD82</f>
        <v>0.74968282128659169</v>
      </c>
      <c r="G88" s="72">
        <f>'[1]PI 15'!CE82</f>
        <v>4.0068462152937174E-3</v>
      </c>
      <c r="H88" s="117">
        <f>'[1]PI 15'!CH82</f>
        <v>18.491824839079865</v>
      </c>
      <c r="I88" s="71">
        <f>'[1]PI 15'!CI82</f>
        <v>0.69057478438615405</v>
      </c>
      <c r="J88" s="72">
        <f>'[1]PI 15'!CJ82</f>
        <v>7.7760217410173518E-3</v>
      </c>
      <c r="K88" s="117">
        <f>'[1]PI 15'!BS82</f>
        <v>18.523078633034572</v>
      </c>
      <c r="L88" s="71">
        <f>'[1]PI 15'!BT82</f>
        <v>0.69729879989485921</v>
      </c>
      <c r="M88" s="72">
        <f>'[1]PI 15'!BU82</f>
        <v>4.0758890828469667E-2</v>
      </c>
      <c r="N88" s="70"/>
      <c r="O88" s="116">
        <f>'[1]PI 30'!BX82</f>
        <v>18.486668452181267</v>
      </c>
      <c r="P88" s="71">
        <f>'[1]PI 30'!BY82</f>
        <v>0.6523919726234555</v>
      </c>
      <c r="Q88" s="72">
        <f>'[1]PI 30'!BZ82</f>
        <v>1.3541639329734009E-2</v>
      </c>
      <c r="R88" s="117">
        <f>'[1]PI 30'!CC82</f>
        <v>18.517746939435366</v>
      </c>
      <c r="S88" s="71">
        <f>'[1]PI 30'!CD82</f>
        <v>0.73597693564495348</v>
      </c>
      <c r="T88" s="72">
        <f>'[1]PI 30'!CE82</f>
        <v>1.1319616204069093E-2</v>
      </c>
      <c r="U88" s="117">
        <f>'[1]PI 30'!CH82</f>
        <v>18.556274277485592</v>
      </c>
      <c r="V88" s="71">
        <f>'[1]PI 30'!CI82</f>
        <v>0.68217489627187977</v>
      </c>
      <c r="W88" s="72">
        <f>'[1]PI 30'!CJ82</f>
        <v>2.5841567820136194E-3</v>
      </c>
      <c r="X88" s="117">
        <f>'[1]PI 30'!BS82</f>
        <v>18.52022988970074</v>
      </c>
      <c r="Y88" s="71">
        <f>'[1]PI 30'!BT82</f>
        <v>0.69018126818009629</v>
      </c>
      <c r="Z88" s="72">
        <f>'[1]PI 30'!BU82</f>
        <v>3.6090458486833996E-2</v>
      </c>
      <c r="AA88" s="70"/>
      <c r="AB88" s="116">
        <f>'[1]PI 45'!BX82</f>
        <v>18.459845804881756</v>
      </c>
      <c r="AC88" s="71">
        <f>'[1]PI 45'!BY82</f>
        <v>0.63283808007491815</v>
      </c>
      <c r="AD88" s="72">
        <f>'[1]PI 45'!BZ82</f>
        <v>1.358667875266812E-2</v>
      </c>
      <c r="AE88" s="117">
        <f>'[1]PI 45'!CC82</f>
        <v>18.514898052774011</v>
      </c>
      <c r="AF88" s="71">
        <f>'[1]PI 45'!CD82</f>
        <v>0.72490390627219436</v>
      </c>
      <c r="AG88" s="72">
        <f>'[1]PI 45'!CE82</f>
        <v>9.9656134265024201E-3</v>
      </c>
      <c r="AH88" s="117">
        <f>'[1]PI 45'!CH82</f>
        <v>18.488232282138075</v>
      </c>
      <c r="AI88" s="71">
        <f>'[1]PI 45'!CI82</f>
        <v>0.67297228198320747</v>
      </c>
      <c r="AJ88" s="72">
        <f>'[1]PI 45'!CJ82</f>
        <v>8.8190149325210864E-3</v>
      </c>
      <c r="AK88" s="117">
        <f>'[1]PI 45'!BS82</f>
        <v>18.487658713264615</v>
      </c>
      <c r="AL88" s="71">
        <f>'[1]PI 45'!BT82</f>
        <v>0.6769047561101067</v>
      </c>
      <c r="AM88" s="72">
        <f>'[1]PI 45'!BU82</f>
        <v>3.9255322444675597E-2</v>
      </c>
      <c r="BC88" s="5"/>
      <c r="BF88" s="5"/>
      <c r="BI88" s="5"/>
      <c r="BK88" s="70">
        <f t="shared" si="19"/>
        <v>0.69729879989485921</v>
      </c>
      <c r="BL88">
        <f t="shared" si="20"/>
        <v>0.69788521364310852</v>
      </c>
      <c r="BM88" s="33">
        <f t="shared" si="21"/>
        <v>-5.864137482493037E-2</v>
      </c>
      <c r="BN88" s="5"/>
      <c r="BO88" s="70">
        <f t="shared" si="22"/>
        <v>0.69018126818009629</v>
      </c>
      <c r="BP88">
        <f t="shared" si="23"/>
        <v>0.69108379788912599</v>
      </c>
      <c r="BQ88" s="33">
        <f t="shared" si="24"/>
        <v>-9.0252970902970908E-2</v>
      </c>
      <c r="BS88" s="70">
        <f t="shared" si="25"/>
        <v>0.6769047561101067</v>
      </c>
      <c r="BT88">
        <f t="shared" si="26"/>
        <v>0.67685001352308105</v>
      </c>
      <c r="BU88" s="33">
        <f t="shared" si="27"/>
        <v>5.4742587025646827E-3</v>
      </c>
    </row>
    <row r="89" spans="1:73" x14ac:dyDescent="0.25">
      <c r="A89" s="11">
        <f>'[1]PI 15'!$A83</f>
        <v>18.75</v>
      </c>
      <c r="B89" s="116">
        <f>'[1]PI 15'!BX83</f>
        <v>18.761437357770436</v>
      </c>
      <c r="C89" s="71">
        <f>'[1]PI 15'!BY83</f>
        <v>0.65095022700984839</v>
      </c>
      <c r="D89" s="72">
        <f>'[1]PI 15'!BZ83</f>
        <v>5.6822782256674238E-3</v>
      </c>
      <c r="E89" s="117">
        <f>'[1]PI 15'!CC83</f>
        <v>18.794163059718425</v>
      </c>
      <c r="F89" s="71">
        <f>'[1]PI 15'!CD83</f>
        <v>0.74897320393191935</v>
      </c>
      <c r="G89" s="72">
        <f>'[1]PI 15'!CE83</f>
        <v>4.0166911613942211E-3</v>
      </c>
      <c r="H89" s="117">
        <f>'[1]PI 15'!CH83</f>
        <v>18.728074469367911</v>
      </c>
      <c r="I89" s="71">
        <f>'[1]PI 15'!CI83</f>
        <v>0.68982367408815415</v>
      </c>
      <c r="J89" s="72">
        <f>'[1]PI 15'!CJ83</f>
        <v>7.7564450208588128E-3</v>
      </c>
      <c r="K89" s="117">
        <f>'[1]PI 15'!BS83</f>
        <v>18.761224962285592</v>
      </c>
      <c r="L89" s="71">
        <f>'[1]PI 15'!BT83</f>
        <v>0.69658236834330733</v>
      </c>
      <c r="M89" s="72">
        <f>'[1]PI 15'!BU83</f>
        <v>4.0748646020311405E-2</v>
      </c>
      <c r="N89" s="70"/>
      <c r="O89" s="116">
        <f>'[1]PI 30'!BX83</f>
        <v>18.725680473931323</v>
      </c>
      <c r="P89" s="71">
        <f>'[1]PI 30'!BY83</f>
        <v>0.65161848584152948</v>
      </c>
      <c r="Q89" s="72">
        <f>'[1]PI 30'!BZ83</f>
        <v>1.3548926055217961E-2</v>
      </c>
      <c r="R89" s="117">
        <f>'[1]PI 30'!CC83</f>
        <v>18.754329146244398</v>
      </c>
      <c r="S89" s="71">
        <f>'[1]PI 30'!CD83</f>
        <v>0.73524427832364447</v>
      </c>
      <c r="T89" s="72">
        <f>'[1]PI 30'!CE83</f>
        <v>1.1321911318930089E-2</v>
      </c>
      <c r="U89" s="117">
        <f>'[1]PI 30'!CH83</f>
        <v>18.793347294514636</v>
      </c>
      <c r="V89" s="71">
        <f>'[1]PI 30'!CI83</f>
        <v>0.6814469667569707</v>
      </c>
      <c r="W89" s="72">
        <f>'[1]PI 30'!CJ83</f>
        <v>2.5775474277441568E-3</v>
      </c>
      <c r="X89" s="117">
        <f>'[1]PI 30'!BS83</f>
        <v>18.757785638230121</v>
      </c>
      <c r="Y89" s="71">
        <f>'[1]PI 30'!BT83</f>
        <v>0.68943657697404825</v>
      </c>
      <c r="Z89" s="72">
        <f>'[1]PI 30'!BU83</f>
        <v>3.6105356090049757E-2</v>
      </c>
      <c r="AA89" s="70"/>
      <c r="AB89" s="116">
        <f>'[1]PI 45'!BX83</f>
        <v>18.698757213940151</v>
      </c>
      <c r="AC89" s="71">
        <f>'[1]PI 45'!BY83</f>
        <v>0.63218417561288986</v>
      </c>
      <c r="AD89" s="72">
        <f>'[1]PI 45'!BZ83</f>
        <v>1.3581710814357639E-2</v>
      </c>
      <c r="AE89" s="117">
        <f>'[1]PI 45'!CC83</f>
        <v>18.751444341625859</v>
      </c>
      <c r="AF89" s="71">
        <f>'[1]PI 45'!CD83</f>
        <v>0.72415410299250527</v>
      </c>
      <c r="AG89" s="72">
        <f>'[1]PI 45'!CE83</f>
        <v>9.9832569080141129E-3</v>
      </c>
      <c r="AH89" s="117">
        <f>'[1]PI 45'!CH83</f>
        <v>18.799876336626326</v>
      </c>
      <c r="AI89" s="71">
        <f>'[1]PI 45'!CI83</f>
        <v>0.67198645142776059</v>
      </c>
      <c r="AJ89" s="72">
        <f>'[1]PI 45'!CJ83</f>
        <v>8.8141381321882404E-3</v>
      </c>
      <c r="AK89" s="117">
        <f>'[1]PI 45'!BS83</f>
        <v>18.750025964064115</v>
      </c>
      <c r="AL89" s="71">
        <f>'[1]PI 45'!BT83</f>
        <v>0.67610824334438524</v>
      </c>
      <c r="AM89" s="72">
        <f>'[1]PI 45'!BU83</f>
        <v>3.9228114247145701E-2</v>
      </c>
      <c r="BC89" s="5"/>
      <c r="BF89" s="5"/>
      <c r="BI89" s="5"/>
      <c r="BK89" s="70">
        <f t="shared" si="19"/>
        <v>0.69658236834330733</v>
      </c>
      <c r="BL89">
        <f t="shared" si="20"/>
        <v>0.69714472847037889</v>
      </c>
      <c r="BM89" s="33">
        <f t="shared" si="21"/>
        <v>-5.6236012707155947E-2</v>
      </c>
      <c r="BN89" s="5"/>
      <c r="BO89" s="70">
        <f t="shared" si="22"/>
        <v>0.68943657697404825</v>
      </c>
      <c r="BP89">
        <f t="shared" si="23"/>
        <v>0.69035980631798344</v>
      </c>
      <c r="BQ89" s="33">
        <f t="shared" si="24"/>
        <v>-9.2322934393518352E-2</v>
      </c>
      <c r="BS89" s="70">
        <f t="shared" si="25"/>
        <v>0.67610824334438524</v>
      </c>
      <c r="BT89">
        <f t="shared" si="26"/>
        <v>0.6761136760473081</v>
      </c>
      <c r="BU89" s="33">
        <f t="shared" si="27"/>
        <v>-5.4327029228584678E-4</v>
      </c>
    </row>
    <row r="90" spans="1:73" x14ac:dyDescent="0.25">
      <c r="A90" s="11">
        <f>'[1]PI 15'!$A84</f>
        <v>19</v>
      </c>
      <c r="B90" s="116">
        <f>'[1]PI 15'!BX84</f>
        <v>19.000135611501033</v>
      </c>
      <c r="C90" s="71">
        <f>'[1]PI 15'!BY84</f>
        <v>0.6501115622565351</v>
      </c>
      <c r="D90" s="72">
        <f>'[1]PI 15'!BZ84</f>
        <v>5.8149106315746142E-3</v>
      </c>
      <c r="E90" s="117">
        <f>'[1]PI 15'!CC84</f>
        <v>19.03427880115726</v>
      </c>
      <c r="F90" s="71">
        <f>'[1]PI 15'!CD84</f>
        <v>0.74826193903449079</v>
      </c>
      <c r="G90" s="72">
        <f>'[1]PI 15'!CE84</f>
        <v>4.0167485413541322E-3</v>
      </c>
      <c r="H90" s="117">
        <f>'[1]PI 15'!CH84</f>
        <v>18.964148695621592</v>
      </c>
      <c r="I90" s="71">
        <f>'[1]PI 15'!CI84</f>
        <v>0.6891135603987566</v>
      </c>
      <c r="J90" s="72">
        <f>'[1]PI 15'!CJ84</f>
        <v>7.7412463135589984E-3</v>
      </c>
      <c r="K90" s="117">
        <f>'[1]PI 15'!BS84</f>
        <v>18.999521036093299</v>
      </c>
      <c r="L90" s="71">
        <f>'[1]PI 15'!BT84</f>
        <v>0.69582902056326079</v>
      </c>
      <c r="M90" s="72">
        <f>'[1]PI 15'!BU84</f>
        <v>4.0801424352767179E-2</v>
      </c>
      <c r="N90" s="70"/>
      <c r="O90" s="116">
        <f>'[1]PI 30'!BX84</f>
        <v>18.964780015117373</v>
      </c>
      <c r="P90" s="71">
        <f>'[1]PI 30'!BY84</f>
        <v>0.65084132059874278</v>
      </c>
      <c r="Q90" s="72">
        <f>'[1]PI 30'!BZ84</f>
        <v>1.3528788613171971E-2</v>
      </c>
      <c r="R90" s="117">
        <f>'[1]PI 30'!CC84</f>
        <v>18.990735590401929</v>
      </c>
      <c r="S90" s="71">
        <f>'[1]PI 30'!CD84</f>
        <v>0.73449988786108777</v>
      </c>
      <c r="T90" s="72">
        <f>'[1]PI 30'!CE84</f>
        <v>1.1329460795720779E-2</v>
      </c>
      <c r="U90" s="117">
        <f>'[1]PI 30'!CH84</f>
        <v>19.030244297188769</v>
      </c>
      <c r="V90" s="71">
        <f>'[1]PI 30'!CI84</f>
        <v>0.68073374653183605</v>
      </c>
      <c r="W90" s="72">
        <f>'[1]PI 30'!CJ84</f>
        <v>2.5885775814210301E-3</v>
      </c>
      <c r="X90" s="117">
        <f>'[1]PI 30'!BS84</f>
        <v>18.995253300902689</v>
      </c>
      <c r="Y90" s="71">
        <f>'[1]PI 30'!BT84</f>
        <v>0.6886916516638889</v>
      </c>
      <c r="Z90" s="72">
        <f>'[1]PI 30'!BU84</f>
        <v>3.6113044072223092E-2</v>
      </c>
      <c r="AA90" s="70"/>
      <c r="AB90" s="116">
        <f>'[1]PI 45'!BX84</f>
        <v>18.937403361001333</v>
      </c>
      <c r="AC90" s="71">
        <f>'[1]PI 45'!BY84</f>
        <v>0.6315229113428823</v>
      </c>
      <c r="AD90" s="72">
        <f>'[1]PI 45'!BZ84</f>
        <v>1.3555911681390679E-2</v>
      </c>
      <c r="AE90" s="117">
        <f>'[1]PI 45'!CC84</f>
        <v>18.987814856226162</v>
      </c>
      <c r="AF90" s="71">
        <f>'[1]PI 45'!CD84</f>
        <v>0.72337993787945853</v>
      </c>
      <c r="AG90" s="72">
        <f>'[1]PI 45'!CE84</f>
        <v>9.9715646860905911E-3</v>
      </c>
      <c r="AH90" s="117">
        <f>'[1]PI 45'!CH84</f>
        <v>19.03381835358697</v>
      </c>
      <c r="AI90" s="71">
        <f>'[1]PI 45'!CI84</f>
        <v>0.67127526045841446</v>
      </c>
      <c r="AJ90" s="72">
        <f>'[1]PI 45'!CJ84</f>
        <v>8.7941891644610741E-3</v>
      </c>
      <c r="AK90" s="117">
        <f>'[1]PI 45'!BS84</f>
        <v>18.986345523604822</v>
      </c>
      <c r="AL90" s="71">
        <f>'[1]PI 45'!BT84</f>
        <v>0.67539270322691836</v>
      </c>
      <c r="AM90" s="72">
        <f>'[1]PI 45'!BU84</f>
        <v>3.9178307226326869E-2</v>
      </c>
      <c r="BC90" s="5"/>
      <c r="BF90" s="5"/>
      <c r="BI90" s="5"/>
      <c r="BK90" s="70">
        <f t="shared" si="19"/>
        <v>0.69582902056326079</v>
      </c>
      <c r="BL90">
        <f t="shared" si="20"/>
        <v>0.69641563662739248</v>
      </c>
      <c r="BM90" s="33">
        <f t="shared" si="21"/>
        <v>-5.8661606413168421E-2</v>
      </c>
      <c r="BN90" s="5"/>
      <c r="BO90" s="70">
        <f t="shared" si="22"/>
        <v>0.6886916516638889</v>
      </c>
      <c r="BP90">
        <f t="shared" si="23"/>
        <v>0.68964694479032507</v>
      </c>
      <c r="BQ90" s="33">
        <f t="shared" si="24"/>
        <v>-9.5529312643616304E-2</v>
      </c>
      <c r="BS90" s="70">
        <f t="shared" si="25"/>
        <v>0.67539270322691836</v>
      </c>
      <c r="BT90">
        <f t="shared" si="26"/>
        <v>0.67538868742892277</v>
      </c>
      <c r="BU90" s="33">
        <f t="shared" si="27"/>
        <v>4.0157979955823819E-4</v>
      </c>
    </row>
    <row r="91" spans="1:73" x14ac:dyDescent="0.25">
      <c r="A91" s="11">
        <f>'[1]PI 15'!$A85</f>
        <v>19.25</v>
      </c>
      <c r="B91" s="116">
        <f>'[1]PI 15'!BX85</f>
        <v>19.238568842494114</v>
      </c>
      <c r="C91" s="71">
        <f>'[1]PI 15'!BY85</f>
        <v>0.64938091556930422</v>
      </c>
      <c r="D91" s="72">
        <f>'[1]PI 15'!BZ85</f>
        <v>5.8273494427232859E-3</v>
      </c>
      <c r="E91" s="117">
        <f>'[1]PI 15'!CC85</f>
        <v>19.274215991051253</v>
      </c>
      <c r="F91" s="71">
        <f>'[1]PI 15'!CD85</f>
        <v>0.74755178442102077</v>
      </c>
      <c r="G91" s="72">
        <f>'[1]PI 15'!CE85</f>
        <v>4.0171758607755095E-3</v>
      </c>
      <c r="H91" s="117">
        <f>'[1]PI 15'!CH85</f>
        <v>19.278746360628549</v>
      </c>
      <c r="I91" s="71">
        <f>'[1]PI 15'!CI85</f>
        <v>0.68816544948037739</v>
      </c>
      <c r="J91" s="72">
        <f>'[1]PI 15'!CJ85</f>
        <v>7.4098047771399443E-3</v>
      </c>
      <c r="K91" s="117">
        <f>'[1]PI 15'!BS85</f>
        <v>19.263843731391304</v>
      </c>
      <c r="L91" s="71">
        <f>'[1]PI 15'!BT85</f>
        <v>0.69503271649023413</v>
      </c>
      <c r="M91" s="72">
        <f>'[1]PI 15'!BU85</f>
        <v>4.0802367946345196E-2</v>
      </c>
      <c r="N91" s="70"/>
      <c r="O91" s="116">
        <f>'[1]PI 30'!BX85</f>
        <v>19.203883489284582</v>
      </c>
      <c r="P91" s="71">
        <f>'[1]PI 30'!BY85</f>
        <v>0.65003024733917125</v>
      </c>
      <c r="Q91" s="72">
        <f>'[1]PI 30'!BZ85</f>
        <v>1.361840786451545E-2</v>
      </c>
      <c r="R91" s="117">
        <f>'[1]PI 30'!CC85</f>
        <v>19.305676245174169</v>
      </c>
      <c r="S91" s="71">
        <f>'[1]PI 30'!CD85</f>
        <v>0.73352960244556142</v>
      </c>
      <c r="T91" s="72">
        <f>'[1]PI 30'!CE85</f>
        <v>1.1563979466494678E-2</v>
      </c>
      <c r="U91" s="117">
        <f>'[1]PI 30'!CH85</f>
        <v>19.26705409532595</v>
      </c>
      <c r="V91" s="71">
        <f>'[1]PI 30'!CI85</f>
        <v>0.68003084832529626</v>
      </c>
      <c r="W91" s="72">
        <f>'[1]PI 30'!CJ85</f>
        <v>2.5558005467612179E-3</v>
      </c>
      <c r="X91" s="117">
        <f>'[1]PI 30'!BS85</f>
        <v>19.258871276594899</v>
      </c>
      <c r="Y91" s="71">
        <f>'[1]PI 30'!BT85</f>
        <v>0.68786356603667642</v>
      </c>
      <c r="Z91" s="72">
        <f>'[1]PI 30'!BU85</f>
        <v>3.6073153092068329E-2</v>
      </c>
      <c r="AA91" s="70"/>
      <c r="AB91" s="116">
        <f>'[1]PI 45'!BX85</f>
        <v>19.256914203188256</v>
      </c>
      <c r="AC91" s="71">
        <f>'[1]PI 45'!BY85</f>
        <v>0.63063975382317738</v>
      </c>
      <c r="AD91" s="72">
        <f>'[1]PI 45'!BZ85</f>
        <v>1.3321737210697189E-2</v>
      </c>
      <c r="AE91" s="117">
        <f>'[1]PI 45'!CC85</f>
        <v>19.224098511172901</v>
      </c>
      <c r="AF91" s="71">
        <f>'[1]PI 45'!CD85</f>
        <v>0.72264214602284271</v>
      </c>
      <c r="AG91" s="72">
        <f>'[1]PI 45'!CE85</f>
        <v>9.9867778381185664E-3</v>
      </c>
      <c r="AH91" s="117">
        <f>'[1]PI 45'!CH85</f>
        <v>19.267759058477083</v>
      </c>
      <c r="AI91" s="71">
        <f>'[1]PI 45'!CI85</f>
        <v>0.67057720544116706</v>
      </c>
      <c r="AJ91" s="72">
        <f>'[1]PI 45'!CJ85</f>
        <v>8.7990199553989786E-3</v>
      </c>
      <c r="AK91" s="117">
        <f>'[1]PI 45'!BS85</f>
        <v>19.249590590946081</v>
      </c>
      <c r="AL91" s="71">
        <f>'[1]PI 45'!BT85</f>
        <v>0.67461970176239572</v>
      </c>
      <c r="AM91" s="72">
        <f>'[1]PI 45'!BU85</f>
        <v>3.9206121614128751E-2</v>
      </c>
      <c r="BC91" s="5"/>
      <c r="BF91" s="5"/>
      <c r="BI91" s="5"/>
      <c r="BK91" s="70">
        <f t="shared" si="19"/>
        <v>0.69503271649023413</v>
      </c>
      <c r="BL91">
        <f t="shared" si="20"/>
        <v>0.69569682329000926</v>
      </c>
      <c r="BM91" s="33">
        <f t="shared" si="21"/>
        <v>-6.6410679977513265E-2</v>
      </c>
      <c r="BN91" s="5"/>
      <c r="BO91" s="70">
        <f t="shared" si="22"/>
        <v>0.68786356603667642</v>
      </c>
      <c r="BP91">
        <f t="shared" si="23"/>
        <v>0.68894412371029135</v>
      </c>
      <c r="BQ91" s="33">
        <f t="shared" si="24"/>
        <v>-0.10805576736149236</v>
      </c>
      <c r="BS91" s="70">
        <f t="shared" si="25"/>
        <v>0.67461970176239572</v>
      </c>
      <c r="BT91">
        <f t="shared" si="26"/>
        <v>0.67467393828074584</v>
      </c>
      <c r="BU91" s="33">
        <f t="shared" si="27"/>
        <v>-5.4236518350125884E-3</v>
      </c>
    </row>
    <row r="92" spans="1:73" x14ac:dyDescent="0.25">
      <c r="A92" s="11">
        <f>'[1]PI 15'!$A86</f>
        <v>19.499722222222221</v>
      </c>
      <c r="B92" s="116">
        <f>'[1]PI 15'!BX86</f>
        <v>19.477176539014661</v>
      </c>
      <c r="C92" s="71">
        <f>'[1]PI 15'!BY86</f>
        <v>0.64864485964737606</v>
      </c>
      <c r="D92" s="72">
        <f>'[1]PI 15'!BZ86</f>
        <v>5.8580172157503604E-3</v>
      </c>
      <c r="E92" s="117">
        <f>'[1]PI 15'!CC86</f>
        <v>19.51406513561243</v>
      </c>
      <c r="F92" s="71">
        <f>'[1]PI 15'!CD86</f>
        <v>0.74685082549642079</v>
      </c>
      <c r="G92" s="72">
        <f>'[1]PI 15'!CE86</f>
        <v>4.0212131359572984E-3</v>
      </c>
      <c r="H92" s="117">
        <f>'[1]PI 15'!CH86</f>
        <v>19.514906967467997</v>
      </c>
      <c r="I92" s="71">
        <f>'[1]PI 15'!CI86</f>
        <v>0.68747159621234089</v>
      </c>
      <c r="J92" s="72">
        <f>'[1]PI 15'!CJ86</f>
        <v>7.3918022248336303E-3</v>
      </c>
      <c r="K92" s="117">
        <f>'[1]PI 15'!BS86</f>
        <v>19.502049547365029</v>
      </c>
      <c r="L92" s="71">
        <f>'[1]PI 15'!BT86</f>
        <v>0.69432242711871262</v>
      </c>
      <c r="M92" s="72">
        <f>'[1]PI 15'!BU86</f>
        <v>4.0815568725872643E-2</v>
      </c>
      <c r="N92" s="70"/>
      <c r="O92" s="116">
        <f>'[1]PI 30'!BX86</f>
        <v>19.443071311681564</v>
      </c>
      <c r="P92" s="71">
        <f>'[1]PI 30'!BY86</f>
        <v>0.64944870272562849</v>
      </c>
      <c r="Q92" s="72">
        <f>'[1]PI 30'!BZ86</f>
        <v>1.3462572894801164E-2</v>
      </c>
      <c r="R92" s="117">
        <f>'[1]PI 30'!CC86</f>
        <v>19.542168745801657</v>
      </c>
      <c r="S92" s="71">
        <f>'[1]PI 30'!CD86</f>
        <v>0.73281799695928151</v>
      </c>
      <c r="T92" s="72">
        <f>'[1]PI 30'!CE86</f>
        <v>1.1553877492455119E-2</v>
      </c>
      <c r="U92" s="117">
        <f>'[1]PI 30'!CH86</f>
        <v>19.50386228818213</v>
      </c>
      <c r="V92" s="71">
        <f>'[1]PI 30'!CI86</f>
        <v>0.67933752232285693</v>
      </c>
      <c r="W92" s="72">
        <f>'[1]PI 30'!CJ86</f>
        <v>2.5491466334674816E-3</v>
      </c>
      <c r="X92" s="117">
        <f>'[1]PI 30'!BS86</f>
        <v>19.496367448555119</v>
      </c>
      <c r="Y92" s="71">
        <f>'[1]PI 30'!BT86</f>
        <v>0.68720140733592228</v>
      </c>
      <c r="Z92" s="72">
        <f>'[1]PI 30'!BU86</f>
        <v>3.6005609490625132E-2</v>
      </c>
      <c r="AA92" s="70"/>
      <c r="AB92" s="116">
        <f>'[1]PI 45'!BX86</f>
        <v>19.495474389128315</v>
      </c>
      <c r="AC92" s="71">
        <f>'[1]PI 45'!BY86</f>
        <v>0.62998698890891092</v>
      </c>
      <c r="AD92" s="72">
        <f>'[1]PI 45'!BZ86</f>
        <v>1.3314612413345667E-2</v>
      </c>
      <c r="AE92" s="117">
        <f>'[1]PI 45'!CC86</f>
        <v>19.460380111175208</v>
      </c>
      <c r="AF92" s="71">
        <f>'[1]PI 45'!CD86</f>
        <v>0.72189140309347211</v>
      </c>
      <c r="AG92" s="72">
        <f>'[1]PI 45'!CE86</f>
        <v>1.0006560071115854E-2</v>
      </c>
      <c r="AH92" s="117">
        <f>'[1]PI 45'!CH86</f>
        <v>19.501961106834102</v>
      </c>
      <c r="AI92" s="71">
        <f>'[1]PI 45'!CI86</f>
        <v>0.66991148630843045</v>
      </c>
      <c r="AJ92" s="72">
        <f>'[1]PI 45'!CJ86</f>
        <v>8.777677978914631E-3</v>
      </c>
      <c r="AK92" s="117">
        <f>'[1]PI 45'!BS86</f>
        <v>19.485938535712542</v>
      </c>
      <c r="AL92" s="71">
        <f>'[1]PI 45'!BT86</f>
        <v>0.67392995943693779</v>
      </c>
      <c r="AM92" s="72">
        <f>'[1]PI 45'!BU86</f>
        <v>3.9165846693288313E-2</v>
      </c>
      <c r="BC92" s="5"/>
      <c r="BF92" s="5"/>
      <c r="BI92" s="5"/>
      <c r="BK92" s="70">
        <f t="shared" si="19"/>
        <v>0.69432242711871262</v>
      </c>
      <c r="BL92">
        <f t="shared" si="20"/>
        <v>0.69498879497353583</v>
      </c>
      <c r="BM92" s="33">
        <f t="shared" si="21"/>
        <v>-6.6636785482321326E-2</v>
      </c>
      <c r="BN92" s="5"/>
      <c r="BO92" s="70">
        <f t="shared" si="22"/>
        <v>0.68720140733592228</v>
      </c>
      <c r="BP92">
        <f t="shared" si="23"/>
        <v>0.68825183871829665</v>
      </c>
      <c r="BQ92" s="33">
        <f t="shared" si="24"/>
        <v>-0.10504313823743727</v>
      </c>
      <c r="BS92" s="70">
        <f t="shared" si="25"/>
        <v>0.67392995943693779</v>
      </c>
      <c r="BT92">
        <f t="shared" si="26"/>
        <v>0.67396993145186457</v>
      </c>
      <c r="BU92" s="33">
        <f t="shared" si="27"/>
        <v>-3.9972014926781263E-3</v>
      </c>
    </row>
    <row r="93" spans="1:73" x14ac:dyDescent="0.25">
      <c r="A93" s="11">
        <f>'[1]PI 15'!$A87</f>
        <v>19.75</v>
      </c>
      <c r="B93" s="116">
        <f>'[1]PI 15'!BX87</f>
        <v>19.715519212797698</v>
      </c>
      <c r="C93" s="71">
        <f>'[1]PI 15'!BY87</f>
        <v>0.64797961709429475</v>
      </c>
      <c r="D93" s="72">
        <f>'[1]PI 15'!BZ87</f>
        <v>5.7723311116816903E-3</v>
      </c>
      <c r="E93" s="117">
        <f>'[1]PI 15'!CC87</f>
        <v>19.753911819294391</v>
      </c>
      <c r="F93" s="71">
        <f>'[1]PI 15'!CD87</f>
        <v>0.74614267902301712</v>
      </c>
      <c r="G93" s="72">
        <f>'[1]PI 15'!CE87</f>
        <v>4.0340131461105476E-3</v>
      </c>
      <c r="H93" s="117">
        <f>'[1]PI 15'!CH87</f>
        <v>19.751069155776719</v>
      </c>
      <c r="I93" s="71">
        <f>'[1]PI 15'!CI87</f>
        <v>0.68677451181746207</v>
      </c>
      <c r="J93" s="72">
        <f>'[1]PI 15'!CJ87</f>
        <v>7.3910471880515123E-3</v>
      </c>
      <c r="K93" s="117">
        <f>'[1]PI 15'!BS87</f>
        <v>19.740166729289605</v>
      </c>
      <c r="L93" s="71">
        <f>'[1]PI 15'!BT87</f>
        <v>0.69363226931159128</v>
      </c>
      <c r="M93" s="72">
        <f>'[1]PI 15'!BU87</f>
        <v>4.0795249999010935E-2</v>
      </c>
      <c r="N93" s="70"/>
      <c r="O93" s="116">
        <f>'[1]PI 30'!BX87</f>
        <v>19.682083333431624</v>
      </c>
      <c r="P93" s="71">
        <f>'[1]PI 30'!BY87</f>
        <v>0.64873619416363437</v>
      </c>
      <c r="Q93" s="72">
        <f>'[1]PI 30'!BZ87</f>
        <v>1.3484957157713738E-2</v>
      </c>
      <c r="R93" s="117">
        <f>'[1]PI 30'!CC87</f>
        <v>19.778663498637624</v>
      </c>
      <c r="S93" s="71">
        <f>'[1]PI 30'!CD87</f>
        <v>0.73215187168824869</v>
      </c>
      <c r="T93" s="72">
        <f>'[1]PI 30'!CE87</f>
        <v>1.1558905534766434E-2</v>
      </c>
      <c r="U93" s="117">
        <f>'[1]PI 30'!CH87</f>
        <v>19.740935305211178</v>
      </c>
      <c r="V93" s="71">
        <f>'[1]PI 30'!CI87</f>
        <v>0.67864979366182043</v>
      </c>
      <c r="W93" s="72">
        <f>'[1]PI 30'!CJ87</f>
        <v>2.5589759234378629E-3</v>
      </c>
      <c r="X93" s="117">
        <f>'[1]PI 30'!BS87</f>
        <v>19.733894045760142</v>
      </c>
      <c r="Y93" s="71">
        <f>'[1]PI 30'!BT87</f>
        <v>0.68651261983790113</v>
      </c>
      <c r="Z93" s="72">
        <f>'[1]PI 30'!BU87</f>
        <v>3.6026954752156906E-2</v>
      </c>
      <c r="AA93" s="70"/>
      <c r="AB93" s="116">
        <f>'[1]PI 45'!BX87</f>
        <v>19.734296147748662</v>
      </c>
      <c r="AC93" s="71">
        <f>'[1]PI 45'!BY87</f>
        <v>0.62934935895337929</v>
      </c>
      <c r="AD93" s="72">
        <f>'[1]PI 45'!BZ87</f>
        <v>1.3330298508273867E-2</v>
      </c>
      <c r="AE93" s="117">
        <f>'[1]PI 45'!CC87</f>
        <v>19.696926400027063</v>
      </c>
      <c r="AF93" s="71">
        <f>'[1]PI 45'!CD87</f>
        <v>0.72117585579406429</v>
      </c>
      <c r="AG93" s="72">
        <f>'[1]PI 45'!CE87</f>
        <v>1.0015312271089274E-2</v>
      </c>
      <c r="AH93" s="117">
        <f>'[1]PI 45'!CH87</f>
        <v>19.735989363570027</v>
      </c>
      <c r="AI93" s="71">
        <f>'[1]PI 45'!CI87</f>
        <v>0.66922027421731556</v>
      </c>
      <c r="AJ93" s="72">
        <f>'[1]PI 45'!CJ87</f>
        <v>8.7953067741656787E-3</v>
      </c>
      <c r="AK93" s="117">
        <f>'[1]PI 45'!BS87</f>
        <v>19.722403970448582</v>
      </c>
      <c r="AL93" s="71">
        <f>'[1]PI 45'!BT87</f>
        <v>0.67324849632158634</v>
      </c>
      <c r="AM93" s="72">
        <f>'[1]PI 45'!BU87</f>
        <v>3.9139721428309342E-2</v>
      </c>
      <c r="BC93" s="5"/>
      <c r="BF93" s="5"/>
      <c r="BI93" s="5"/>
      <c r="BK93" s="70">
        <f t="shared" si="19"/>
        <v>0.69363226931159128</v>
      </c>
      <c r="BL93">
        <f t="shared" si="20"/>
        <v>0.69428894053811829</v>
      </c>
      <c r="BM93" s="33">
        <f t="shared" si="21"/>
        <v>-6.5667122652701693E-2</v>
      </c>
      <c r="BN93" s="5"/>
      <c r="BO93" s="70">
        <f t="shared" si="22"/>
        <v>0.68651261983790113</v>
      </c>
      <c r="BP93">
        <f t="shared" si="23"/>
        <v>0.68756753708393958</v>
      </c>
      <c r="BQ93" s="33">
        <f t="shared" si="24"/>
        <v>-0.10549172460384559</v>
      </c>
      <c r="BS93" s="70">
        <f t="shared" si="25"/>
        <v>0.67324849632158634</v>
      </c>
      <c r="BT93">
        <f t="shared" si="26"/>
        <v>0.67327406992154426</v>
      </c>
      <c r="BU93" s="33">
        <f t="shared" si="27"/>
        <v>-2.5573599957917637E-3</v>
      </c>
    </row>
    <row r="94" spans="1:73" x14ac:dyDescent="0.25">
      <c r="A94" s="11">
        <f>'[1]PI 15'!$A88</f>
        <v>20</v>
      </c>
      <c r="B94" s="116">
        <f>'[1]PI 15'!BX88</f>
        <v>19.954217466528291</v>
      </c>
      <c r="C94" s="71">
        <f>'[1]PI 15'!BY88</f>
        <v>0.64721334107913597</v>
      </c>
      <c r="D94" s="72">
        <f>'[1]PI 15'!BZ88</f>
        <v>5.844399235392185E-3</v>
      </c>
      <c r="E94" s="117">
        <f>'[1]PI 15'!CC88</f>
        <v>19.99402756073323</v>
      </c>
      <c r="F94" s="71">
        <f>'[1]PI 15'!CD88</f>
        <v>0.74545533749664383</v>
      </c>
      <c r="G94" s="72">
        <f>'[1]PI 15'!CE88</f>
        <v>4.0281640280356848E-3</v>
      </c>
      <c r="H94" s="117">
        <f>'[1]PI 15'!CH88</f>
        <v>19.9871433820304</v>
      </c>
      <c r="I94" s="71">
        <f>'[1]PI 15'!CI88</f>
        <v>0.68607490344548816</v>
      </c>
      <c r="J94" s="72">
        <f>'[1]PI 15'!CJ88</f>
        <v>7.398447356289182E-3</v>
      </c>
      <c r="K94" s="117">
        <f>'[1]PI 15'!BS88</f>
        <v>19.978462803097312</v>
      </c>
      <c r="L94" s="71">
        <f>'[1]PI 15'!BT88</f>
        <v>0.69291452734042258</v>
      </c>
      <c r="M94" s="72">
        <f>'[1]PI 15'!BU88</f>
        <v>4.0829057233495877E-2</v>
      </c>
      <c r="N94" s="70"/>
      <c r="O94" s="116">
        <f>'[1]PI 30'!BX88</f>
        <v>20.001006687133039</v>
      </c>
      <c r="P94" s="71">
        <f>'[1]PI 30'!BY88</f>
        <v>0.6478403050907503</v>
      </c>
      <c r="Q94" s="72">
        <f>'[1]PI 30'!BZ88</f>
        <v>1.3395718671067791E-2</v>
      </c>
      <c r="R94" s="117">
        <f>'[1]PI 30'!CC88</f>
        <v>20.015069942795151</v>
      </c>
      <c r="S94" s="71">
        <f>'[1]PI 30'!CD88</f>
        <v>0.73146521764997663</v>
      </c>
      <c r="T94" s="72">
        <f>'[1]PI 30'!CE88</f>
        <v>1.1561577880401892E-2</v>
      </c>
      <c r="U94" s="117">
        <f>'[1]PI 30'!CH88</f>
        <v>19.977832307885311</v>
      </c>
      <c r="V94" s="71">
        <f>'[1]PI 30'!CI88</f>
        <v>0.67797807742147176</v>
      </c>
      <c r="W94" s="72">
        <f>'[1]PI 30'!CJ88</f>
        <v>2.5536452722409045E-3</v>
      </c>
      <c r="X94" s="117">
        <f>'[1]PI 30'!BS88</f>
        <v>19.997969645937832</v>
      </c>
      <c r="Y94" s="71">
        <f>'[1]PI 30'!BT88</f>
        <v>0.68576120005406627</v>
      </c>
      <c r="Z94" s="72">
        <f>'[1]PI 30'!BU88</f>
        <v>3.6088155781435947E-2</v>
      </c>
      <c r="AA94" s="70"/>
      <c r="AB94" s="116">
        <f>'[1]PI 45'!BX88</f>
        <v>19.973121595685949</v>
      </c>
      <c r="AC94" s="71">
        <f>'[1]PI 45'!BY88</f>
        <v>0.62869565620977585</v>
      </c>
      <c r="AD94" s="72">
        <f>'[1]PI 45'!BZ88</f>
        <v>1.3345778838683492E-2</v>
      </c>
      <c r="AE94" s="117">
        <f>'[1]PI 45'!CC88</f>
        <v>20.012142688339605</v>
      </c>
      <c r="AF94" s="71">
        <f>'[1]PI 45'!CD88</f>
        <v>0.7202443442523746</v>
      </c>
      <c r="AG94" s="72">
        <f>'[1]PI 45'!CE88</f>
        <v>1.0269585612025758E-2</v>
      </c>
      <c r="AH94" s="117">
        <f>'[1]PI 45'!CH88</f>
        <v>19.969931380530671</v>
      </c>
      <c r="AI94" s="71">
        <f>'[1]PI 45'!CI88</f>
        <v>0.66852996225104666</v>
      </c>
      <c r="AJ94" s="72">
        <f>'[1]PI 45'!CJ88</f>
        <v>8.8152676707140745E-3</v>
      </c>
      <c r="AK94" s="117">
        <f>'[1]PI 45'!BS88</f>
        <v>19.985065221518745</v>
      </c>
      <c r="AL94" s="71">
        <f>'[1]PI 45'!BT88</f>
        <v>0.67248998757106582</v>
      </c>
      <c r="AM94" s="72">
        <f>'[1]PI 45'!BU88</f>
        <v>3.9052899967110526E-2</v>
      </c>
      <c r="BC94" s="5"/>
      <c r="BF94" s="5"/>
      <c r="BI94" s="5"/>
      <c r="BK94" s="70">
        <f t="shared" si="19"/>
        <v>0.69291452734042258</v>
      </c>
      <c r="BL94">
        <f t="shared" si="20"/>
        <v>0.69359935178487986</v>
      </c>
      <c r="BM94" s="33">
        <f t="shared" si="21"/>
        <v>-6.8482444445727708E-2</v>
      </c>
      <c r="BN94" s="5"/>
      <c r="BO94" s="70">
        <f t="shared" si="22"/>
        <v>0.68576120005406627</v>
      </c>
      <c r="BP94">
        <f t="shared" si="23"/>
        <v>0.68689326445812593</v>
      </c>
      <c r="BQ94" s="33">
        <f t="shared" si="24"/>
        <v>-0.11320644040596628</v>
      </c>
      <c r="BS94" s="70">
        <f t="shared" si="25"/>
        <v>0.67248998757106582</v>
      </c>
      <c r="BT94">
        <f t="shared" si="26"/>
        <v>0.67258843287308578</v>
      </c>
      <c r="BU94" s="33">
        <f t="shared" si="27"/>
        <v>-9.8445302019967151E-3</v>
      </c>
    </row>
    <row r="95" spans="1:73" x14ac:dyDescent="0.25">
      <c r="A95" s="11">
        <f>'[1]PI 15'!$A89</f>
        <v>20.25</v>
      </c>
      <c r="B95" s="116">
        <f>'[1]PI 15'!BX89</f>
        <v>20.192650697521376</v>
      </c>
      <c r="C95" s="71">
        <f>'[1]PI 15'!BY89</f>
        <v>0.64651445705973487</v>
      </c>
      <c r="D95" s="72">
        <f>'[1]PI 15'!BZ89</f>
        <v>5.7885838101405318E-3</v>
      </c>
      <c r="E95" s="117">
        <f>'[1]PI 15'!CC89</f>
        <v>20.233964750627223</v>
      </c>
      <c r="F95" s="71">
        <f>'[1]PI 15'!CD89</f>
        <v>0.74481629257806181</v>
      </c>
      <c r="G95" s="72">
        <f>'[1]PI 15'!CE89</f>
        <v>4.0356555756464602E-3</v>
      </c>
      <c r="H95" s="117">
        <f>'[1]PI 15'!CH89</f>
        <v>20.223043265643284</v>
      </c>
      <c r="I95" s="71">
        <f>'[1]PI 15'!CI89</f>
        <v>0.68539562950045985</v>
      </c>
      <c r="J95" s="72">
        <f>'[1]PI 15'!CJ89</f>
        <v>7.3690625990303514E-3</v>
      </c>
      <c r="K95" s="117">
        <f>'[1]PI 15'!BS89</f>
        <v>20.216552904597293</v>
      </c>
      <c r="L95" s="71">
        <f>'[1]PI 15'!BT89</f>
        <v>0.69224212637941884</v>
      </c>
      <c r="M95" s="72">
        <f>'[1]PI 15'!BU89</f>
        <v>4.0849457419681739E-2</v>
      </c>
      <c r="N95" s="70"/>
      <c r="O95" s="116">
        <f>'[1]PI 30'!BX89</f>
        <v>20.240110161300247</v>
      </c>
      <c r="P95" s="71">
        <f>'[1]PI 30'!BY89</f>
        <v>0.64720543351573911</v>
      </c>
      <c r="Q95" s="72">
        <f>'[1]PI 30'!BZ89</f>
        <v>1.3356085255698258E-2</v>
      </c>
      <c r="R95" s="117">
        <f>'[1]PI 30'!CC89</f>
        <v>20.251302021804275</v>
      </c>
      <c r="S95" s="71">
        <f>'[1]PI 30'!CD89</f>
        <v>0.73079144791743855</v>
      </c>
      <c r="T95" s="72">
        <f>'[1]PI 30'!CE89</f>
        <v>1.1576712595678336E-2</v>
      </c>
      <c r="U95" s="117">
        <f>'[1]PI 30'!CH89</f>
        <v>20.214642106022492</v>
      </c>
      <c r="V95" s="71">
        <f>'[1]PI 30'!CI89</f>
        <v>0.67731804471641388</v>
      </c>
      <c r="W95" s="72">
        <f>'[1]PI 30'!CJ89</f>
        <v>2.5837906768929469E-3</v>
      </c>
      <c r="X95" s="117">
        <f>'[1]PI 30'!BS89</f>
        <v>20.235351429709006</v>
      </c>
      <c r="Y95" s="71">
        <f>'[1]PI 30'!BT89</f>
        <v>0.68510497538319726</v>
      </c>
      <c r="Z95" s="72">
        <f>'[1]PI 30'!BU89</f>
        <v>3.6070979090939162E-2</v>
      </c>
      <c r="AA95" s="70"/>
      <c r="AB95" s="116">
        <f>'[1]PI 45'!BX89</f>
        <v>20.211857393185184</v>
      </c>
      <c r="AC95" s="71">
        <f>'[1]PI 45'!BY89</f>
        <v>0.62809904531399574</v>
      </c>
      <c r="AD95" s="72">
        <f>'[1]PI 45'!BZ89</f>
        <v>1.3287349510972019E-2</v>
      </c>
      <c r="AE95" s="117">
        <f>'[1]PI 45'!CC89</f>
        <v>20.248338736871112</v>
      </c>
      <c r="AF95" s="71">
        <f>'[1]PI 45'!CD89</f>
        <v>0.71955264127214924</v>
      </c>
      <c r="AG95" s="72">
        <f>'[1]PI 45'!CE89</f>
        <v>1.0314017095283786E-2</v>
      </c>
      <c r="AH95" s="117">
        <f>'[1]PI 45'!CH89</f>
        <v>20.20387208542078</v>
      </c>
      <c r="AI95" s="71">
        <f>'[1]PI 45'!CI89</f>
        <v>0.667853891192142</v>
      </c>
      <c r="AJ95" s="72">
        <f>'[1]PI 45'!CJ89</f>
        <v>8.8087420256076875E-3</v>
      </c>
      <c r="AK95" s="117">
        <f>'[1]PI 45'!BS89</f>
        <v>20.221356071825692</v>
      </c>
      <c r="AL95" s="71">
        <f>'[1]PI 45'!BT89</f>
        <v>0.67183519259276236</v>
      </c>
      <c r="AM95" s="72">
        <f>'[1]PI 45'!BU89</f>
        <v>3.9013599294966853E-2</v>
      </c>
      <c r="BC95" s="5"/>
      <c r="BF95" s="5"/>
      <c r="BI95" s="5"/>
      <c r="BK95" s="70">
        <f t="shared" si="19"/>
        <v>0.69224212637941884</v>
      </c>
      <c r="BL95">
        <f t="shared" si="20"/>
        <v>0.6929190017864475</v>
      </c>
      <c r="BM95" s="33">
        <f t="shared" si="21"/>
        <v>-6.7687540702865423E-2</v>
      </c>
      <c r="BN95" s="5"/>
      <c r="BO95" s="70">
        <f t="shared" si="22"/>
        <v>0.68510497538319726</v>
      </c>
      <c r="BP95">
        <f t="shared" si="23"/>
        <v>0.68622801707354419</v>
      </c>
      <c r="BQ95" s="33">
        <f t="shared" si="24"/>
        <v>-0.11230416903469376</v>
      </c>
      <c r="BS95" s="70">
        <f t="shared" si="25"/>
        <v>0.67183519259276236</v>
      </c>
      <c r="BT95">
        <f t="shared" si="26"/>
        <v>0.67191199854851447</v>
      </c>
      <c r="BU95" s="33">
        <f t="shared" si="27"/>
        <v>-7.6805955752101696E-3</v>
      </c>
    </row>
    <row r="96" spans="1:73" x14ac:dyDescent="0.25">
      <c r="A96" s="11">
        <f>'[1]PI 15'!$A90</f>
        <v>20.499722222222221</v>
      </c>
      <c r="B96" s="116">
        <f>'[1]PI 15'!BX90</f>
        <v>20.511076033996837</v>
      </c>
      <c r="C96" s="71">
        <f>'[1]PI 15'!BY90</f>
        <v>0.64553752400489017</v>
      </c>
      <c r="D96" s="72">
        <f>'[1]PI 15'!BZ90</f>
        <v>5.8002963559199939E-3</v>
      </c>
      <c r="E96" s="117">
        <f>'[1]PI 15'!CC90</f>
        <v>20.473813895188403</v>
      </c>
      <c r="F96" s="71">
        <f>'[1]PI 15'!CD90</f>
        <v>0.74417349929761356</v>
      </c>
      <c r="G96" s="72">
        <f>'[1]PI 15'!CE90</f>
        <v>4.0353240656887737E-3</v>
      </c>
      <c r="H96" s="117">
        <f>'[1]PI 15'!CH90</f>
        <v>20.459203872482735</v>
      </c>
      <c r="I96" s="71">
        <f>'[1]PI 15'!CI90</f>
        <v>0.68470271524552151</v>
      </c>
      <c r="J96" s="72">
        <f>'[1]PI 15'!CJ90</f>
        <v>7.3754583502447504E-3</v>
      </c>
      <c r="K96" s="117">
        <f>'[1]PI 15'!BS90</f>
        <v>20.481364600555992</v>
      </c>
      <c r="L96" s="71">
        <f>'[1]PI 15'!BT90</f>
        <v>0.69147124618267508</v>
      </c>
      <c r="M96" s="72">
        <f>'[1]PI 15'!BU90</f>
        <v>4.0977928984401661E-2</v>
      </c>
      <c r="N96" s="70"/>
      <c r="O96" s="116">
        <f>'[1]PI 30'!BX90</f>
        <v>20.479209290572218</v>
      </c>
      <c r="P96" s="71">
        <f>'[1]PI 30'!BY90</f>
        <v>0.6465395534042796</v>
      </c>
      <c r="Q96" s="72">
        <f>'[1]PI 30'!BZ90</f>
        <v>1.3385549379351979E-2</v>
      </c>
      <c r="R96" s="117">
        <f>'[1]PI 30'!CC90</f>
        <v>20.487794522431759</v>
      </c>
      <c r="S96" s="71">
        <f>'[1]PI 30'!CD90</f>
        <v>0.73011829944420237</v>
      </c>
      <c r="T96" s="72">
        <f>'[1]PI 30'!CE90</f>
        <v>1.1597061483229976E-2</v>
      </c>
      <c r="U96" s="117">
        <f>'[1]PI 30'!CH90</f>
        <v>20.451450298878672</v>
      </c>
      <c r="V96" s="71">
        <f>'[1]PI 30'!CI90</f>
        <v>0.67663166487165594</v>
      </c>
      <c r="W96" s="72">
        <f>'[1]PI 30'!CJ90</f>
        <v>2.5805451382970592E-3</v>
      </c>
      <c r="X96" s="117">
        <f>'[1]PI 30'!BS90</f>
        <v>20.472818037294214</v>
      </c>
      <c r="Y96" s="71">
        <f>'[1]PI 30'!BT90</f>
        <v>0.68442983924004597</v>
      </c>
      <c r="Z96" s="72">
        <f>'[1]PI 30'!BU90</f>
        <v>3.6075128368754518E-2</v>
      </c>
      <c r="AA96" s="70"/>
      <c r="AB96" s="116">
        <f>'[1]PI 45'!BX90</f>
        <v>20.529501713081107</v>
      </c>
      <c r="AC96" s="71">
        <f>'[1]PI 45'!BY90</f>
        <v>0.62725063676341442</v>
      </c>
      <c r="AD96" s="72">
        <f>'[1]PI 45'!BZ90</f>
        <v>1.3214251747770349E-2</v>
      </c>
      <c r="AE96" s="117">
        <f>'[1]PI 45'!CC90</f>
        <v>20.484795549703886</v>
      </c>
      <c r="AF96" s="71">
        <f>'[1]PI 45'!CD90</f>
        <v>0.71885423065026399</v>
      </c>
      <c r="AG96" s="72">
        <f>'[1]PI 45'!CE90</f>
        <v>1.0292608757919023E-2</v>
      </c>
      <c r="AH96" s="117">
        <f>'[1]PI 45'!CH90</f>
        <v>20.516131567384679</v>
      </c>
      <c r="AI96" s="71">
        <f>'[1]PI 45'!CI90</f>
        <v>0.66697975487347938</v>
      </c>
      <c r="AJ96" s="72">
        <f>'[1]PI 45'!CJ90</f>
        <v>9.0465384702876368E-3</v>
      </c>
      <c r="AK96" s="117">
        <f>'[1]PI 45'!BS90</f>
        <v>20.510142943389891</v>
      </c>
      <c r="AL96" s="71">
        <f>'[1]PI 45'!BT90</f>
        <v>0.67102820742905267</v>
      </c>
      <c r="AM96" s="72">
        <f>'[1]PI 45'!BU90</f>
        <v>3.908362087126762E-2</v>
      </c>
      <c r="BC96" s="5"/>
      <c r="BF96" s="5"/>
      <c r="BI96" s="5"/>
      <c r="BK96" s="70">
        <f t="shared" si="19"/>
        <v>0.69147124618267508</v>
      </c>
      <c r="BL96">
        <f t="shared" si="20"/>
        <v>0.69224839600456889</v>
      </c>
      <c r="BM96" s="33">
        <f t="shared" si="21"/>
        <v>-7.7714982189380777E-2</v>
      </c>
      <c r="BN96" s="5"/>
      <c r="BO96" s="70">
        <f t="shared" si="22"/>
        <v>0.68442983924004597</v>
      </c>
      <c r="BP96">
        <f t="shared" si="23"/>
        <v>0.68557228950912863</v>
      </c>
      <c r="BQ96" s="33">
        <f t="shared" si="24"/>
        <v>-0.11424502690826621</v>
      </c>
      <c r="BS96" s="70">
        <f t="shared" si="25"/>
        <v>0.67102820742905267</v>
      </c>
      <c r="BT96">
        <f t="shared" si="26"/>
        <v>0.67124526881331636</v>
      </c>
      <c r="BU96" s="33">
        <f t="shared" si="27"/>
        <v>-2.1706138426369481E-2</v>
      </c>
    </row>
    <row r="97" spans="1:73" x14ac:dyDescent="0.25">
      <c r="A97" s="11">
        <f>'[1]PI 15'!$A91</f>
        <v>20.75</v>
      </c>
      <c r="B97" s="116">
        <f>'[1]PI 15'!BX91</f>
        <v>20.749596277612923</v>
      </c>
      <c r="C97" s="71">
        <f>'[1]PI 15'!BY91</f>
        <v>0.64484838198953798</v>
      </c>
      <c r="D97" s="72">
        <f>'[1]PI 15'!BZ91</f>
        <v>5.8111621423776634E-3</v>
      </c>
      <c r="E97" s="117">
        <f>'[1]PI 15'!CC91</f>
        <v>20.713660578870357</v>
      </c>
      <c r="F97" s="71">
        <f>'[1]PI 15'!CD91</f>
        <v>0.7435218465823441</v>
      </c>
      <c r="G97" s="72">
        <f>'[1]PI 15'!CE91</f>
        <v>4.0397829414452252E-3</v>
      </c>
      <c r="H97" s="117">
        <f>'[1]PI 15'!CH91</f>
        <v>20.695366060791457</v>
      </c>
      <c r="I97" s="71">
        <f>'[1]PI 15'!CI91</f>
        <v>0.68404900493649345</v>
      </c>
      <c r="J97" s="72">
        <f>'[1]PI 15'!CJ91</f>
        <v>7.342586034765149E-3</v>
      </c>
      <c r="K97" s="117">
        <f>'[1]PI 15'!BS91</f>
        <v>20.719540972424912</v>
      </c>
      <c r="L97" s="71">
        <f>'[1]PI 15'!BT91</f>
        <v>0.69080641116945851</v>
      </c>
      <c r="M97" s="72">
        <f>'[1]PI 15'!BU91</f>
        <v>4.0990743415258907E-2</v>
      </c>
      <c r="N97" s="70"/>
      <c r="O97" s="116">
        <f>'[1]PI 30'!BX91</f>
        <v>20.799188964397882</v>
      </c>
      <c r="P97" s="71">
        <f>'[1]PI 30'!BY91</f>
        <v>0.64561602260382733</v>
      </c>
      <c r="Q97" s="72">
        <f>'[1]PI 30'!BZ91</f>
        <v>1.3213933418631613E-2</v>
      </c>
      <c r="R97" s="117">
        <f>'[1]PI 30'!CC91</f>
        <v>20.724289275267726</v>
      </c>
      <c r="S97" s="71">
        <f>'[1]PI 30'!CD91</f>
        <v>0.7294411895732309</v>
      </c>
      <c r="T97" s="72">
        <f>'[1]PI 30'!CE91</f>
        <v>1.160662871664307E-2</v>
      </c>
      <c r="U97" s="117">
        <f>'[1]PI 30'!CH91</f>
        <v>20.688523315907712</v>
      </c>
      <c r="V97" s="71">
        <f>'[1]PI 30'!CI91</f>
        <v>0.67598893621712131</v>
      </c>
      <c r="W97" s="72">
        <f>'[1]PI 30'!CJ91</f>
        <v>2.556599911951308E-3</v>
      </c>
      <c r="X97" s="117">
        <f>'[1]PI 30'!BS91</f>
        <v>20.73733385185777</v>
      </c>
      <c r="Y97" s="71">
        <f>'[1]PI 30'!BT91</f>
        <v>0.68368204946472655</v>
      </c>
      <c r="Z97" s="72">
        <f>'[1]PI 30'!BU91</f>
        <v>3.6138453045441506E-2</v>
      </c>
      <c r="AA97" s="70"/>
      <c r="AB97" s="116">
        <f>'[1]PI 45'!BX91</f>
        <v>20.768235697967871</v>
      </c>
      <c r="AC97" s="71">
        <f>'[1]PI 45'!BY91</f>
        <v>0.62661992985626236</v>
      </c>
      <c r="AD97" s="72">
        <f>'[1]PI 45'!BZ91</f>
        <v>1.323644105078392E-2</v>
      </c>
      <c r="AE97" s="117">
        <f>'[1]PI 45'!CC91</f>
        <v>20.721254232140499</v>
      </c>
      <c r="AF97" s="71">
        <f>'[1]PI 45'!CD91</f>
        <v>0.7181766730893272</v>
      </c>
      <c r="AG97" s="72">
        <f>'[1]PI 45'!CE91</f>
        <v>1.0284058291158898E-2</v>
      </c>
      <c r="AH97" s="117">
        <f>'[1]PI 45'!CH91</f>
        <v>20.750159824120605</v>
      </c>
      <c r="AI97" s="71">
        <f>'[1]PI 45'!CI91</f>
        <v>0.66634772395310959</v>
      </c>
      <c r="AJ97" s="72">
        <f>'[1]PI 45'!CJ91</f>
        <v>9.0361879994848553E-3</v>
      </c>
      <c r="AK97" s="117">
        <f>'[1]PI 45'!BS91</f>
        <v>20.746549918076326</v>
      </c>
      <c r="AL97" s="71">
        <f>'[1]PI 45'!BT91</f>
        <v>0.67038144229956642</v>
      </c>
      <c r="AM97" s="72">
        <f>'[1]PI 45'!BU91</f>
        <v>3.9065512759377981E-2</v>
      </c>
      <c r="BC97" s="5"/>
      <c r="BF97" s="5"/>
      <c r="BI97" s="5"/>
      <c r="BK97" s="70">
        <f t="shared" si="19"/>
        <v>0.69080641116945851</v>
      </c>
      <c r="BL97">
        <f t="shared" si="20"/>
        <v>0.69158508457154499</v>
      </c>
      <c r="BM97" s="33">
        <f t="shared" si="21"/>
        <v>-7.7867340208648272E-2</v>
      </c>
      <c r="BN97" s="5"/>
      <c r="BO97" s="70">
        <f t="shared" si="22"/>
        <v>0.68368204946472655</v>
      </c>
      <c r="BP97">
        <f t="shared" si="23"/>
        <v>0.68492368654928126</v>
      </c>
      <c r="BQ97" s="33">
        <f t="shared" si="24"/>
        <v>-0.12416370845547142</v>
      </c>
      <c r="BS97" s="70">
        <f t="shared" si="25"/>
        <v>0.67038144229956642</v>
      </c>
      <c r="BT97">
        <f t="shared" si="26"/>
        <v>0.67058580735167761</v>
      </c>
      <c r="BU97" s="33">
        <f t="shared" si="27"/>
        <v>-2.0436505211118838E-2</v>
      </c>
    </row>
    <row r="98" spans="1:73" x14ac:dyDescent="0.25">
      <c r="A98" s="11">
        <f>'[1]PI 15'!$A92</f>
        <v>21</v>
      </c>
      <c r="B98" s="116">
        <f>'[1]PI 15'!BX92</f>
        <v>20.988205746426992</v>
      </c>
      <c r="C98" s="71">
        <f>'[1]PI 15'!BY92</f>
        <v>0.64420008554903629</v>
      </c>
      <c r="D98" s="72">
        <f>'[1]PI 15'!BZ92</f>
        <v>5.7917374177258642E-3</v>
      </c>
      <c r="E98" s="117">
        <f>'[1]PI 15'!CC92</f>
        <v>20.953776320309199</v>
      </c>
      <c r="F98" s="71">
        <f>'[1]PI 15'!CD92</f>
        <v>0.74285763514443781</v>
      </c>
      <c r="G98" s="72">
        <f>'[1]PI 15'!CE92</f>
        <v>4.0351333455575485E-3</v>
      </c>
      <c r="H98" s="117">
        <f>'[1]PI 15'!CH92</f>
        <v>21.009563981710542</v>
      </c>
      <c r="I98" s="71">
        <f>'[1]PI 15'!CI92</f>
        <v>0.68316645242705454</v>
      </c>
      <c r="J98" s="72">
        <f>'[1]PI 15'!CJ92</f>
        <v>7.5111895491659668E-3</v>
      </c>
      <c r="K98" s="117">
        <f>'[1]PI 15'!BS92</f>
        <v>20.983848682815577</v>
      </c>
      <c r="L98" s="71">
        <f>'[1]PI 15'!BT92</f>
        <v>0.69007472437350958</v>
      </c>
      <c r="M98" s="72">
        <f>'[1]PI 15'!BU92</f>
        <v>4.1006043741094407E-2</v>
      </c>
      <c r="N98" s="70"/>
      <c r="O98" s="116">
        <f>'[1]PI 30'!BX92</f>
        <v>21.038379546086997</v>
      </c>
      <c r="P98" s="71">
        <f>'[1]PI 30'!BY92</f>
        <v>0.6449826651343008</v>
      </c>
      <c r="Q98" s="72">
        <f>'[1]PI 30'!BZ92</f>
        <v>1.3209986666973386E-2</v>
      </c>
      <c r="R98" s="117">
        <f>'[1]PI 30'!CC92</f>
        <v>20.960695719425253</v>
      </c>
      <c r="S98" s="71">
        <f>'[1]PI 30'!CD92</f>
        <v>0.72879207137784718</v>
      </c>
      <c r="T98" s="72">
        <f>'[1]PI 30'!CE92</f>
        <v>1.1585303254007792E-2</v>
      </c>
      <c r="U98" s="117">
        <f>'[1]PI 30'!CH92</f>
        <v>21.004477047546839</v>
      </c>
      <c r="V98" s="71">
        <f>'[1]PI 30'!CI92</f>
        <v>0.67512442584400345</v>
      </c>
      <c r="W98" s="72">
        <f>'[1]PI 30'!CJ92</f>
        <v>2.3513122568780036E-3</v>
      </c>
      <c r="X98" s="117">
        <f>'[1]PI 30'!BS92</f>
        <v>21.001184104353033</v>
      </c>
      <c r="Y98" s="71">
        <f>'[1]PI 30'!BT92</f>
        <v>0.68296638745205052</v>
      </c>
      <c r="Z98" s="72">
        <f>'[1]PI 30'!BU92</f>
        <v>3.6140948607727957E-2</v>
      </c>
      <c r="AA98" s="70"/>
      <c r="AB98" s="116">
        <f>'[1]PI 45'!BX92</f>
        <v>21.086115188932485</v>
      </c>
      <c r="AC98" s="71">
        <f>'[1]PI 45'!BY92</f>
        <v>0.62585678681977885</v>
      </c>
      <c r="AD98" s="72">
        <f>'[1]PI 45'!BZ92</f>
        <v>1.3445914178653904E-2</v>
      </c>
      <c r="AE98" s="117">
        <f>'[1]PI 45'!CC92</f>
        <v>21.035711575289472</v>
      </c>
      <c r="AF98" s="71">
        <f>'[1]PI 45'!CD92</f>
        <v>0.71702476962966399</v>
      </c>
      <c r="AG98" s="72">
        <f>'[1]PI 45'!CE92</f>
        <v>1.0419485107471765E-2</v>
      </c>
      <c r="AH98" s="117">
        <f>'[1]PI 45'!CH92</f>
        <v>20.984015110599461</v>
      </c>
      <c r="AI98" s="71">
        <f>'[1]PI 45'!CI92</f>
        <v>0.66569625321808934</v>
      </c>
      <c r="AJ98" s="72">
        <f>'[1]PI 45'!CJ92</f>
        <v>9.038296181867949E-3</v>
      </c>
      <c r="AK98" s="117">
        <f>'[1]PI 45'!BS92</f>
        <v>21.035280624940476</v>
      </c>
      <c r="AL98" s="71">
        <f>'[1]PI 45'!BT92</f>
        <v>0.66952593655584414</v>
      </c>
      <c r="AM98" s="72">
        <f>'[1]PI 45'!BU92</f>
        <v>3.8939480104339244E-2</v>
      </c>
      <c r="BC98" s="5"/>
      <c r="BF98" s="5"/>
      <c r="BI98" s="5"/>
      <c r="BK98" s="70">
        <f t="shared" si="19"/>
        <v>0.69007472437350958</v>
      </c>
      <c r="BL98">
        <f t="shared" si="20"/>
        <v>0.69093107215441529</v>
      </c>
      <c r="BM98" s="33">
        <f t="shared" si="21"/>
        <v>-8.5634778090570851E-2</v>
      </c>
      <c r="BN98" s="5"/>
      <c r="BO98" s="70">
        <f t="shared" si="22"/>
        <v>0.68296638745205052</v>
      </c>
      <c r="BP98">
        <f t="shared" si="23"/>
        <v>0.68428416869635966</v>
      </c>
      <c r="BQ98" s="33">
        <f t="shared" si="24"/>
        <v>-0.13177812443091463</v>
      </c>
      <c r="BS98" s="70">
        <f t="shared" si="25"/>
        <v>0.66952593655584414</v>
      </c>
      <c r="BT98">
        <f t="shared" si="26"/>
        <v>0.6699356066101555</v>
      </c>
      <c r="BU98" s="33">
        <f t="shared" si="27"/>
        <v>-4.0967005431136183E-2</v>
      </c>
    </row>
    <row r="99" spans="1:73" x14ac:dyDescent="0.25">
      <c r="A99" s="11">
        <f>'[1]PI 15'!$A93</f>
        <v>21.25</v>
      </c>
      <c r="B99" s="116">
        <f>'[1]PI 15'!BX93</f>
        <v>21.22663897742008</v>
      </c>
      <c r="C99" s="71">
        <f>'[1]PI 15'!BY93</f>
        <v>0.64350420330941649</v>
      </c>
      <c r="D99" s="72">
        <f>'[1]PI 15'!BZ93</f>
        <v>5.8294243870212759E-3</v>
      </c>
      <c r="E99" s="117">
        <f>'[1]PI 15'!CC93</f>
        <v>21.193713510203192</v>
      </c>
      <c r="F99" s="71">
        <f>'[1]PI 15'!CD93</f>
        <v>0.74217974671966858</v>
      </c>
      <c r="G99" s="72">
        <f>'[1]PI 15'!CE93</f>
        <v>4.0421255497187164E-3</v>
      </c>
      <c r="H99" s="117">
        <f>'[1]PI 15'!CH93</f>
        <v>21.245637666646374</v>
      </c>
      <c r="I99" s="71">
        <f>'[1]PI 15'!CI93</f>
        <v>0.68252816110997561</v>
      </c>
      <c r="J99" s="72">
        <f>'[1]PI 15'!CJ93</f>
        <v>7.5089173365858724E-3</v>
      </c>
      <c r="K99" s="117">
        <f>'[1]PI 15'!BS93</f>
        <v>21.221996718089883</v>
      </c>
      <c r="L99" s="71">
        <f>'[1]PI 15'!BT93</f>
        <v>0.68940403704635367</v>
      </c>
      <c r="M99" s="72">
        <f>'[1]PI 15'!BU93</f>
        <v>4.1012407657944748E-2</v>
      </c>
      <c r="N99" s="70"/>
      <c r="O99" s="116">
        <f>'[1]PI 30'!BX93</f>
        <v>21.277393153440162</v>
      </c>
      <c r="P99" s="71">
        <f>'[1]PI 30'!BY93</f>
        <v>0.64435386520817228</v>
      </c>
      <c r="Q99" s="72">
        <f>'[1]PI 30'!BZ93</f>
        <v>1.3196921556481073E-2</v>
      </c>
      <c r="R99" s="117">
        <f>'[1]PI 30'!CC93</f>
        <v>21.275234767409568</v>
      </c>
      <c r="S99" s="71">
        <f>'[1]PI 30'!CD93</f>
        <v>0.72770846413338452</v>
      </c>
      <c r="T99" s="72">
        <f>'[1]PI 30'!CE93</f>
        <v>1.1776915764652627E-2</v>
      </c>
      <c r="U99" s="117">
        <f>'[1]PI 30'!CH93</f>
        <v>21.241199004874062</v>
      </c>
      <c r="V99" s="71">
        <f>'[1]PI 30'!CI93</f>
        <v>0.67448391429279153</v>
      </c>
      <c r="W99" s="72">
        <f>'[1]PI 30'!CJ93</f>
        <v>2.3704019469517031E-3</v>
      </c>
      <c r="X99" s="117">
        <f>'[1]PI 30'!BS93</f>
        <v>21.264608975241266</v>
      </c>
      <c r="Y99" s="71">
        <f>'[1]PI 30'!BT93</f>
        <v>0.68218208121144952</v>
      </c>
      <c r="Z99" s="72">
        <f>'[1]PI 30'!BU93</f>
        <v>3.596924858235865E-2</v>
      </c>
      <c r="AA99" s="70"/>
      <c r="AB99" s="116">
        <f>'[1]PI 45'!BX93</f>
        <v>21.324675374872552</v>
      </c>
      <c r="AC99" s="71">
        <f>'[1]PI 45'!BY93</f>
        <v>0.62481317098686195</v>
      </c>
      <c r="AD99" s="72">
        <f>'[1]PI 45'!BZ93</f>
        <v>1.3685308988549407E-2</v>
      </c>
      <c r="AE99" s="117">
        <f>'[1]PI 45'!CC93</f>
        <v>21.272081343128097</v>
      </c>
      <c r="AF99" s="71">
        <f>'[1]PI 45'!CD93</f>
        <v>0.71591177268378348</v>
      </c>
      <c r="AG99" s="72">
        <f>'[1]PI 45'!CE93</f>
        <v>1.0704807194828988E-2</v>
      </c>
      <c r="AH99" s="117">
        <f>'[1]PI 45'!CH93</f>
        <v>21.218129276453151</v>
      </c>
      <c r="AI99" s="71">
        <f>'[1]PI 45'!CI93</f>
        <v>0.66504750430934345</v>
      </c>
      <c r="AJ99" s="72">
        <f>'[1]PI 45'!CJ93</f>
        <v>9.0405021991978498E-3</v>
      </c>
      <c r="AK99" s="117">
        <f>'[1]PI 45'!BS93</f>
        <v>21.271628664817932</v>
      </c>
      <c r="AL99" s="71">
        <f>'[1]PI 45'!BT93</f>
        <v>0.66859081599332959</v>
      </c>
      <c r="AM99" s="72">
        <f>'[1]PI 45'!BU93</f>
        <v>3.8952627045794212E-2</v>
      </c>
      <c r="BC99" s="5"/>
      <c r="BF99" s="5"/>
      <c r="BI99" s="5"/>
      <c r="BK99" s="70">
        <f t="shared" si="19"/>
        <v>0.68940403704635367</v>
      </c>
      <c r="BL99">
        <f t="shared" si="20"/>
        <v>0.69028540725833087</v>
      </c>
      <c r="BM99" s="33">
        <f t="shared" si="21"/>
        <v>-8.81370211977206E-2</v>
      </c>
      <c r="BN99" s="5"/>
      <c r="BO99" s="70">
        <f t="shared" si="22"/>
        <v>0.68218208121144952</v>
      </c>
      <c r="BP99">
        <f t="shared" si="23"/>
        <v>0.68365280584582067</v>
      </c>
      <c r="BQ99" s="33">
        <f t="shared" si="24"/>
        <v>-0.14707246343711455</v>
      </c>
      <c r="BS99" s="70">
        <f t="shared" si="25"/>
        <v>0.66859081599332959</v>
      </c>
      <c r="BT99">
        <f t="shared" si="26"/>
        <v>0.66929372002310838</v>
      </c>
      <c r="BU99" s="33">
        <f t="shared" si="27"/>
        <v>-7.0290402977879474E-2</v>
      </c>
    </row>
    <row r="100" spans="1:73" x14ac:dyDescent="0.25">
      <c r="A100" s="11">
        <f>'[1]PI 15'!$A94</f>
        <v>21.499722222222221</v>
      </c>
      <c r="B100" s="116">
        <f>'[1]PI 15'!BX94</f>
        <v>21.465157889024102</v>
      </c>
      <c r="C100" s="71">
        <f>'[1]PI 15'!BY94</f>
        <v>0.64284192283756658</v>
      </c>
      <c r="D100" s="72">
        <f>'[1]PI 15'!BZ94</f>
        <v>5.8571668094274196E-3</v>
      </c>
      <c r="E100" s="117">
        <f>'[1]PI 15'!CC94</f>
        <v>21.433562654764369</v>
      </c>
      <c r="F100" s="71">
        <f>'[1]PI 15'!CD94</f>
        <v>0.74154242064850306</v>
      </c>
      <c r="G100" s="72">
        <f>'[1]PI 15'!CE94</f>
        <v>4.0419329425350438E-3</v>
      </c>
      <c r="H100" s="117">
        <f>'[1]PI 15'!CH94</f>
        <v>21.560965184412122</v>
      </c>
      <c r="I100" s="71">
        <f>'[1]PI 15'!CI94</f>
        <v>0.68165779888634248</v>
      </c>
      <c r="J100" s="72">
        <f>'[1]PI 15'!CJ94</f>
        <v>7.653074635311282E-3</v>
      </c>
      <c r="K100" s="117">
        <f>'[1]PI 15'!BS94</f>
        <v>21.486561909400198</v>
      </c>
      <c r="L100" s="71">
        <f>'[1]PI 15'!BT94</f>
        <v>0.68868071412413745</v>
      </c>
      <c r="M100" s="72">
        <f>'[1]PI 15'!BU94</f>
        <v>4.1045053774432926E-2</v>
      </c>
      <c r="N100" s="70"/>
      <c r="O100" s="116">
        <f>'[1]PI 30'!BX94</f>
        <v>21.516492282712132</v>
      </c>
      <c r="P100" s="71">
        <f>'[1]PI 30'!BY94</f>
        <v>0.64352940808581705</v>
      </c>
      <c r="Q100" s="72">
        <f>'[1]PI 30'!BZ94</f>
        <v>1.3472968307696547E-2</v>
      </c>
      <c r="R100" s="117">
        <f>'[1]PI 30'!CC94</f>
        <v>21.511640356861722</v>
      </c>
      <c r="S100" s="71">
        <f>'[1]PI 30'!CD94</f>
        <v>0.72669587099594013</v>
      </c>
      <c r="T100" s="72">
        <f>'[1]PI 30'!CE94</f>
        <v>1.2071969568273928E-2</v>
      </c>
      <c r="U100" s="117">
        <f>'[1]PI 30'!CH94</f>
        <v>21.478182879350168</v>
      </c>
      <c r="V100" s="71">
        <f>'[1]PI 30'!CI94</f>
        <v>0.6738463145070549</v>
      </c>
      <c r="W100" s="72">
        <f>'[1]PI 30'!CJ94</f>
        <v>2.3833267986381012E-3</v>
      </c>
      <c r="X100" s="117">
        <f>'[1]PI 30'!BS94</f>
        <v>21.50210517297467</v>
      </c>
      <c r="Y100" s="71">
        <f>'[1]PI 30'!BT94</f>
        <v>0.68135719786293736</v>
      </c>
      <c r="Z100" s="72">
        <f>'[1]PI 30'!BU94</f>
        <v>3.5943863178460066E-2</v>
      </c>
      <c r="AA100" s="70"/>
      <c r="AB100" s="116">
        <f>'[1]PI 45'!BX94</f>
        <v>21.563586783930948</v>
      </c>
      <c r="AC100" s="71">
        <f>'[1]PI 45'!BY94</f>
        <v>0.62381583255819362</v>
      </c>
      <c r="AD100" s="72">
        <f>'[1]PI 45'!BZ94</f>
        <v>1.3836031682566778E-2</v>
      </c>
      <c r="AE100" s="117">
        <f>'[1]PI 45'!CC94</f>
        <v>21.508451296307314</v>
      </c>
      <c r="AF100" s="71">
        <f>'[1]PI 45'!CD94</f>
        <v>0.71464246717073809</v>
      </c>
      <c r="AG100" s="72">
        <f>'[1]PI 45'!CE94</f>
        <v>1.0709588269745676E-2</v>
      </c>
      <c r="AH100" s="117">
        <f>'[1]PI 45'!CH94</f>
        <v>21.452244594328381</v>
      </c>
      <c r="AI100" s="71">
        <f>'[1]PI 45'!CI94</f>
        <v>0.66401785909731315</v>
      </c>
      <c r="AJ100" s="72">
        <f>'[1]PI 45'!CJ94</f>
        <v>9.290935279211425E-3</v>
      </c>
      <c r="AK100" s="117">
        <f>'[1]PI 45'!BS94</f>
        <v>21.508094224855551</v>
      </c>
      <c r="AL100" s="71">
        <f>'[1]PI 45'!BT94</f>
        <v>0.6674920529420818</v>
      </c>
      <c r="AM100" s="72">
        <f>'[1]PI 45'!BU94</f>
        <v>3.8881428059412602E-2</v>
      </c>
      <c r="BC100" s="5"/>
      <c r="BF100" s="5"/>
      <c r="BI100" s="5"/>
      <c r="BK100" s="70">
        <f t="shared" si="19"/>
        <v>0.68868071412413745</v>
      </c>
      <c r="BL100">
        <f t="shared" si="20"/>
        <v>0.68964859090290354</v>
      </c>
      <c r="BM100" s="33">
        <f t="shared" si="21"/>
        <v>-9.678767787660858E-2</v>
      </c>
      <c r="BN100" s="5"/>
      <c r="BO100" s="70">
        <f t="shared" si="22"/>
        <v>0.68135719786293736</v>
      </c>
      <c r="BP100">
        <f t="shared" si="23"/>
        <v>0.68303008821060107</v>
      </c>
      <c r="BQ100" s="33">
        <f t="shared" si="24"/>
        <v>-0.16728903476637136</v>
      </c>
      <c r="BS100" s="70">
        <f t="shared" si="25"/>
        <v>0.6674920529420818</v>
      </c>
      <c r="BT100">
        <f t="shared" si="26"/>
        <v>0.6686606450853233</v>
      </c>
      <c r="BU100" s="33">
        <f t="shared" si="27"/>
        <v>-0.11685921432414981</v>
      </c>
    </row>
    <row r="101" spans="1:73" x14ac:dyDescent="0.25">
      <c r="A101" s="11">
        <f>'[1]PI 15'!$A95</f>
        <v>21.75</v>
      </c>
      <c r="B101" s="116">
        <f>'[1]PI 15'!BX95</f>
        <v>21.783871689226519</v>
      </c>
      <c r="C101" s="71">
        <f>'[1]PI 15'!BY95</f>
        <v>0.64194438239501361</v>
      </c>
      <c r="D101" s="72">
        <f>'[1]PI 15'!BZ95</f>
        <v>5.6565595205633444E-3</v>
      </c>
      <c r="E101" s="117">
        <f>'[1]PI 15'!CC95</f>
        <v>21.67340933844633</v>
      </c>
      <c r="F101" s="71">
        <f>'[1]PI 15'!CD95</f>
        <v>0.74093728144290572</v>
      </c>
      <c r="G101" s="72">
        <f>'[1]PI 15'!CE95</f>
        <v>4.0433649748570074E-3</v>
      </c>
      <c r="H101" s="117">
        <f>'[1]PI 15'!CH95</f>
        <v>21.797039410665803</v>
      </c>
      <c r="I101" s="71">
        <f>'[1]PI 15'!CI95</f>
        <v>0.68103382077457064</v>
      </c>
      <c r="J101" s="72">
        <f>'[1]PI 15'!CJ95</f>
        <v>7.6406372362370356E-3</v>
      </c>
      <c r="K101" s="117">
        <f>'[1]PI 15'!BS95</f>
        <v>21.751440146112888</v>
      </c>
      <c r="L101" s="71">
        <f>'[1]PI 15'!BT95</f>
        <v>0.68797182820416325</v>
      </c>
      <c r="M101" s="72">
        <f>'[1]PI 15'!BU95</f>
        <v>4.1144970348342927E-2</v>
      </c>
      <c r="N101" s="70"/>
      <c r="O101" s="116">
        <f>'[1]PI 30'!BX95</f>
        <v>21.755591823898175</v>
      </c>
      <c r="P101" s="71">
        <f>'[1]PI 30'!BY95</f>
        <v>0.64243864605297885</v>
      </c>
      <c r="Q101" s="72">
        <f>'[1]PI 30'!BZ95</f>
        <v>1.3771368923977394E-2</v>
      </c>
      <c r="R101" s="117">
        <f>'[1]PI 30'!CC95</f>
        <v>21.748135109697689</v>
      </c>
      <c r="S101" s="71">
        <f>'[1]PI 30'!CD95</f>
        <v>0.72542731238695568</v>
      </c>
      <c r="T101" s="72">
        <f>'[1]PI 30'!CE95</f>
        <v>1.2075691599575647E-2</v>
      </c>
      <c r="U101" s="117">
        <f>'[1]PI 30'!CH95</f>
        <v>21.71516805556924</v>
      </c>
      <c r="V101" s="71">
        <f>'[1]PI 30'!CI95</f>
        <v>0.67321061442802554</v>
      </c>
      <c r="W101" s="72">
        <f>'[1]PI 30'!CJ95</f>
        <v>2.382784395377755E-3</v>
      </c>
      <c r="X101" s="117">
        <f>'[1]PI 30'!BS95</f>
        <v>21.739631663055036</v>
      </c>
      <c r="Y101" s="71">
        <f>'[1]PI 30'!BT95</f>
        <v>0.68035885762265336</v>
      </c>
      <c r="Z101" s="72">
        <f>'[1]PI 30'!BU95</f>
        <v>3.5876436241743165E-2</v>
      </c>
      <c r="AA101" s="70"/>
      <c r="AB101" s="116">
        <f>'[1]PI 45'!BX95</f>
        <v>21.80223293099213</v>
      </c>
      <c r="AC101" s="71">
        <f>'[1]PI 45'!BY95</f>
        <v>0.6226530157978275</v>
      </c>
      <c r="AD101" s="72">
        <f>'[1]PI 45'!BZ95</f>
        <v>1.3883665161679437E-2</v>
      </c>
      <c r="AE101" s="117">
        <f>'[1]PI 45'!CC95</f>
        <v>21.74490997874393</v>
      </c>
      <c r="AF101" s="71">
        <f>'[1]PI 45'!CD95</f>
        <v>0.71336618603931734</v>
      </c>
      <c r="AG101" s="72">
        <f>'[1]PI 45'!CE95</f>
        <v>1.0695028806446277E-2</v>
      </c>
      <c r="AH101" s="117">
        <f>'[1]PI 45'!CH95</f>
        <v>21.764627876441025</v>
      </c>
      <c r="AI101" s="71">
        <f>'[1]PI 45'!CI95</f>
        <v>0.66235037598029567</v>
      </c>
      <c r="AJ101" s="72">
        <f>'[1]PI 45'!CJ95</f>
        <v>8.7742274976562746E-3</v>
      </c>
      <c r="AK101" s="117">
        <f>'[1]PI 45'!BS95</f>
        <v>21.770590262059031</v>
      </c>
      <c r="AL101" s="71">
        <f>'[1]PI 45'!BT95</f>
        <v>0.66612319260581343</v>
      </c>
      <c r="AM101" s="72">
        <f>'[1]PI 45'!BU95</f>
        <v>3.8815451018198145E-2</v>
      </c>
      <c r="BC101" s="5"/>
      <c r="BF101" s="5"/>
      <c r="BI101" s="5"/>
      <c r="BK101" s="70">
        <f t="shared" si="19"/>
        <v>0.68797182820416325</v>
      </c>
      <c r="BL101">
        <f t="shared" si="20"/>
        <v>0.68901831569036076</v>
      </c>
      <c r="BM101" s="33">
        <f t="shared" si="21"/>
        <v>-0.10464874861975115</v>
      </c>
      <c r="BN101" s="5"/>
      <c r="BO101" s="70">
        <f t="shared" si="22"/>
        <v>0.68035885762265336</v>
      </c>
      <c r="BP101">
        <f t="shared" si="23"/>
        <v>0.68241375973450691</v>
      </c>
      <c r="BQ101" s="33">
        <f t="shared" si="24"/>
        <v>-0.20549021118535515</v>
      </c>
      <c r="BS101" s="70">
        <f t="shared" si="25"/>
        <v>0.66612319260581343</v>
      </c>
      <c r="BT101">
        <f t="shared" si="26"/>
        <v>0.6680340874319155</v>
      </c>
      <c r="BU101" s="33">
        <f t="shared" si="27"/>
        <v>-0.1910894826102072</v>
      </c>
    </row>
    <row r="102" spans="1:73" x14ac:dyDescent="0.25">
      <c r="A102" s="11">
        <f>'[1]PI 15'!$A96</f>
        <v>22</v>
      </c>
      <c r="B102" s="116">
        <f>'[1]PI 15'!BX96</f>
        <v>22.02239215298334</v>
      </c>
      <c r="C102" s="71">
        <f>'[1]PI 15'!BY96</f>
        <v>0.64129878757596548</v>
      </c>
      <c r="D102" s="72">
        <f>'[1]PI 15'!BZ96</f>
        <v>5.640362617672018E-3</v>
      </c>
      <c r="E102" s="117">
        <f>'[1]PI 15'!CC96</f>
        <v>21.992765879417046</v>
      </c>
      <c r="F102" s="71">
        <f>'[1]PI 15'!CD96</f>
        <v>0.7396927825938352</v>
      </c>
      <c r="G102" s="72">
        <f>'[1]PI 15'!CE96</f>
        <v>4.5661912668690527E-3</v>
      </c>
      <c r="H102" s="117">
        <f>'[1]PI 15'!CH96</f>
        <v>21.954903041592612</v>
      </c>
      <c r="I102" s="71">
        <f>'[1]PI 15'!CI96</f>
        <v>0.68060203888743798</v>
      </c>
      <c r="J102" s="72">
        <f>'[1]PI 15'!CJ96</f>
        <v>7.4683581475533762E-3</v>
      </c>
      <c r="K102" s="117">
        <f>'[1]PI 15'!BS96</f>
        <v>21.990020357997665</v>
      </c>
      <c r="L102" s="71">
        <f>'[1]PI 15'!BT96</f>
        <v>0.68719786968574614</v>
      </c>
      <c r="M102" s="72">
        <f>'[1]PI 15'!BU96</f>
        <v>4.0883520601145015E-2</v>
      </c>
      <c r="N102" s="70"/>
      <c r="O102" s="116">
        <f>'[1]PI 30'!BX96</f>
        <v>21.994782405587298</v>
      </c>
      <c r="P102" s="71">
        <f>'[1]PI 30'!BY96</f>
        <v>0.64125493092597863</v>
      </c>
      <c r="Q102" s="72">
        <f>'[1]PI 30'!BZ96</f>
        <v>1.3683256708746129E-2</v>
      </c>
      <c r="R102" s="117">
        <f>'[1]PI 30'!CC96</f>
        <v>21.906321496055355</v>
      </c>
      <c r="S102" s="71">
        <f>'[1]PI 30'!CD96</f>
        <v>0.72459588398105323</v>
      </c>
      <c r="T102" s="72">
        <f>'[1]PI 30'!CE96</f>
        <v>1.1903159266611481E-2</v>
      </c>
      <c r="U102" s="117">
        <f>'[1]PI 30'!CH96</f>
        <v>21.952065058243377</v>
      </c>
      <c r="V102" s="71">
        <f>'[1]PI 30'!CI96</f>
        <v>0.67217277758234883</v>
      </c>
      <c r="W102" s="72">
        <f>'[1]PI 30'!CJ96</f>
        <v>2.477508765732178E-3</v>
      </c>
      <c r="X102" s="117">
        <f>'[1]PI 30'!BS96</f>
        <v>21.951056319962007</v>
      </c>
      <c r="Y102" s="71">
        <f>'[1]PI 30'!BT96</f>
        <v>0.67934119749646027</v>
      </c>
      <c r="Z102" s="72">
        <f>'[1]PI 30'!BU96</f>
        <v>3.5986068408620127E-2</v>
      </c>
      <c r="AA102" s="70"/>
      <c r="AB102" s="116">
        <f>'[1]PI 45'!BX96</f>
        <v>22.041058378929417</v>
      </c>
      <c r="AC102" s="71">
        <f>'[1]PI 45'!BY96</f>
        <v>0.62149411869682558</v>
      </c>
      <c r="AD102" s="72">
        <f>'[1]PI 45'!BZ96</f>
        <v>1.3828030776264162E-2</v>
      </c>
      <c r="AE102" s="117">
        <f>'[1]PI 45'!CC96</f>
        <v>21.903106805141999</v>
      </c>
      <c r="AF102" s="71">
        <f>'[1]PI 45'!CD96</f>
        <v>0.71255521853263593</v>
      </c>
      <c r="AG102" s="72">
        <f>'[1]PI 45'!CE96</f>
        <v>1.0526818390001568E-2</v>
      </c>
      <c r="AH102" s="117">
        <f>'[1]PI 45'!CH96</f>
        <v>21.919773232170396</v>
      </c>
      <c r="AI102" s="71">
        <f>'[1]PI 45'!CI96</f>
        <v>0.66194618256809834</v>
      </c>
      <c r="AJ102" s="72">
        <f>'[1]PI 45'!CJ96</f>
        <v>8.8035470167157279E-3</v>
      </c>
      <c r="AK102" s="117">
        <f>'[1]PI 45'!BS96</f>
        <v>21.954646138747272</v>
      </c>
      <c r="AL102" s="71">
        <f>'[1]PI 45'!BT96</f>
        <v>0.66533183993251988</v>
      </c>
      <c r="AM102" s="72">
        <f>'[1]PI 45'!BU96</f>
        <v>3.8913522696608985E-2</v>
      </c>
      <c r="BC102" s="5"/>
      <c r="BF102" s="5"/>
      <c r="BI102" s="5"/>
      <c r="BK102" s="70">
        <f t="shared" si="19"/>
        <v>0.68719786968574614</v>
      </c>
      <c r="BL102">
        <f t="shared" si="20"/>
        <v>0.68839650455995893</v>
      </c>
      <c r="BM102" s="33">
        <f t="shared" si="21"/>
        <v>-0.11986348742127895</v>
      </c>
      <c r="BN102" s="5"/>
      <c r="BO102" s="70">
        <f t="shared" si="22"/>
        <v>0.67934119749646027</v>
      </c>
      <c r="BP102">
        <f t="shared" si="23"/>
        <v>0.68180570105386695</v>
      </c>
      <c r="BQ102" s="33">
        <f t="shared" si="24"/>
        <v>-0.24645035574066831</v>
      </c>
      <c r="BS102" s="70">
        <f t="shared" si="25"/>
        <v>0.66533183993251988</v>
      </c>
      <c r="BT102">
        <f t="shared" si="26"/>
        <v>0.66741595815553278</v>
      </c>
      <c r="BU102" s="33">
        <f t="shared" si="27"/>
        <v>-0.20841182230129096</v>
      </c>
    </row>
    <row r="103" spans="1:73" x14ac:dyDescent="0.25">
      <c r="A103" s="11">
        <f>'[1]PI 15'!$A97</f>
        <v>22.25</v>
      </c>
      <c r="B103" s="116">
        <f>'[1]PI 15'!BX97</f>
        <v>22.339334871332721</v>
      </c>
      <c r="C103" s="71">
        <f>'[1]PI 15'!BY97</f>
        <v>0.64040210757578153</v>
      </c>
      <c r="D103" s="72">
        <f>'[1]PI 15'!BZ97</f>
        <v>6.008560714564219E-3</v>
      </c>
      <c r="E103" s="117">
        <f>'[1]PI 15'!CC97</f>
        <v>22.153462269779158</v>
      </c>
      <c r="F103" s="71">
        <f>'[1]PI 15'!CD97</f>
        <v>0.73884961024986617</v>
      </c>
      <c r="G103" s="72">
        <f>'[1]PI 15'!CE97</f>
        <v>4.0355376497940038E-3</v>
      </c>
      <c r="H103" s="117">
        <f>'[1]PI 15'!CH97</f>
        <v>22.268545452393706</v>
      </c>
      <c r="I103" s="71">
        <f>'[1]PI 15'!CI97</f>
        <v>0.67998169755914939</v>
      </c>
      <c r="J103" s="72">
        <f>'[1]PI 15'!CJ97</f>
        <v>7.4560588907887455E-3</v>
      </c>
      <c r="K103" s="117">
        <f>'[1]PI 15'!BS97</f>
        <v>22.253780864501863</v>
      </c>
      <c r="L103" s="71">
        <f>'[1]PI 15'!BT97</f>
        <v>0.68641113846159907</v>
      </c>
      <c r="M103" s="72">
        <f>'[1]PI 15'!BU97</f>
        <v>4.0889864828281934E-2</v>
      </c>
      <c r="N103" s="70"/>
      <c r="O103" s="116">
        <f>'[1]PI 30'!BX97</f>
        <v>22.312192782660546</v>
      </c>
      <c r="P103" s="71">
        <f>'[1]PI 30'!BY97</f>
        <v>0.64003252501181518</v>
      </c>
      <c r="Q103" s="72">
        <f>'[1]PI 30'!BZ97</f>
        <v>1.3743210576148442E-2</v>
      </c>
      <c r="R103" s="117">
        <f>'[1]PI 30'!CC97</f>
        <v>22.299482208627452</v>
      </c>
      <c r="S103" s="71">
        <f>'[1]PI 30'!CD97</f>
        <v>0.72338642639449224</v>
      </c>
      <c r="T103" s="72">
        <f>'[1]PI 30'!CE97</f>
        <v>1.1955233973948015E-2</v>
      </c>
      <c r="U103" s="117">
        <f>'[1]PI 30'!CH97</f>
        <v>22.188302210673552</v>
      </c>
      <c r="V103" s="71">
        <f>'[1]PI 30'!CI97</f>
        <v>0.67136289145987105</v>
      </c>
      <c r="W103" s="72">
        <f>'[1]PI 30'!CJ97</f>
        <v>2.8621102538322818E-3</v>
      </c>
      <c r="X103" s="117">
        <f>'[1]PI 30'!BS97</f>
        <v>22.266659067320514</v>
      </c>
      <c r="Y103" s="71">
        <f>'[1]PI 30'!BT97</f>
        <v>0.67826061428872608</v>
      </c>
      <c r="Z103" s="72">
        <f>'[1]PI 30'!BU97</f>
        <v>3.5987495233804852E-2</v>
      </c>
      <c r="AA103" s="70"/>
      <c r="AB103" s="116">
        <f>'[1]PI 45'!BX97</f>
        <v>22.121743773179048</v>
      </c>
      <c r="AC103" s="71">
        <f>'[1]PI 45'!BY97</f>
        <v>0.62111554922236134</v>
      </c>
      <c r="AD103" s="72">
        <f>'[1]PI 45'!BZ97</f>
        <v>1.3434767091619015E-2</v>
      </c>
      <c r="AE103" s="117">
        <f>'[1]PI 45'!CC97</f>
        <v>22.296322315587975</v>
      </c>
      <c r="AF103" s="71">
        <f>'[1]PI 45'!CD97</f>
        <v>0.71134099693035624</v>
      </c>
      <c r="AG103" s="72">
        <f>'[1]PI 45'!CE97</f>
        <v>1.0519615991376595E-2</v>
      </c>
      <c r="AH103" s="117">
        <f>'[1]PI 45'!CH97</f>
        <v>22.2324243585165</v>
      </c>
      <c r="AI103" s="71">
        <f>'[1]PI 45'!CI97</f>
        <v>0.66115256980957759</v>
      </c>
      <c r="AJ103" s="72">
        <f>'[1]PI 45'!CJ97</f>
        <v>8.7826855098886592E-3</v>
      </c>
      <c r="AK103" s="117">
        <f>'[1]PI 45'!BS97</f>
        <v>22.216830149094509</v>
      </c>
      <c r="AL103" s="71">
        <f>'[1]PI 45'!BT97</f>
        <v>0.66453637198743165</v>
      </c>
      <c r="AM103" s="72">
        <f>'[1]PI 45'!BU97</f>
        <v>3.853907858697897E-2</v>
      </c>
      <c r="BC103" s="5"/>
      <c r="BF103" s="5"/>
      <c r="BI103" s="5"/>
      <c r="BK103" s="70">
        <f t="shared" si="19"/>
        <v>0.68641113846159907</v>
      </c>
      <c r="BL103">
        <f t="shared" si="20"/>
        <v>0.68778227138008463</v>
      </c>
      <c r="BM103" s="33">
        <f t="shared" si="21"/>
        <v>-0.13711329184855625</v>
      </c>
      <c r="BN103" s="5"/>
      <c r="BO103" s="70">
        <f t="shared" si="22"/>
        <v>0.67826061428872608</v>
      </c>
      <c r="BP103">
        <f t="shared" si="23"/>
        <v>0.68120504589812103</v>
      </c>
      <c r="BQ103" s="33">
        <f t="shared" si="24"/>
        <v>-0.29444316093949485</v>
      </c>
      <c r="BS103" s="70">
        <f t="shared" si="25"/>
        <v>0.66453637198743165</v>
      </c>
      <c r="BT103">
        <f t="shared" si="26"/>
        <v>0.66680537583693766</v>
      </c>
      <c r="BU103" s="33">
        <f t="shared" si="27"/>
        <v>-0.22690038495060127</v>
      </c>
    </row>
    <row r="104" spans="1:73" x14ac:dyDescent="0.25">
      <c r="A104" s="11">
        <f>'[1]PI 15'!$A98</f>
        <v>22.499722222222221</v>
      </c>
      <c r="B104" s="116">
        <f>'[1]PI 15'!BX98</f>
        <v>22.339334871332721</v>
      </c>
      <c r="C104" s="71">
        <f>'[1]PI 15'!BY98</f>
        <v>0.64040210757578153</v>
      </c>
      <c r="D104" s="72">
        <f>'[1]PI 15'!BZ98</f>
        <v>6.008560714564219E-3</v>
      </c>
      <c r="E104" s="117">
        <f>'[1]PI 15'!CC98</f>
        <v>22.472552213872216</v>
      </c>
      <c r="F104" s="71">
        <f>'[1]PI 15'!CD98</f>
        <v>0.73768667241852814</v>
      </c>
      <c r="G104" s="72">
        <f>'[1]PI 15'!CE98</f>
        <v>4.0681115608896343E-3</v>
      </c>
      <c r="H104" s="117">
        <f>'[1]PI 15'!CH98</f>
        <v>22.426789189404143</v>
      </c>
      <c r="I104" s="71">
        <f>'[1]PI 15'!CI98</f>
        <v>0.67976302391037002</v>
      </c>
      <c r="J104" s="72">
        <f>'[1]PI 15'!CJ98</f>
        <v>7.6035561442467769E-3</v>
      </c>
      <c r="K104" s="117">
        <f>'[1]PI 15'!BS98</f>
        <v>22.41289209153636</v>
      </c>
      <c r="L104" s="71">
        <f>'[1]PI 15'!BT98</f>
        <v>0.68595060130156005</v>
      </c>
      <c r="M104" s="72">
        <f>'[1]PI 15'!BU98</f>
        <v>4.041467905291507E-2</v>
      </c>
      <c r="N104" s="70"/>
      <c r="O104" s="116">
        <f>'[1]PI 30'!BX98</f>
        <v>22.393072915300163</v>
      </c>
      <c r="P104" s="71">
        <f>'[1]PI 30'!BY98</f>
        <v>0.63962062813069975</v>
      </c>
      <c r="Q104" s="72">
        <f>'[1]PI 30'!BZ98</f>
        <v>1.3325519291860523E-2</v>
      </c>
      <c r="R104" s="117">
        <f>'[1]PI 30'!CC98</f>
        <v>22.458349521138114</v>
      </c>
      <c r="S104" s="71">
        <f>'[1]PI 30'!CD98</f>
        <v>0.72298018542120335</v>
      </c>
      <c r="T104" s="72">
        <f>'[1]PI 30'!CE98</f>
        <v>1.1400332287467115E-2</v>
      </c>
      <c r="U104" s="117">
        <f>'[1]PI 30'!CH98</f>
        <v>22.50495203515095</v>
      </c>
      <c r="V104" s="71">
        <f>'[1]PI 30'!CI98</f>
        <v>0.67055148248710317</v>
      </c>
      <c r="W104" s="72">
        <f>'[1]PI 30'!CJ98</f>
        <v>2.3046252412943797E-3</v>
      </c>
      <c r="X104" s="117">
        <f>'[1]PI 30'!BS98</f>
        <v>22.45212482386307</v>
      </c>
      <c r="Y104" s="71">
        <f>'[1]PI 30'!BT98</f>
        <v>0.67771743201300205</v>
      </c>
      <c r="Z104" s="72">
        <f>'[1]PI 30'!BU98</f>
        <v>3.5890028712309445E-2</v>
      </c>
      <c r="AA104" s="70"/>
      <c r="AB104" s="116">
        <f>'[1]PI 45'!BX98</f>
        <v>22.518354362368715</v>
      </c>
      <c r="AC104" s="71">
        <f>'[1]PI 45'!BY98</f>
        <v>0.61999574596151719</v>
      </c>
      <c r="AD104" s="72">
        <f>'[1]PI 45'!BZ98</f>
        <v>1.3453531005514163E-2</v>
      </c>
      <c r="AE104" s="117">
        <f>'[1]PI 45'!CC98</f>
        <v>22.454936253123304</v>
      </c>
      <c r="AF104" s="71">
        <f>'[1]PI 45'!CD98</f>
        <v>0.71094006078821292</v>
      </c>
      <c r="AG104" s="72">
        <f>'[1]PI 45'!CE98</f>
        <v>9.9796363353541317E-3</v>
      </c>
      <c r="AH104" s="117">
        <f>'[1]PI 45'!CH98</f>
        <v>22.54394379149198</v>
      </c>
      <c r="AI104" s="71">
        <f>'[1]PI 45'!CI98</f>
        <v>0.66033298944193453</v>
      </c>
      <c r="AJ104" s="72">
        <f>'[1]PI 45'!CJ98</f>
        <v>9.2852296130654672E-3</v>
      </c>
      <c r="AK104" s="117">
        <f>'[1]PI 45'!BS98</f>
        <v>22.505744802328</v>
      </c>
      <c r="AL104" s="71">
        <f>'[1]PI 45'!BT98</f>
        <v>0.66375626539722155</v>
      </c>
      <c r="AM104" s="72">
        <f>'[1]PI 45'!BU98</f>
        <v>3.8815025243313726E-2</v>
      </c>
      <c r="BC104" s="5"/>
      <c r="BF104" s="5"/>
      <c r="BI104" s="5"/>
      <c r="BK104" s="70">
        <f t="shared" si="19"/>
        <v>0.68595060130156005</v>
      </c>
      <c r="BL104">
        <f t="shared" si="20"/>
        <v>0.68717611040715987</v>
      </c>
      <c r="BM104" s="33">
        <f t="shared" si="21"/>
        <v>-0.12255091055998202</v>
      </c>
      <c r="BN104" s="5"/>
      <c r="BO104" s="70">
        <f t="shared" si="22"/>
        <v>0.67771743201300205</v>
      </c>
      <c r="BP104">
        <f t="shared" si="23"/>
        <v>0.68061227785102629</v>
      </c>
      <c r="BQ104" s="33">
        <f t="shared" si="24"/>
        <v>-0.28948458380242403</v>
      </c>
      <c r="BS104" s="70">
        <f t="shared" si="25"/>
        <v>0.66375626539722155</v>
      </c>
      <c r="BT104">
        <f t="shared" si="26"/>
        <v>0.66620283127957891</v>
      </c>
      <c r="BU104" s="33">
        <f t="shared" si="27"/>
        <v>-0.24465658823573655</v>
      </c>
    </row>
    <row r="105" spans="1:73" x14ac:dyDescent="0.25">
      <c r="A105" s="11">
        <f>'[1]PI 15'!$A99</f>
        <v>22.75</v>
      </c>
      <c r="B105" s="116">
        <f>'[1]PI 15'!BX99</f>
        <v>22.816285241636304</v>
      </c>
      <c r="C105" s="71">
        <f>'[1]PI 15'!BY99</f>
        <v>0.63912329276409041</v>
      </c>
      <c r="D105" s="72">
        <f>'[1]PI 15'!BZ99</f>
        <v>6.026273263079699E-3</v>
      </c>
      <c r="E105" s="117">
        <f>'[1]PI 15'!CC99</f>
        <v>22.793766443051599</v>
      </c>
      <c r="F105" s="71">
        <f>'[1]PI 15'!CD99</f>
        <v>0.73687001489324289</v>
      </c>
      <c r="G105" s="72">
        <f>'[1]PI 15'!CE99</f>
        <v>3.5719468209786799E-3</v>
      </c>
      <c r="H105" s="117">
        <f>'[1]PI 15'!CH99</f>
        <v>22.740780285486839</v>
      </c>
      <c r="I105" s="71">
        <f>'[1]PI 15'!CI99</f>
        <v>0.67895315942508871</v>
      </c>
      <c r="J105" s="72">
        <f>'[1]PI 15'!CJ99</f>
        <v>7.3508867602350677E-3</v>
      </c>
      <c r="K105" s="117">
        <f>'[1]PI 15'!BS99</f>
        <v>22.783610656724917</v>
      </c>
      <c r="L105" s="71">
        <f>'[1]PI 15'!BT99</f>
        <v>0.68498215569414067</v>
      </c>
      <c r="M105" s="72">
        <f>'[1]PI 15'!BU99</f>
        <v>4.0557959955312715E-2</v>
      </c>
      <c r="N105" s="70"/>
      <c r="O105" s="116">
        <f>'[1]PI 30'!BX99</f>
        <v>22.709512494167967</v>
      </c>
      <c r="P105" s="71">
        <f>'[1]PI 30'!BY99</f>
        <v>0.63880444819432758</v>
      </c>
      <c r="Q105" s="72">
        <f>'[1]PI 30'!BZ99</f>
        <v>1.3744588766369388E-2</v>
      </c>
      <c r="R105" s="117">
        <f>'[1]PI 30'!CC99</f>
        <v>22.772381153412471</v>
      </c>
      <c r="S105" s="71">
        <f>'[1]PI 30'!CD99</f>
        <v>0.72218188663745941</v>
      </c>
      <c r="T105" s="72">
        <f>'[1]PI 30'!CE99</f>
        <v>1.1951113695478235E-2</v>
      </c>
      <c r="U105" s="117">
        <f>'[1]PI 30'!CH99</f>
        <v>22.66200740620387</v>
      </c>
      <c r="V105" s="71">
        <f>'[1]PI 30'!CI99</f>
        <v>0.67016871758276864</v>
      </c>
      <c r="W105" s="72">
        <f>'[1]PI 30'!CJ99</f>
        <v>2.83151039409512E-3</v>
      </c>
      <c r="X105" s="117">
        <f>'[1]PI 30'!BS99</f>
        <v>22.714633684594769</v>
      </c>
      <c r="Y105" s="71">
        <f>'[1]PI 30'!BT99</f>
        <v>0.67705168413818528</v>
      </c>
      <c r="Z105" s="72">
        <f>'[1]PI 30'!BU99</f>
        <v>3.5994081706137541E-2</v>
      </c>
      <c r="AA105" s="70"/>
      <c r="AB105" s="116">
        <f>'[1]PI 45'!BX99</f>
        <v>22.518354362368715</v>
      </c>
      <c r="AC105" s="71">
        <f>'[1]PI 45'!BY99</f>
        <v>0.61999574596151719</v>
      </c>
      <c r="AD105" s="72">
        <f>'[1]PI 45'!BZ99</f>
        <v>1.3453531005514163E-2</v>
      </c>
      <c r="AE105" s="117">
        <f>'[1]PI 45'!CC99</f>
        <v>22.769149643021052</v>
      </c>
      <c r="AF105" s="71">
        <f>'[1]PI 45'!CD99</f>
        <v>0.71013626940040997</v>
      </c>
      <c r="AG105" s="72">
        <f>'[1]PI 45'!CE99</f>
        <v>1.0498175928170983E-2</v>
      </c>
      <c r="AH105" s="117">
        <f>'[1]PI 45'!CH99</f>
        <v>22.700740903384727</v>
      </c>
      <c r="AI105" s="71">
        <f>'[1]PI 45'!CI99</f>
        <v>0.65994892115847581</v>
      </c>
      <c r="AJ105" s="72">
        <f>'[1]PI 45'!CJ99</f>
        <v>8.8048176761604292E-3</v>
      </c>
      <c r="AK105" s="117">
        <f>'[1]PI 45'!BS99</f>
        <v>22.662748302924836</v>
      </c>
      <c r="AL105" s="71">
        <f>'[1]PI 45'!BT99</f>
        <v>0.66336031217346769</v>
      </c>
      <c r="AM105" s="72">
        <f>'[1]PI 45'!BU99</f>
        <v>3.8509078473134659E-2</v>
      </c>
      <c r="BC105" s="5"/>
      <c r="BF105" s="5"/>
      <c r="BI105" s="5"/>
      <c r="BK105" s="70">
        <f t="shared" si="19"/>
        <v>0.68498215569414067</v>
      </c>
      <c r="BL105">
        <f t="shared" si="20"/>
        <v>0.68657584103118907</v>
      </c>
      <c r="BM105" s="33">
        <f t="shared" si="21"/>
        <v>-0.15936853370484005</v>
      </c>
      <c r="BN105" s="5"/>
      <c r="BO105" s="70">
        <f t="shared" si="22"/>
        <v>0.67705168413818528</v>
      </c>
      <c r="BP105">
        <f t="shared" si="23"/>
        <v>0.68002526470539415</v>
      </c>
      <c r="BQ105" s="33">
        <f t="shared" si="24"/>
        <v>-0.29735805672088667</v>
      </c>
      <c r="BS105" s="70">
        <f t="shared" si="25"/>
        <v>0.66336031217346769</v>
      </c>
      <c r="BT105">
        <f t="shared" si="26"/>
        <v>0.66560615642948273</v>
      </c>
      <c r="BU105" s="33">
        <f t="shared" si="27"/>
        <v>-0.22458442560150393</v>
      </c>
    </row>
    <row r="106" spans="1:73" x14ac:dyDescent="0.25">
      <c r="A106" s="11">
        <f>'[1]PI 15'!$A100</f>
        <v>23</v>
      </c>
      <c r="B106" s="116">
        <f>'[1]PI 15'!BX100</f>
        <v>22.816285241636304</v>
      </c>
      <c r="C106" s="71">
        <f>'[1]PI 15'!BY100</f>
        <v>0.63912329276409041</v>
      </c>
      <c r="D106" s="72">
        <f>'[1]PI 15'!BZ100</f>
        <v>6.026273263079699E-3</v>
      </c>
      <c r="E106" s="117">
        <f>'[1]PI 15'!CC100</f>
        <v>22.95233608744817</v>
      </c>
      <c r="F106" s="71">
        <f>'[1]PI 15'!CD100</f>
        <v>0.73645167276586987</v>
      </c>
      <c r="G106" s="72">
        <f>'[1]PI 15'!CE100</f>
        <v>4.0892814452049816E-3</v>
      </c>
      <c r="H106" s="117">
        <f>'[1]PI 15'!CH100</f>
        <v>23.055534236599623</v>
      </c>
      <c r="I106" s="71">
        <f>'[1]PI 15'!CI100</f>
        <v>0.67815988585788622</v>
      </c>
      <c r="J106" s="72">
        <f>'[1]PI 15'!CJ100</f>
        <v>7.9117161638488625E-3</v>
      </c>
      <c r="K106" s="117">
        <f>'[1]PI 15'!BS100</f>
        <v>22.941385188561366</v>
      </c>
      <c r="L106" s="71">
        <f>'[1]PI 15'!BT100</f>
        <v>0.68457828379594887</v>
      </c>
      <c r="M106" s="72">
        <f>'[1]PI 15'!BU100</f>
        <v>4.0471528963206931E-2</v>
      </c>
      <c r="N106" s="70"/>
      <c r="O106" s="116">
        <f>'[1]PI 30'!BX100</f>
        <v>23.03091921078892</v>
      </c>
      <c r="P106" s="71">
        <f>'[1]PI 30'!BY100</f>
        <v>0.63804753732490571</v>
      </c>
      <c r="Q106" s="72">
        <f>'[1]PI 30'!BZ100</f>
        <v>1.3230624709081483E-2</v>
      </c>
      <c r="R106" s="117">
        <f>'[1]PI 30'!CC100</f>
        <v>23.087778287704396</v>
      </c>
      <c r="S106" s="71">
        <f>'[1]PI 30'!CD100</f>
        <v>0.72141156952027752</v>
      </c>
      <c r="T106" s="72">
        <f>'[1]PI 30'!CE100</f>
        <v>1.1569182265326501E-2</v>
      </c>
      <c r="U106" s="117">
        <f>'[1]PI 30'!CH100</f>
        <v>22.979009259391077</v>
      </c>
      <c r="V106" s="71">
        <f>'[1]PI 30'!CI100</f>
        <v>0.66939012387259933</v>
      </c>
      <c r="W106" s="72">
        <f>'[1]PI 30'!CJ100</f>
        <v>2.2858598923938172E-3</v>
      </c>
      <c r="X106" s="117">
        <f>'[1]PI 30'!BS100</f>
        <v>23.0325689192948</v>
      </c>
      <c r="Y106" s="71">
        <f>'[1]PI 30'!BT100</f>
        <v>0.67628307690592759</v>
      </c>
      <c r="Z106" s="72">
        <f>'[1]PI 30'!BU100</f>
        <v>3.587092926100257E-2</v>
      </c>
      <c r="AA106" s="70"/>
      <c r="AB106" s="116">
        <f>'[1]PI 45'!BX100</f>
        <v>22.995911918488293</v>
      </c>
      <c r="AC106" s="71">
        <f>'[1]PI 45'!BY100</f>
        <v>0.61885505065492097</v>
      </c>
      <c r="AD106" s="72">
        <f>'[1]PI 45'!BZ100</f>
        <v>1.3438133148156891E-2</v>
      </c>
      <c r="AE106" s="117">
        <f>'[1]PI 45'!CC100</f>
        <v>23.084200432979923</v>
      </c>
      <c r="AF106" s="71">
        <f>'[1]PI 45'!CD100</f>
        <v>0.70933758690228421</v>
      </c>
      <c r="AG106" s="72">
        <f>'[1]PI 45'!CE100</f>
        <v>1.0106026129175858E-2</v>
      </c>
      <c r="AH106" s="117">
        <f>'[1]PI 45'!CH100</f>
        <v>23.011914395846073</v>
      </c>
      <c r="AI106" s="71">
        <f>'[1]PI 45'!CI100</f>
        <v>0.65919432288669222</v>
      </c>
      <c r="AJ106" s="72">
        <f>'[1]PI 45'!CJ100</f>
        <v>9.2737164072564347E-3</v>
      </c>
      <c r="AK106" s="117">
        <f>'[1]PI 45'!BS100</f>
        <v>23.030675582438096</v>
      </c>
      <c r="AL106" s="71">
        <f>'[1]PI 45'!BT100</f>
        <v>0.66246232014796591</v>
      </c>
      <c r="AM106" s="72">
        <f>'[1]PI 45'!BU100</f>
        <v>3.8636258422456972E-2</v>
      </c>
      <c r="BC106" s="5"/>
      <c r="BF106" s="5"/>
      <c r="BI106" s="5"/>
      <c r="BK106" s="70">
        <f t="shared" si="19"/>
        <v>0.68457828379594887</v>
      </c>
      <c r="BL106">
        <f t="shared" si="20"/>
        <v>0.68598330963519205</v>
      </c>
      <c r="BM106" s="33">
        <f t="shared" si="21"/>
        <v>-0.14050258392431791</v>
      </c>
      <c r="BN106" s="5"/>
      <c r="BO106" s="70">
        <f t="shared" si="22"/>
        <v>0.67628307690592759</v>
      </c>
      <c r="BP106">
        <f t="shared" si="23"/>
        <v>0.67944581228429601</v>
      </c>
      <c r="BQ106" s="33">
        <f t="shared" si="24"/>
        <v>-0.31627353783684198</v>
      </c>
      <c r="BS106" s="70">
        <f t="shared" si="25"/>
        <v>0.66246232014796591</v>
      </c>
      <c r="BT106">
        <f t="shared" si="26"/>
        <v>0.66501718617524042</v>
      </c>
      <c r="BU106" s="33">
        <f t="shared" si="27"/>
        <v>-0.2554866027274505</v>
      </c>
    </row>
    <row r="107" spans="1:73" x14ac:dyDescent="0.25">
      <c r="A107" s="11">
        <f>'[1]PI 15'!$A101</f>
        <v>23.25</v>
      </c>
      <c r="B107" s="116">
        <f>'[1]PI 15'!BX101</f>
        <v>23.293416726359979</v>
      </c>
      <c r="C107" s="71">
        <f>'[1]PI 15'!BY101</f>
        <v>0.63790305775430056</v>
      </c>
      <c r="D107" s="72">
        <f>'[1]PI 15'!BZ101</f>
        <v>5.9960733571182024E-3</v>
      </c>
      <c r="E107" s="117">
        <f>'[1]PI 15'!CC101</f>
        <v>23.273907419717244</v>
      </c>
      <c r="F107" s="71">
        <f>'[1]PI 15'!CD101</f>
        <v>0.73569404934720628</v>
      </c>
      <c r="G107" s="72">
        <f>'[1]PI 15'!CE101</f>
        <v>3.6292372711462816E-3</v>
      </c>
      <c r="H107" s="117">
        <f>'[1]PI 15'!CH101</f>
        <v>23.212842357408437</v>
      </c>
      <c r="I107" s="71">
        <f>'[1]PI 15'!CI101</f>
        <v>0.67773737075241181</v>
      </c>
      <c r="J107" s="72">
        <f>'[1]PI 15'!CJ101</f>
        <v>7.3159713808115283E-3</v>
      </c>
      <c r="K107" s="117">
        <f>'[1]PI 15'!BS101</f>
        <v>23.260055501161887</v>
      </c>
      <c r="L107" s="71">
        <f>'[1]PI 15'!BT101</f>
        <v>0.68377815928463948</v>
      </c>
      <c r="M107" s="72">
        <f>'[1]PI 15'!BU101</f>
        <v>4.0574718744630429E-2</v>
      </c>
      <c r="N107" s="70"/>
      <c r="O107" s="116">
        <f>'[1]PI 30'!BX101</f>
        <v>23.187625642707179</v>
      </c>
      <c r="P107" s="71">
        <f>'[1]PI 30'!BY101</f>
        <v>0.63763491436710573</v>
      </c>
      <c r="Q107" s="72">
        <f>'[1]PI 30'!BZ101</f>
        <v>1.3788968004304406E-2</v>
      </c>
      <c r="R107" s="117">
        <f>'[1]PI 30'!CC101</f>
        <v>23.245107985257562</v>
      </c>
      <c r="S107" s="71">
        <f>'[1]PI 30'!CD101</f>
        <v>0.72101286728515912</v>
      </c>
      <c r="T107" s="72">
        <f>'[1]PI 30'!CE101</f>
        <v>1.1959956767564752E-2</v>
      </c>
      <c r="U107" s="117">
        <f>'[1]PI 30'!CH101</f>
        <v>23.293915838490111</v>
      </c>
      <c r="V107" s="71">
        <f>'[1]PI 30'!CI101</f>
        <v>0.66858448923819402</v>
      </c>
      <c r="W107" s="72">
        <f>'[1]PI 30'!CJ101</f>
        <v>2.5388336395221795E-3</v>
      </c>
      <c r="X107" s="117">
        <f>'[1]PI 30'!BS101</f>
        <v>23.242216488818286</v>
      </c>
      <c r="Y107" s="71">
        <f>'[1]PI 30'!BT101</f>
        <v>0.67574409029681959</v>
      </c>
      <c r="Z107" s="72">
        <f>'[1]PI 30'!BU101</f>
        <v>3.6020610896797652E-2</v>
      </c>
      <c r="AA107" s="70"/>
      <c r="AB107" s="116">
        <f>'[1]PI 45'!BX101</f>
        <v>23.473297552365651</v>
      </c>
      <c r="AC107" s="71">
        <f>'[1]PI 45'!BY101</f>
        <v>0.61774897749705104</v>
      </c>
      <c r="AD107" s="72">
        <f>'[1]PI 45'!BZ101</f>
        <v>1.3458546024710862E-2</v>
      </c>
      <c r="AE107" s="117">
        <f>'[1]PI 45'!CC101</f>
        <v>23.241804373989179</v>
      </c>
      <c r="AF107" s="71">
        <f>'[1]PI 45'!CD101</f>
        <v>0.70894478125332905</v>
      </c>
      <c r="AG107" s="72">
        <f>'[1]PI 45'!CE101</f>
        <v>1.0503640610817816E-2</v>
      </c>
      <c r="AH107" s="117">
        <f>'[1]PI 45'!CH101</f>
        <v>23.168537385460201</v>
      </c>
      <c r="AI107" s="71">
        <f>'[1]PI 45'!CI101</f>
        <v>0.65880990467943734</v>
      </c>
      <c r="AJ107" s="72">
        <f>'[1]PI 45'!CJ101</f>
        <v>8.7928323683867052E-3</v>
      </c>
      <c r="AK107" s="117">
        <f>'[1]PI 45'!BS101</f>
        <v>23.294546437271677</v>
      </c>
      <c r="AL107" s="71">
        <f>'[1]PI 45'!BT101</f>
        <v>0.66183455447660589</v>
      </c>
      <c r="AM107" s="72">
        <f>'[1]PI 45'!BU101</f>
        <v>3.8905153468442075E-2</v>
      </c>
      <c r="BC107" s="5"/>
      <c r="BF107" s="5"/>
      <c r="BI107" s="5"/>
      <c r="BK107" s="70">
        <f t="shared" si="19"/>
        <v>0.68377815928463948</v>
      </c>
      <c r="BL107">
        <f t="shared" si="20"/>
        <v>0.6853976872170856</v>
      </c>
      <c r="BM107" s="33">
        <f t="shared" si="21"/>
        <v>-0.16195279324461298</v>
      </c>
      <c r="BN107" s="5"/>
      <c r="BO107" s="70">
        <f t="shared" si="22"/>
        <v>0.67574409029681959</v>
      </c>
      <c r="BP107">
        <f t="shared" si="23"/>
        <v>0.67887311011363249</v>
      </c>
      <c r="BQ107" s="33">
        <f t="shared" si="24"/>
        <v>-0.31290198168129058</v>
      </c>
      <c r="BS107" s="70">
        <f t="shared" si="25"/>
        <v>0.66183455447660589</v>
      </c>
      <c r="BT107">
        <f t="shared" si="26"/>
        <v>0.66443509603039408</v>
      </c>
      <c r="BU107" s="33">
        <f t="shared" si="27"/>
        <v>-0.26005415537881937</v>
      </c>
    </row>
    <row r="108" spans="1:73" x14ac:dyDescent="0.25">
      <c r="A108" s="11">
        <f>'[1]PI 15'!$A102</f>
        <v>23.749722222222221</v>
      </c>
      <c r="B108" s="116">
        <f>'[1]PI 15'!BX102</f>
        <v>23.770367096663563</v>
      </c>
      <c r="C108" s="71">
        <f>'[1]PI 15'!BY102</f>
        <v>0.63662743746814832</v>
      </c>
      <c r="D108" s="72">
        <f>'[1]PI 15'!BZ102</f>
        <v>6.0820535737626125E-3</v>
      </c>
      <c r="E108" s="117">
        <f>'[1]PI 15'!CC102</f>
        <v>23.753515202627568</v>
      </c>
      <c r="F108" s="71">
        <f>'[1]PI 15'!CD102</f>
        <v>0.73453091296283402</v>
      </c>
      <c r="G108" s="72">
        <f>'[1]PI 15'!CE102</f>
        <v>3.6331693503133997E-3</v>
      </c>
      <c r="H108" s="117">
        <f>'[1]PI 15'!CH102</f>
        <v>23.843496851622081</v>
      </c>
      <c r="I108" s="71">
        <f>'[1]PI 15'!CI102</f>
        <v>0.67616030557849383</v>
      </c>
      <c r="J108" s="72">
        <f>'[1]PI 15'!CJ102</f>
        <v>7.5671159378535883E-3</v>
      </c>
      <c r="K108" s="117">
        <f>'[1]PI 15'!BS102</f>
        <v>23.789126383637736</v>
      </c>
      <c r="L108" s="71">
        <f>'[1]PI 15'!BT102</f>
        <v>0.68243955200315864</v>
      </c>
      <c r="M108" s="72">
        <f>'[1]PI 15'!BU102</f>
        <v>4.0657681518096324E-2</v>
      </c>
      <c r="N108" s="70"/>
      <c r="O108" s="116">
        <f>'[1]PI 30'!BX102</f>
        <v>23.665915353668264</v>
      </c>
      <c r="P108" s="71">
        <f>'[1]PI 30'!BY102</f>
        <v>0.63647094273263172</v>
      </c>
      <c r="Q108" s="72">
        <f>'[1]PI 30'!BZ102</f>
        <v>1.3748055372979299E-2</v>
      </c>
      <c r="R108" s="117">
        <f>'[1]PI 30'!CC102</f>
        <v>23.718006930042577</v>
      </c>
      <c r="S108" s="71">
        <f>'[1]PI 30'!CD102</f>
        <v>0.7198574293516572</v>
      </c>
      <c r="T108" s="72">
        <f>'[1]PI 30'!CE102</f>
        <v>1.1976256338985136E-2</v>
      </c>
      <c r="U108" s="117">
        <f>'[1]PI 30'!CH102</f>
        <v>23.767796715640355</v>
      </c>
      <c r="V108" s="71">
        <f>'[1]PI 30'!CI102</f>
        <v>0.6674149053821431</v>
      </c>
      <c r="W108" s="72">
        <f>'[1]PI 30'!CJ102</f>
        <v>2.5073862109817437E-3</v>
      </c>
      <c r="X108" s="117">
        <f>'[1]PI 30'!BS102</f>
        <v>23.717239666450396</v>
      </c>
      <c r="Y108" s="71">
        <f>'[1]PI 30'!BT102</f>
        <v>0.67458109248881071</v>
      </c>
      <c r="Z108" s="72">
        <f>'[1]PI 30'!BU102</f>
        <v>3.6020416247135541E-2</v>
      </c>
      <c r="AA108" s="70"/>
      <c r="AB108" s="116">
        <f>'[1]PI 45'!BX102</f>
        <v>23.950855108485229</v>
      </c>
      <c r="AC108" s="71">
        <f>'[1]PI 45'!BY102</f>
        <v>0.61659704683217431</v>
      </c>
      <c r="AD108" s="72">
        <f>'[1]PI 45'!BZ102</f>
        <v>1.3450136828680381E-2</v>
      </c>
      <c r="AE108" s="117">
        <f>'[1]PI 45'!CC102</f>
        <v>23.714631701422253</v>
      </c>
      <c r="AF108" s="71">
        <f>'[1]PI 45'!CD102</f>
        <v>0.70779495737251741</v>
      </c>
      <c r="AG108" s="72">
        <f>'[1]PI 45'!CE102</f>
        <v>1.0513730371782624E-2</v>
      </c>
      <c r="AH108" s="117">
        <f>'[1]PI 45'!CH102</f>
        <v>23.636853930328428</v>
      </c>
      <c r="AI108" s="71">
        <f>'[1]PI 45'!CI102</f>
        <v>0.65762866908203954</v>
      </c>
      <c r="AJ108" s="72">
        <f>'[1]PI 45'!CJ102</f>
        <v>8.7861651714769909E-3</v>
      </c>
      <c r="AK108" s="117">
        <f>'[1]PI 45'!BS102</f>
        <v>23.767446913411966</v>
      </c>
      <c r="AL108" s="71">
        <f>'[1]PI 45'!BT102</f>
        <v>0.66067355776224368</v>
      </c>
      <c r="AM108" s="72">
        <f>'[1]PI 45'!BU102</f>
        <v>3.8906202888210062E-2</v>
      </c>
      <c r="BC108" s="5"/>
      <c r="BF108" s="5"/>
      <c r="BI108" s="5"/>
      <c r="BK108" s="70">
        <f t="shared" si="19"/>
        <v>0.68243955200315864</v>
      </c>
      <c r="BL108">
        <f t="shared" si="20"/>
        <v>0.68424719229790187</v>
      </c>
      <c r="BM108" s="33">
        <f t="shared" si="21"/>
        <v>-0.18076402947432291</v>
      </c>
      <c r="BN108" s="5"/>
      <c r="BO108" s="70">
        <f t="shared" si="22"/>
        <v>0.67458109248881071</v>
      </c>
      <c r="BP108">
        <f t="shared" si="23"/>
        <v>0.6777479798533862</v>
      </c>
      <c r="BQ108" s="33">
        <f t="shared" si="24"/>
        <v>-0.3166887364575488</v>
      </c>
      <c r="BS108" s="70">
        <f t="shared" si="25"/>
        <v>0.66067355776224368</v>
      </c>
      <c r="BT108">
        <f t="shared" si="26"/>
        <v>0.66329157717705134</v>
      </c>
      <c r="BU108" s="33">
        <f t="shared" si="27"/>
        <v>-0.26180194148076597</v>
      </c>
    </row>
    <row r="109" spans="1:73" x14ac:dyDescent="0.25">
      <c r="A109" s="11">
        <f>'[1]PI 15'!$A103</f>
        <v>24.25</v>
      </c>
      <c r="B109" s="116">
        <f>'[1]PI 15'!BX103</f>
        <v>24.247585814150977</v>
      </c>
      <c r="C109" s="71">
        <f>'[1]PI 15'!BY103</f>
        <v>0.63549596263035513</v>
      </c>
      <c r="D109" s="72">
        <f>'[1]PI 15'!BZ103</f>
        <v>5.9322884119228682E-3</v>
      </c>
      <c r="E109" s="117">
        <f>'[1]PI 15'!CC103</f>
        <v>24.392137778356968</v>
      </c>
      <c r="F109" s="71">
        <f>'[1]PI 15'!CD103</f>
        <v>0.73298693569385109</v>
      </c>
      <c r="G109" s="72">
        <f>'[1]PI 15'!CE103</f>
        <v>4.1518771258700965E-3</v>
      </c>
      <c r="H109" s="117">
        <f>'[1]PI 15'!CH103</f>
        <v>24.315645304129447</v>
      </c>
      <c r="I109" s="71">
        <f>'[1]PI 15'!CI103</f>
        <v>0.67497915997667179</v>
      </c>
      <c r="J109" s="72">
        <f>'[1]PI 15'!CJ103</f>
        <v>7.5268644933516298E-3</v>
      </c>
      <c r="K109" s="117">
        <f>'[1]PI 15'!BS103</f>
        <v>24.318456298879127</v>
      </c>
      <c r="L109" s="71">
        <f>'[1]PI 15'!BT103</f>
        <v>0.68115401943362608</v>
      </c>
      <c r="M109" s="72">
        <f>'[1]PI 15'!BU103</f>
        <v>4.049083051331985E-2</v>
      </c>
      <c r="N109" s="70"/>
      <c r="O109" s="116">
        <f>'[1]PI 30'!BX103</f>
        <v>24.144115609729386</v>
      </c>
      <c r="P109" s="71">
        <f>'[1]PI 30'!BY103</f>
        <v>0.63526851192729095</v>
      </c>
      <c r="Q109" s="72">
        <f>'[1]PI 30'!BZ103</f>
        <v>1.3859057014338424E-2</v>
      </c>
      <c r="R109" s="117">
        <f>'[1]PI 30'!CC103</f>
        <v>24.190908127036067</v>
      </c>
      <c r="S109" s="71">
        <f>'[1]PI 30'!CD103</f>
        <v>0.71870279059304309</v>
      </c>
      <c r="T109" s="72">
        <f>'[1]PI 30'!CE103</f>
        <v>1.1988163883075761E-2</v>
      </c>
      <c r="U109" s="117">
        <f>'[1]PI 30'!CH103</f>
        <v>24.241678894533568</v>
      </c>
      <c r="V109" s="71">
        <f>'[1]PI 30'!CI103</f>
        <v>0.66628408731413835</v>
      </c>
      <c r="W109" s="72">
        <f>'[1]PI 30'!CJ103</f>
        <v>2.5350907220145925E-3</v>
      </c>
      <c r="X109" s="117">
        <f>'[1]PI 30'!BS103</f>
        <v>24.192234210433007</v>
      </c>
      <c r="Y109" s="71">
        <f>'[1]PI 30'!BT103</f>
        <v>0.67341846327815758</v>
      </c>
      <c r="Z109" s="72">
        <f>'[1]PI 30'!BU103</f>
        <v>3.6051835960711591E-2</v>
      </c>
      <c r="AA109" s="70"/>
      <c r="AB109" s="116">
        <f>'[1]PI 45'!BX103</f>
        <v>24.428416353921751</v>
      </c>
      <c r="AC109" s="71">
        <f>'[1]PI 45'!BY103</f>
        <v>0.61552679976314084</v>
      </c>
      <c r="AD109" s="72">
        <f>'[1]PI 45'!BZ103</f>
        <v>1.3447421502018785E-2</v>
      </c>
      <c r="AE109" s="117">
        <f>'[1]PI 45'!CC103</f>
        <v>24.187460898459165</v>
      </c>
      <c r="AF109" s="71">
        <f>'[1]PI 45'!CD103</f>
        <v>0.70667803770486481</v>
      </c>
      <c r="AG109" s="72">
        <f>'[1]PI 45'!CE103</f>
        <v>1.0517855653938353E-2</v>
      </c>
      <c r="AH109" s="117">
        <f>'[1]PI 45'!CH103</f>
        <v>24.260142039304924</v>
      </c>
      <c r="AI109" s="71">
        <f>'[1]PI 45'!CI103</f>
        <v>0.6561629463625076</v>
      </c>
      <c r="AJ109" s="72">
        <f>'[1]PI 45'!CJ103</f>
        <v>8.8219604639043648E-3</v>
      </c>
      <c r="AK109" s="117">
        <f>'[1]PI 45'!BS103</f>
        <v>24.292006430561948</v>
      </c>
      <c r="AL109" s="71">
        <f>'[1]PI 45'!BT103</f>
        <v>0.65945592794350449</v>
      </c>
      <c r="AM109" s="72">
        <f>'[1]PI 45'!BU103</f>
        <v>3.8900835893890977E-2</v>
      </c>
      <c r="BC109" s="5"/>
      <c r="BF109" s="5"/>
      <c r="BI109" s="5"/>
      <c r="BK109" s="70">
        <f t="shared" si="19"/>
        <v>0.68115401943362608</v>
      </c>
      <c r="BL109">
        <f t="shared" si="20"/>
        <v>0.68312128982591747</v>
      </c>
      <c r="BM109" s="33">
        <f t="shared" si="21"/>
        <v>-0.1967270392291387</v>
      </c>
      <c r="BN109" s="5"/>
      <c r="BO109" s="70">
        <f t="shared" si="22"/>
        <v>0.67341846327815758</v>
      </c>
      <c r="BP109">
        <f t="shared" si="23"/>
        <v>0.67664687667269474</v>
      </c>
      <c r="BQ109" s="33">
        <f t="shared" si="24"/>
        <v>-0.32284133945371662</v>
      </c>
      <c r="BS109" s="70">
        <f t="shared" si="25"/>
        <v>0.65945592794350449</v>
      </c>
      <c r="BT109">
        <f t="shared" si="26"/>
        <v>0.66217254877895582</v>
      </c>
      <c r="BU109" s="33">
        <f t="shared" si="27"/>
        <v>-0.27166208354513222</v>
      </c>
    </row>
    <row r="110" spans="1:73" x14ac:dyDescent="0.25">
      <c r="A110" s="11">
        <f>'[1]PI 15'!$A104</f>
        <v>24.749722222222221</v>
      </c>
      <c r="B110" s="116">
        <f>'[1]PI 15'!BX104</f>
        <v>24.724626741664604</v>
      </c>
      <c r="C110" s="71">
        <f>'[1]PI 15'!BY104</f>
        <v>0.63419203530944912</v>
      </c>
      <c r="D110" s="72">
        <f>'[1]PI 15'!BZ104</f>
        <v>6.1138034241181964E-3</v>
      </c>
      <c r="E110" s="117">
        <f>'[1]PI 15'!CC104</f>
        <v>24.872012158144951</v>
      </c>
      <c r="F110" s="71">
        <f>'[1]PI 15'!CD104</f>
        <v>0.73184320400847624</v>
      </c>
      <c r="G110" s="72">
        <f>'[1]PI 15'!CE104</f>
        <v>4.2164160655316606E-3</v>
      </c>
      <c r="H110" s="117">
        <f>'[1]PI 15'!CH104</f>
        <v>24.787793756636816</v>
      </c>
      <c r="I110" s="71">
        <f>'[1]PI 15'!CI104</f>
        <v>0.6738545493808149</v>
      </c>
      <c r="J110" s="72">
        <f>'[1]PI 15'!CJ104</f>
        <v>7.5290544509552778E-3</v>
      </c>
      <c r="K110" s="117">
        <f>'[1]PI 15'!BS104</f>
        <v>24.794810885482125</v>
      </c>
      <c r="L110" s="71">
        <f>'[1]PI 15'!BT104</f>
        <v>0.67996326289957998</v>
      </c>
      <c r="M110" s="72">
        <f>'[1]PI 15'!BU104</f>
        <v>4.056144870479983E-2</v>
      </c>
      <c r="N110" s="70"/>
      <c r="O110" s="116">
        <f>'[1]PI 30'!BX104</f>
        <v>24.784167171572818</v>
      </c>
      <c r="P110" s="71">
        <f>'[1]PI 30'!BY104</f>
        <v>0.63375907528299624</v>
      </c>
      <c r="Q110" s="72">
        <f>'[1]PI 30'!BZ104</f>
        <v>1.3451996921796036E-2</v>
      </c>
      <c r="R110" s="117">
        <f>'[1]PI 30'!CC104</f>
        <v>24.663721015351115</v>
      </c>
      <c r="S110" s="71">
        <f>'[1]PI 30'!CD104</f>
        <v>0.71759641912540706</v>
      </c>
      <c r="T110" s="72">
        <f>'[1]PI 30'!CE104</f>
        <v>1.1999590610551794E-2</v>
      </c>
      <c r="U110" s="117">
        <f>'[1]PI 30'!CH104</f>
        <v>24.715472899881835</v>
      </c>
      <c r="V110" s="71">
        <f>'[1]PI 30'!CI104</f>
        <v>0.66516772269303281</v>
      </c>
      <c r="W110" s="72">
        <f>'[1]PI 30'!CJ104</f>
        <v>2.5216540664132273E-3</v>
      </c>
      <c r="X110" s="117">
        <f>'[1]PI 30'!BS104</f>
        <v>24.721120362268593</v>
      </c>
      <c r="Y110" s="71">
        <f>'[1]PI 30'!BT104</f>
        <v>0.67217440570047871</v>
      </c>
      <c r="Z110" s="72">
        <f>'[1]PI 30'!BU104</f>
        <v>3.614459690678104E-2</v>
      </c>
      <c r="AA110" s="70"/>
      <c r="AB110" s="116">
        <f>'[1]PI 45'!BX104</f>
        <v>24.905887948920213</v>
      </c>
      <c r="AC110" s="71">
        <f>'[1]PI 45'!BY104</f>
        <v>0.61448041724858726</v>
      </c>
      <c r="AD110" s="72">
        <f>'[1]PI 45'!BZ104</f>
        <v>1.3460889145263989E-2</v>
      </c>
      <c r="AE110" s="117">
        <f>'[1]PI 45'!CC104</f>
        <v>24.660201927659767</v>
      </c>
      <c r="AF110" s="71">
        <f>'[1]PI 45'!CD104</f>
        <v>0.70551880378457554</v>
      </c>
      <c r="AG110" s="72">
        <f>'[1]PI 45'!CE104</f>
        <v>1.0520118051527362E-2</v>
      </c>
      <c r="AH110" s="117">
        <f>'[1]PI 45'!CH104</f>
        <v>24.7281123130015</v>
      </c>
      <c r="AI110" s="71">
        <f>'[1]PI 45'!CI104</f>
        <v>0.65503336853757432</v>
      </c>
      <c r="AJ110" s="72">
        <f>'[1]PI 45'!CJ104</f>
        <v>8.8141177125333463E-3</v>
      </c>
      <c r="AK110" s="117">
        <f>'[1]PI 45'!BS104</f>
        <v>24.764734063193824</v>
      </c>
      <c r="AL110" s="71">
        <f>'[1]PI 45'!BT104</f>
        <v>0.65834419652357901</v>
      </c>
      <c r="AM110" s="72">
        <f>'[1]PI 45'!BU104</f>
        <v>3.8858690044471504E-2</v>
      </c>
      <c r="BC110" s="5"/>
      <c r="BF110" s="5"/>
      <c r="BI110" s="5"/>
      <c r="BK110" s="70">
        <f t="shared" si="19"/>
        <v>0.67996326289957998</v>
      </c>
      <c r="BL110">
        <f t="shared" si="20"/>
        <v>0.68202138491177411</v>
      </c>
      <c r="BM110" s="33">
        <f t="shared" si="21"/>
        <v>-0.20581220121941302</v>
      </c>
      <c r="BN110" s="5"/>
      <c r="BO110" s="70">
        <f t="shared" si="22"/>
        <v>0.67217440570047871</v>
      </c>
      <c r="BP110">
        <f t="shared" si="23"/>
        <v>0.67557117624117147</v>
      </c>
      <c r="BQ110" s="33">
        <f t="shared" si="24"/>
        <v>-0.33967705406927617</v>
      </c>
      <c r="BS110" s="70">
        <f t="shared" si="25"/>
        <v>0.65834419652357901</v>
      </c>
      <c r="BT110">
        <f t="shared" si="26"/>
        <v>0.66107940429969525</v>
      </c>
      <c r="BU110" s="33">
        <f t="shared" si="27"/>
        <v>-0.27352077761162441</v>
      </c>
    </row>
    <row r="111" spans="1:73" x14ac:dyDescent="0.25">
      <c r="A111" s="11">
        <f>'[1]PI 15'!$A105</f>
        <v>25.25</v>
      </c>
      <c r="B111" s="116">
        <f>'[1]PI 15'!BX105</f>
        <v>25.201580436414503</v>
      </c>
      <c r="C111" s="71">
        <f>'[1]PI 15'!BY105</f>
        <v>0.63296741762542241</v>
      </c>
      <c r="D111" s="72">
        <f>'[1]PI 15'!BZ105</f>
        <v>6.0997922919168723E-3</v>
      </c>
      <c r="E111" s="117">
        <f>'[1]PI 15'!CC105</f>
        <v>25.351798492600125</v>
      </c>
      <c r="F111" s="71">
        <f>'[1]PI 15'!CD105</f>
        <v>0.73074228773119243</v>
      </c>
      <c r="G111" s="72">
        <f>'[1]PI 15'!CE105</f>
        <v>4.1739120051626083E-3</v>
      </c>
      <c r="H111" s="117">
        <f>'[1]PI 15'!CH105</f>
        <v>25.259679904448348</v>
      </c>
      <c r="I111" s="71">
        <f>'[1]PI 15'!CI105</f>
        <v>0.67273720154549776</v>
      </c>
      <c r="J111" s="72">
        <f>'[1]PI 15'!CJ105</f>
        <v>7.4908404378517882E-3</v>
      </c>
      <c r="K111" s="117">
        <f>'[1]PI 15'!BS105</f>
        <v>25.271019611154326</v>
      </c>
      <c r="L111" s="71">
        <f>'[1]PI 15'!BT105</f>
        <v>0.67881563563403757</v>
      </c>
      <c r="M111" s="72">
        <f>'[1]PI 15'!BU105</f>
        <v>4.0604291035348759E-2</v>
      </c>
      <c r="N111" s="70"/>
      <c r="O111" s="116">
        <f>'[1]PI 30'!BX105</f>
        <v>25.262281493801055</v>
      </c>
      <c r="P111" s="71">
        <f>'[1]PI 30'!BY105</f>
        <v>0.63257819387900416</v>
      </c>
      <c r="Q111" s="72">
        <f>'[1]PI 30'!BZ105</f>
        <v>1.3516917831273697E-2</v>
      </c>
      <c r="R111" s="117">
        <f>'[1]PI 30'!CC105</f>
        <v>25.136359538517763</v>
      </c>
      <c r="S111" s="71">
        <f>'[1]PI 30'!CD105</f>
        <v>0.71645493467510868</v>
      </c>
      <c r="T111" s="72">
        <f>'[1]PI 30'!CE105</f>
        <v>1.2031776873478487E-2</v>
      </c>
      <c r="U111" s="117">
        <f>'[1]PI 30'!CH105</f>
        <v>25.347716067240565</v>
      </c>
      <c r="V111" s="71">
        <f>'[1]PI 30'!CI105</f>
        <v>0.66371826662404765</v>
      </c>
      <c r="W111" s="72">
        <f>'[1]PI 30'!CJ105</f>
        <v>2.3143871611189313E-3</v>
      </c>
      <c r="X111" s="117">
        <f>'[1]PI 30'!BS105</f>
        <v>25.248785699853126</v>
      </c>
      <c r="Y111" s="71">
        <f>'[1]PI 30'!BT105</f>
        <v>0.6709171317260535</v>
      </c>
      <c r="Z111" s="72">
        <f>'[1]PI 30'!BU105</f>
        <v>3.6185708144449789E-2</v>
      </c>
      <c r="AA111" s="70"/>
      <c r="AB111" s="116">
        <f>'[1]PI 45'!BX105</f>
        <v>25.383183932359515</v>
      </c>
      <c r="AC111" s="71">
        <f>'[1]PI 45'!BY105</f>
        <v>0.61339068379850248</v>
      </c>
      <c r="AD111" s="72">
        <f>'[1]PI 45'!BZ105</f>
        <v>1.3454532315189156E-2</v>
      </c>
      <c r="AE111" s="117">
        <f>'[1]PI 45'!CC105</f>
        <v>25.291382428326898</v>
      </c>
      <c r="AF111" s="71">
        <f>'[1]PI 45'!CD105</f>
        <v>0.7040568569911102</v>
      </c>
      <c r="AG111" s="72">
        <f>'[1]PI 45'!CE105</f>
        <v>1.0003000139907162E-2</v>
      </c>
      <c r="AH111" s="117">
        <f>'[1]PI 45'!CH105</f>
        <v>25.196081274627534</v>
      </c>
      <c r="AI111" s="71">
        <f>'[1]PI 45'!CI105</f>
        <v>0.6539637631103804</v>
      </c>
      <c r="AJ111" s="72">
        <f>'[1]PI 45'!CJ105</f>
        <v>8.8139061402235739E-3</v>
      </c>
      <c r="AK111" s="117">
        <f>'[1]PI 45'!BS105</f>
        <v>25.29021587843798</v>
      </c>
      <c r="AL111" s="71">
        <f>'[1]PI 45'!BT105</f>
        <v>0.65713710129999769</v>
      </c>
      <c r="AM111" s="72">
        <f>'[1]PI 45'!BU105</f>
        <v>3.866114322616708E-2</v>
      </c>
      <c r="BC111" s="5"/>
      <c r="BF111" s="5"/>
      <c r="BI111" s="5"/>
      <c r="BK111" s="70">
        <f t="shared" si="19"/>
        <v>0.67881563563403757</v>
      </c>
      <c r="BL111">
        <f t="shared" si="20"/>
        <v>0.68094400235057739</v>
      </c>
      <c r="BM111" s="33">
        <f t="shared" si="21"/>
        <v>-0.21283667165398201</v>
      </c>
      <c r="BN111" s="5"/>
      <c r="BO111" s="70">
        <f t="shared" si="22"/>
        <v>0.6709171317260535</v>
      </c>
      <c r="BP111">
        <f t="shared" si="23"/>
        <v>0.67451748124664967</v>
      </c>
      <c r="BQ111" s="33">
        <f t="shared" si="24"/>
        <v>-0.360034952059618</v>
      </c>
      <c r="BS111" s="70">
        <f t="shared" si="25"/>
        <v>0.65713710129999769</v>
      </c>
      <c r="BT111">
        <f t="shared" si="26"/>
        <v>0.66000868701070259</v>
      </c>
      <c r="BU111" s="33">
        <f t="shared" si="27"/>
        <v>-0.28715857107048937</v>
      </c>
    </row>
    <row r="112" spans="1:73" x14ac:dyDescent="0.25">
      <c r="A112" s="11">
        <f>'[1]PI 15'!$A106</f>
        <v>25.75</v>
      </c>
      <c r="B112" s="116">
        <f>'[1]PI 15'!BX106</f>
        <v>25.67853080671809</v>
      </c>
      <c r="C112" s="71">
        <f>'[1]PI 15'!BY106</f>
        <v>0.6318332581824273</v>
      </c>
      <c r="D112" s="72">
        <f>'[1]PI 15'!BZ106</f>
        <v>6.1250536034269205E-3</v>
      </c>
      <c r="E112" s="117">
        <f>'[1]PI 15'!CC106</f>
        <v>25.831582366176075</v>
      </c>
      <c r="F112" s="71">
        <f>'[1]PI 15'!CD106</f>
        <v>0.7296778959127358</v>
      </c>
      <c r="G112" s="72">
        <f>'[1]PI 15'!CE106</f>
        <v>4.2247712065258299E-3</v>
      </c>
      <c r="H112" s="117">
        <f>'[1]PI 15'!CH106</f>
        <v>25.732090661651554</v>
      </c>
      <c r="I112" s="71">
        <f>'[1]PI 15'!CI106</f>
        <v>0.67162405127367286</v>
      </c>
      <c r="J112" s="72">
        <f>'[1]PI 15'!CJ106</f>
        <v>7.5004131438812316E-3</v>
      </c>
      <c r="K112" s="117">
        <f>'[1]PI 15'!BS106</f>
        <v>25.747401278181904</v>
      </c>
      <c r="L112" s="71">
        <f>'[1]PI 15'!BT106</f>
        <v>0.67771173512294525</v>
      </c>
      <c r="M112" s="72">
        <f>'[1]PI 15'!BU106</f>
        <v>4.0636590978172814E-2</v>
      </c>
      <c r="N112" s="70"/>
      <c r="O112" s="116">
        <f>'[1]PI 30'!BX106</f>
        <v>25.740391471134057</v>
      </c>
      <c r="P112" s="71">
        <f>'[1]PI 30'!BY106</f>
        <v>0.63151437545789624</v>
      </c>
      <c r="Q112" s="72">
        <f>'[1]PI 30'!BZ106</f>
        <v>1.3488077799089752E-2</v>
      </c>
      <c r="R112" s="117">
        <f>'[1]PI 30'!CC106</f>
        <v>25.609258483302781</v>
      </c>
      <c r="S112" s="71">
        <f>'[1]PI 30'!CD106</f>
        <v>0.7153668270277117</v>
      </c>
      <c r="T112" s="72">
        <f>'[1]PI 30'!CE106</f>
        <v>1.2049634475380232E-2</v>
      </c>
      <c r="U112" s="117">
        <f>'[1]PI 30'!CH106</f>
        <v>25.821773291480696</v>
      </c>
      <c r="V112" s="71">
        <f>'[1]PI 30'!CI106</f>
        <v>0.66264295959106212</v>
      </c>
      <c r="W112" s="72">
        <f>'[1]PI 30'!CJ106</f>
        <v>2.3584486795226478E-3</v>
      </c>
      <c r="X112" s="117">
        <f>'[1]PI 30'!BS106</f>
        <v>25.723807748639178</v>
      </c>
      <c r="Y112" s="71">
        <f>'[1]PI 30'!BT106</f>
        <v>0.66984138735888998</v>
      </c>
      <c r="Z112" s="72">
        <f>'[1]PI 30'!BU106</f>
        <v>3.6175622890309199E-2</v>
      </c>
      <c r="AA112" s="70"/>
      <c r="AB112" s="116">
        <f>'[1]PI 45'!BX106</f>
        <v>25.860741488479093</v>
      </c>
      <c r="AC112" s="71">
        <f>'[1]PI 45'!BY106</f>
        <v>0.61233711721513073</v>
      </c>
      <c r="AD112" s="72">
        <f>'[1]PI 45'!BZ106</f>
        <v>1.3447749451403476E-2</v>
      </c>
      <c r="AE112" s="117">
        <f>'[1]PI 45'!CC106</f>
        <v>25.764386091432609</v>
      </c>
      <c r="AF112" s="71">
        <f>'[1]PI 45'!CD106</f>
        <v>0.70296213131189533</v>
      </c>
      <c r="AG112" s="72">
        <f>'[1]PI 45'!CE106</f>
        <v>1.001351071838079E-2</v>
      </c>
      <c r="AH112" s="117">
        <f>'[1]PI 45'!CH106</f>
        <v>25.664311579720476</v>
      </c>
      <c r="AI112" s="71">
        <f>'[1]PI 45'!CI106</f>
        <v>0.65286890007154652</v>
      </c>
      <c r="AJ112" s="72">
        <f>'[1]PI 45'!CJ106</f>
        <v>8.8135493138745153E-3</v>
      </c>
      <c r="AK112" s="117">
        <f>'[1]PI 45'!BS106</f>
        <v>25.763146386544062</v>
      </c>
      <c r="AL112" s="71">
        <f>'[1]PI 45'!BT106</f>
        <v>0.65605604953285768</v>
      </c>
      <c r="AM112" s="72">
        <f>'[1]PI 45'!BU106</f>
        <v>3.864571768547128E-2</v>
      </c>
      <c r="BC112" s="5"/>
      <c r="BF112" s="5"/>
      <c r="BI112" s="5"/>
      <c r="BK112" s="70">
        <f t="shared" si="19"/>
        <v>0.67771173512294525</v>
      </c>
      <c r="BL112">
        <f t="shared" si="20"/>
        <v>0.67988998952278401</v>
      </c>
      <c r="BM112" s="33">
        <f t="shared" si="21"/>
        <v>-0.21782543998387638</v>
      </c>
      <c r="BN112" s="5"/>
      <c r="BO112" s="70">
        <f t="shared" si="22"/>
        <v>0.66984138735888998</v>
      </c>
      <c r="BP112">
        <f t="shared" si="23"/>
        <v>0.6734866217520854</v>
      </c>
      <c r="BQ112" s="33">
        <f t="shared" si="24"/>
        <v>-0.36452343931954179</v>
      </c>
      <c r="BS112" s="70">
        <f t="shared" si="25"/>
        <v>0.65605604953285768</v>
      </c>
      <c r="BT112">
        <f t="shared" si="26"/>
        <v>0.65896123637870008</v>
      </c>
      <c r="BU112" s="33">
        <f t="shared" si="27"/>
        <v>-0.29051868458424002</v>
      </c>
    </row>
    <row r="113" spans="1:73" x14ac:dyDescent="0.25">
      <c r="A113" s="11">
        <f>'[1]PI 15'!$A107</f>
        <v>26.25</v>
      </c>
      <c r="B113" s="116">
        <f>'[1]PI 15'!BX107</f>
        <v>26.1557495242055</v>
      </c>
      <c r="C113" s="71">
        <f>'[1]PI 15'!BY107</f>
        <v>0.63070781726449932</v>
      </c>
      <c r="D113" s="72">
        <f>'[1]PI 15'!BZ107</f>
        <v>6.0807051275996726E-3</v>
      </c>
      <c r="E113" s="117">
        <f>'[1]PI 15'!CC107</f>
        <v>26.311635297508904</v>
      </c>
      <c r="F113" s="71">
        <f>'[1]PI 15'!CD107</f>
        <v>0.72859226590012682</v>
      </c>
      <c r="G113" s="72">
        <f>'[1]PI 15'!CE107</f>
        <v>4.2682767212531151E-3</v>
      </c>
      <c r="H113" s="117">
        <f>'[1]PI 15'!CH107</f>
        <v>26.20423911415892</v>
      </c>
      <c r="I113" s="71">
        <f>'[1]PI 15'!CI107</f>
        <v>0.6705445436659202</v>
      </c>
      <c r="J113" s="72">
        <f>'[1]PI 15'!CJ107</f>
        <v>7.4710345674252575E-3</v>
      </c>
      <c r="K113" s="117">
        <f>'[1]PI 15'!BS107</f>
        <v>26.223874645291104</v>
      </c>
      <c r="L113" s="71">
        <f>'[1]PI 15'!BT107</f>
        <v>0.67661487561018208</v>
      </c>
      <c r="M113" s="72">
        <f>'[1]PI 15'!BU107</f>
        <v>4.0648761997328475E-2</v>
      </c>
      <c r="N113" s="70"/>
      <c r="O113" s="116">
        <f>'[1]PI 30'!BX107</f>
        <v>26.218771460823262</v>
      </c>
      <c r="P113" s="71">
        <f>'[1]PI 30'!BY107</f>
        <v>0.6303477332720121</v>
      </c>
      <c r="Q113" s="72">
        <f>'[1]PI 30'!BZ107</f>
        <v>1.3570631953406588E-2</v>
      </c>
      <c r="R113" s="117">
        <f>'[1]PI 30'!CC107</f>
        <v>26.241115301485365</v>
      </c>
      <c r="S113" s="71">
        <f>'[1]PI 30'!CD107</f>
        <v>0.7139495621707761</v>
      </c>
      <c r="T113" s="72">
        <f>'[1]PI 30'!CE107</f>
        <v>1.1576294650994577E-2</v>
      </c>
      <c r="U113" s="117">
        <f>'[1]PI 30'!CH107</f>
        <v>26.295567296828967</v>
      </c>
      <c r="V113" s="71">
        <f>'[1]PI 30'!CI107</f>
        <v>0.66155885179912433</v>
      </c>
      <c r="W113" s="72">
        <f>'[1]PI 30'!CJ107</f>
        <v>2.3358505175929355E-3</v>
      </c>
      <c r="X113" s="117">
        <f>'[1]PI 30'!BS107</f>
        <v>26.251818019712534</v>
      </c>
      <c r="Y113" s="71">
        <f>'[1]PI 30'!BT107</f>
        <v>0.66861871574730414</v>
      </c>
      <c r="Z113" s="72">
        <f>'[1]PI 30'!BU107</f>
        <v>3.6023252967869374E-2</v>
      </c>
      <c r="AA113" s="70"/>
      <c r="AB113" s="116">
        <f>'[1]PI 45'!BX107</f>
        <v>26.338302733915615</v>
      </c>
      <c r="AC113" s="71">
        <f>'[1]PI 45'!BY107</f>
        <v>0.61130504483354386</v>
      </c>
      <c r="AD113" s="72">
        <f>'[1]PI 45'!BZ107</f>
        <v>1.3442289240463229E-2</v>
      </c>
      <c r="AE113" s="117">
        <f>'[1]PI 45'!CC107</f>
        <v>26.237127120633204</v>
      </c>
      <c r="AF113" s="71">
        <f>'[1]PI 45'!CD107</f>
        <v>0.70188596147084281</v>
      </c>
      <c r="AG113" s="72">
        <f>'[1]PI 45'!CE107</f>
        <v>1.0010475630193713E-2</v>
      </c>
      <c r="AH113" s="117">
        <f>'[1]PI 45'!CH107</f>
        <v>26.288482960406085</v>
      </c>
      <c r="AI113" s="71">
        <f>'[1]PI 45'!CI107</f>
        <v>0.65146659688581854</v>
      </c>
      <c r="AJ113" s="72">
        <f>'[1]PI 45'!CJ107</f>
        <v>9.1866881757707193E-3</v>
      </c>
      <c r="AK113" s="117">
        <f>'[1]PI 45'!BS107</f>
        <v>26.287970938318303</v>
      </c>
      <c r="AL113" s="71">
        <f>'[1]PI 45'!BT107</f>
        <v>0.65488586773006829</v>
      </c>
      <c r="AM113" s="72">
        <f>'[1]PI 45'!BU107</f>
        <v>3.8666472777209228E-2</v>
      </c>
      <c r="BC113" s="5"/>
      <c r="BF113" s="5"/>
      <c r="BI113" s="5"/>
      <c r="BK113" s="70">
        <f t="shared" si="19"/>
        <v>0.67661487561018208</v>
      </c>
      <c r="BL113">
        <f t="shared" si="20"/>
        <v>0.67885783216178186</v>
      </c>
      <c r="BM113" s="33">
        <f t="shared" si="21"/>
        <v>-0.2242956551599784</v>
      </c>
      <c r="BN113" s="5"/>
      <c r="BO113" s="70">
        <f t="shared" si="22"/>
        <v>0.66861871574730414</v>
      </c>
      <c r="BP113">
        <f t="shared" si="23"/>
        <v>0.67247711802434218</v>
      </c>
      <c r="BQ113" s="33">
        <f t="shared" si="24"/>
        <v>-0.38584022770380422</v>
      </c>
      <c r="BS113" s="70">
        <f t="shared" si="25"/>
        <v>0.65488586773006829</v>
      </c>
      <c r="BT113">
        <f t="shared" si="26"/>
        <v>0.65793554498183537</v>
      </c>
      <c r="BU113" s="33">
        <f t="shared" si="27"/>
        <v>-0.304967725176708</v>
      </c>
    </row>
    <row r="114" spans="1:73" x14ac:dyDescent="0.25">
      <c r="A114" s="11">
        <f>'[1]PI 15'!$A108</f>
        <v>26.749722222222221</v>
      </c>
      <c r="B114" s="116">
        <f>'[1]PI 15'!BX108</f>
        <v>26.632790451719131</v>
      </c>
      <c r="C114" s="71">
        <f>'[1]PI 15'!BY108</f>
        <v>0.62948824882068399</v>
      </c>
      <c r="D114" s="72">
        <f>'[1]PI 15'!BZ108</f>
        <v>6.2058794531078274E-3</v>
      </c>
      <c r="E114" s="117">
        <f>'[1]PI 15'!CC108</f>
        <v>26.79150967729689</v>
      </c>
      <c r="F114" s="71">
        <f>'[1]PI 15'!CD108</f>
        <v>0.727516629641762</v>
      </c>
      <c r="G114" s="72">
        <f>'[1]PI 15'!CE108</f>
        <v>4.255638311603094E-3</v>
      </c>
      <c r="H114" s="117">
        <f>'[1]PI 15'!CH108</f>
        <v>26.832808757320041</v>
      </c>
      <c r="I114" s="71">
        <f>'[1]PI 15'!CI108</f>
        <v>0.66910791659758673</v>
      </c>
      <c r="J114" s="72">
        <f>'[1]PI 15'!CJ108</f>
        <v>7.7013659930363389E-3</v>
      </c>
      <c r="K114" s="117">
        <f>'[1]PI 15'!BS108</f>
        <v>26.752369628778691</v>
      </c>
      <c r="L114" s="71">
        <f>'[1]PI 15'!BT108</f>
        <v>0.67537093168667761</v>
      </c>
      <c r="M114" s="72">
        <f>'[1]PI 15'!BU108</f>
        <v>4.0741273894315137E-2</v>
      </c>
      <c r="N114" s="70"/>
      <c r="O114" s="116">
        <f>'[1]PI 30'!BX108</f>
        <v>26.696972890573409</v>
      </c>
      <c r="P114" s="71">
        <f>'[1]PI 30'!BY108</f>
        <v>0.62926798977598142</v>
      </c>
      <c r="Q114" s="72">
        <f>'[1]PI 30'!BZ108</f>
        <v>1.3567560444555107E-2</v>
      </c>
      <c r="R114" s="117">
        <f>'[1]PI 30'!CC108</f>
        <v>26.713928189800423</v>
      </c>
      <c r="S114" s="71">
        <f>'[1]PI 30'!CD108</f>
        <v>0.71287532822041755</v>
      </c>
      <c r="T114" s="72">
        <f>'[1]PI 30'!CE108</f>
        <v>1.1629734518555101E-2</v>
      </c>
      <c r="U114" s="117">
        <f>'[1]PI 30'!CH108</f>
        <v>26.769361302177234</v>
      </c>
      <c r="V114" s="71">
        <f>'[1]PI 30'!CI108</f>
        <v>0.66051156287163426</v>
      </c>
      <c r="W114" s="72">
        <f>'[1]PI 30'!CJ108</f>
        <v>2.3332830289120058E-3</v>
      </c>
      <c r="X114" s="117">
        <f>'[1]PI 30'!BS108</f>
        <v>26.726754127517026</v>
      </c>
      <c r="Y114" s="71">
        <f>'[1]PI 30'!BT108</f>
        <v>0.667551626956011</v>
      </c>
      <c r="Z114" s="72">
        <f>'[1]PI 30'!BU108</f>
        <v>3.6028742717591357E-2</v>
      </c>
      <c r="AA114" s="70"/>
      <c r="AB114" s="116">
        <f>'[1]PI 45'!BX108</f>
        <v>26.815774328914085</v>
      </c>
      <c r="AC114" s="71">
        <f>'[1]PI 45'!BY108</f>
        <v>0.61026168885430521</v>
      </c>
      <c r="AD114" s="72">
        <f>'[1]PI 45'!BZ108</f>
        <v>1.3474241490866829E-2</v>
      </c>
      <c r="AE114" s="117">
        <f>'[1]PI 45'!CC108</f>
        <v>26.866215526238264</v>
      </c>
      <c r="AF114" s="71">
        <f>'[1]PI 45'!CD108</f>
        <v>0.70046800383429997</v>
      </c>
      <c r="AG114" s="72">
        <f>'[1]PI 45'!CE108</f>
        <v>1.0163778637301411E-2</v>
      </c>
      <c r="AH114" s="117">
        <f>'[1]PI 45'!CH108</f>
        <v>26.756539473877936</v>
      </c>
      <c r="AI114" s="71">
        <f>'[1]PI 45'!CI108</f>
        <v>0.65043383621813755</v>
      </c>
      <c r="AJ114" s="72">
        <f>'[1]PI 45'!CJ108</f>
        <v>9.1748847976978135E-3</v>
      </c>
      <c r="AK114" s="117">
        <f>'[1]PI 45'!BS108</f>
        <v>26.812843109676759</v>
      </c>
      <c r="AL114" s="71">
        <f>'[1]PI 45'!BT108</f>
        <v>0.65372117630224758</v>
      </c>
      <c r="AM114" s="72">
        <f>'[1]PI 45'!BU108</f>
        <v>3.8530661510763967E-2</v>
      </c>
      <c r="BC114" s="5"/>
      <c r="BF114" s="5"/>
      <c r="BI114" s="5"/>
      <c r="BK114" s="70">
        <f t="shared" si="19"/>
        <v>0.67537093168667761</v>
      </c>
      <c r="BL114">
        <f t="shared" si="20"/>
        <v>0.67784722959770749</v>
      </c>
      <c r="BM114" s="33">
        <f t="shared" si="21"/>
        <v>-0.24762979110298788</v>
      </c>
      <c r="BN114" s="5"/>
      <c r="BO114" s="70">
        <f t="shared" si="22"/>
        <v>0.667551626956011</v>
      </c>
      <c r="BP114">
        <f t="shared" si="23"/>
        <v>0.67148867718760974</v>
      </c>
      <c r="BQ114" s="33">
        <f t="shared" si="24"/>
        <v>-0.39370502315987377</v>
      </c>
      <c r="BS114" s="70">
        <f t="shared" si="25"/>
        <v>0.65372117630224758</v>
      </c>
      <c r="BT114">
        <f t="shared" si="26"/>
        <v>0.65693131160320151</v>
      </c>
      <c r="BU114" s="33">
        <f t="shared" si="27"/>
        <v>-0.32101353009539313</v>
      </c>
    </row>
    <row r="115" spans="1:73" x14ac:dyDescent="0.25">
      <c r="A115" s="11">
        <f>'[1]PI 15'!$A109</f>
        <v>27.25</v>
      </c>
      <c r="B115" s="116">
        <f>'[1]PI 15'!BX109</f>
        <v>27.109831379232762</v>
      </c>
      <c r="C115" s="71">
        <f>'[1]PI 15'!BY109</f>
        <v>0.62840952399146532</v>
      </c>
      <c r="D115" s="72">
        <f>'[1]PI 15'!BZ109</f>
        <v>6.1571682674516357E-3</v>
      </c>
      <c r="E115" s="117">
        <f>'[1]PI 15'!CC109</f>
        <v>27.271384057084873</v>
      </c>
      <c r="F115" s="71">
        <f>'[1]PI 15'!CD109</f>
        <v>0.72645398904623537</v>
      </c>
      <c r="G115" s="72">
        <f>'[1]PI 15'!CE109</f>
        <v>4.3349375217377733E-3</v>
      </c>
      <c r="H115" s="117">
        <f>'[1]PI 15'!CH109</f>
        <v>27.30495720982741</v>
      </c>
      <c r="I115" s="71">
        <f>'[1]PI 15'!CI109</f>
        <v>0.66805476709598499</v>
      </c>
      <c r="J115" s="72">
        <f>'[1]PI 15'!CJ109</f>
        <v>7.6902888307096044E-3</v>
      </c>
      <c r="K115" s="117">
        <f>'[1]PI 15'!BS109</f>
        <v>27.228724215381678</v>
      </c>
      <c r="L115" s="71">
        <f>'[1]PI 15'!BT109</f>
        <v>0.67430609337789515</v>
      </c>
      <c r="M115" s="72">
        <f>'[1]PI 15'!BU109</f>
        <v>4.074645232431566E-2</v>
      </c>
      <c r="N115" s="70"/>
      <c r="O115" s="116">
        <f>'[1]PI 30'!BX109</f>
        <v>27.17517432032356</v>
      </c>
      <c r="P115" s="71">
        <f>'[1]PI 30'!BY109</f>
        <v>0.62820082483159057</v>
      </c>
      <c r="Q115" s="72">
        <f>'[1]PI 30'!BZ109</f>
        <v>1.3559053815168065E-2</v>
      </c>
      <c r="R115" s="117">
        <f>'[1]PI 30'!CC109</f>
        <v>27.343181193715196</v>
      </c>
      <c r="S115" s="71">
        <f>'[1]PI 30'!CD109</f>
        <v>0.7115181183838809</v>
      </c>
      <c r="T115" s="72">
        <f>'[1]PI 30'!CE109</f>
        <v>1.1776825502874066E-2</v>
      </c>
      <c r="U115" s="117">
        <f>'[1]PI 30'!CH109</f>
        <v>27.243155307525502</v>
      </c>
      <c r="V115" s="71">
        <f>'[1]PI 30'!CI109</f>
        <v>0.65946466499437739</v>
      </c>
      <c r="W115" s="72">
        <f>'[1]PI 30'!CJ109</f>
        <v>2.3531836531164637E-3</v>
      </c>
      <c r="X115" s="117">
        <f>'[1]PI 30'!BS109</f>
        <v>27.25383694052142</v>
      </c>
      <c r="Y115" s="71">
        <f>'[1]PI 30'!BT109</f>
        <v>0.66639453606994969</v>
      </c>
      <c r="Z115" s="72">
        <f>'[1]PI 30'!BU109</f>
        <v>3.5921207314149869E-2</v>
      </c>
      <c r="AA115" s="70"/>
      <c r="AB115" s="116">
        <f>'[1]PI 45'!BX109</f>
        <v>27.293245923912547</v>
      </c>
      <c r="AC115" s="71">
        <f>'[1]PI 45'!BY109</f>
        <v>0.60921393403972357</v>
      </c>
      <c r="AD115" s="72">
        <f>'[1]PI 45'!BZ109</f>
        <v>1.3499363160132012E-2</v>
      </c>
      <c r="AE115" s="117">
        <f>'[1]PI 45'!CC109</f>
        <v>27.338956555438859</v>
      </c>
      <c r="AF115" s="71">
        <f>'[1]PI 45'!CD109</f>
        <v>0.69945078285923401</v>
      </c>
      <c r="AG115" s="72">
        <f>'[1]PI 45'!CE109</f>
        <v>1.0182615532291647E-2</v>
      </c>
      <c r="AH115" s="117">
        <f>'[1]PI 45'!CH109</f>
        <v>27.224595987349787</v>
      </c>
      <c r="AI115" s="71">
        <f>'[1]PI 45'!CI109</f>
        <v>0.64939574747710271</v>
      </c>
      <c r="AJ115" s="72">
        <f>'[1]PI 45'!CJ109</f>
        <v>9.1994105504434841E-3</v>
      </c>
      <c r="AK115" s="117">
        <f>'[1]PI 45'!BS109</f>
        <v>27.285599488900399</v>
      </c>
      <c r="AL115" s="71">
        <f>'[1]PI 45'!BT109</f>
        <v>0.65268682145868684</v>
      </c>
      <c r="AM115" s="72">
        <f>'[1]PI 45'!BU109</f>
        <v>3.8549270696297204E-2</v>
      </c>
      <c r="BC115" s="5"/>
      <c r="BF115" s="5"/>
      <c r="BI115" s="5"/>
      <c r="BK115" s="70">
        <f t="shared" si="19"/>
        <v>0.67430609337789515</v>
      </c>
      <c r="BL115">
        <f t="shared" si="20"/>
        <v>0.67685570567395847</v>
      </c>
      <c r="BM115" s="33">
        <f t="shared" si="21"/>
        <v>-0.25496122960633194</v>
      </c>
      <c r="BN115" s="5"/>
      <c r="BO115" s="70">
        <f t="shared" si="22"/>
        <v>0.66639453606994969</v>
      </c>
      <c r="BP115">
        <f t="shared" si="23"/>
        <v>0.6705188784823769</v>
      </c>
      <c r="BQ115" s="33">
        <f t="shared" si="24"/>
        <v>-0.41243424124272066</v>
      </c>
      <c r="BS115" s="70">
        <f t="shared" si="25"/>
        <v>0.65268682145868684</v>
      </c>
      <c r="BT115">
        <f t="shared" si="26"/>
        <v>0.65594607346082567</v>
      </c>
      <c r="BU115" s="33">
        <f t="shared" si="27"/>
        <v>-0.32592520021388349</v>
      </c>
    </row>
    <row r="116" spans="1:73" x14ac:dyDescent="0.25">
      <c r="A116" s="11">
        <f>'[1]PI 15'!$A110</f>
        <v>27.75</v>
      </c>
      <c r="B116" s="116">
        <f>'[1]PI 15'!BX110</f>
        <v>27.586872306746397</v>
      </c>
      <c r="C116" s="71">
        <f>'[1]PI 15'!BY110</f>
        <v>0.62722969568529174</v>
      </c>
      <c r="D116" s="72">
        <f>'[1]PI 15'!BZ110</f>
        <v>6.2139998163918261E-3</v>
      </c>
      <c r="E116" s="117">
        <f>'[1]PI 15'!CC110</f>
        <v>27.75125843687286</v>
      </c>
      <c r="F116" s="71">
        <f>'[1]PI 15'!CD110</f>
        <v>0.72545522854445432</v>
      </c>
      <c r="G116" s="72">
        <f>'[1]PI 15'!CE110</f>
        <v>4.3596921441911973E-3</v>
      </c>
      <c r="H116" s="117">
        <f>'[1]PI 15'!CH110</f>
        <v>27.777018761673304</v>
      </c>
      <c r="I116" s="71">
        <f>'[1]PI 15'!CI110</f>
        <v>0.66699126658251584</v>
      </c>
      <c r="J116" s="72">
        <f>'[1]PI 15'!CJ110</f>
        <v>7.6648395592362048E-3</v>
      </c>
      <c r="K116" s="117">
        <f>'[1]PI 15'!BS110</f>
        <v>27.705049835097519</v>
      </c>
      <c r="L116" s="71">
        <f>'[1]PI 15'!BT110</f>
        <v>0.67322539693742056</v>
      </c>
      <c r="M116" s="72">
        <f>'[1]PI 15'!BU110</f>
        <v>4.0819908130858576E-2</v>
      </c>
      <c r="N116" s="70"/>
      <c r="O116" s="116">
        <f>'[1]PI 30'!BX110</f>
        <v>27.653375750073707</v>
      </c>
      <c r="P116" s="71">
        <f>'[1]PI 30'!BY110</f>
        <v>0.62711742898209355</v>
      </c>
      <c r="Q116" s="72">
        <f>'[1]PI 30'!BZ110</f>
        <v>1.3618230075100062E-2</v>
      </c>
      <c r="R116" s="117">
        <f>'[1]PI 30'!CC110</f>
        <v>27.81590717085491</v>
      </c>
      <c r="S116" s="71">
        <f>'[1]PI 30'!CD110</f>
        <v>0.71047769699133656</v>
      </c>
      <c r="T116" s="72">
        <f>'[1]PI 30'!CE110</f>
        <v>1.1813862963483149E-2</v>
      </c>
      <c r="U116" s="117">
        <f>'[1]PI 30'!CH110</f>
        <v>27.716949312873776</v>
      </c>
      <c r="V116" s="71">
        <f>'[1]PI 30'!CI110</f>
        <v>0.65843879190735422</v>
      </c>
      <c r="W116" s="72">
        <f>'[1]PI 30'!CJ110</f>
        <v>2.3552458944617475E-3</v>
      </c>
      <c r="X116" s="117">
        <f>'[1]PI 30'!BS110</f>
        <v>27.728744077934131</v>
      </c>
      <c r="Y116" s="71">
        <f>'[1]PI 30'!BT110</f>
        <v>0.66534463929359478</v>
      </c>
      <c r="Z116" s="72">
        <f>'[1]PI 30'!BU110</f>
        <v>3.594706276916642E-2</v>
      </c>
      <c r="AA116" s="70"/>
      <c r="AB116" s="116">
        <f>'[1]PI 45'!BX110</f>
        <v>27.770717518911013</v>
      </c>
      <c r="AC116" s="71">
        <f>'[1]PI 45'!BY110</f>
        <v>0.60818083347494012</v>
      </c>
      <c r="AD116" s="72">
        <f>'[1]PI 45'!BZ110</f>
        <v>1.3469543566677547E-2</v>
      </c>
      <c r="AE116" s="117">
        <f>'[1]PI 45'!CC110</f>
        <v>27.811610724985908</v>
      </c>
      <c r="AF116" s="71">
        <f>'[1]PI 45'!CD110</f>
        <v>0.69840322187084036</v>
      </c>
      <c r="AG116" s="72">
        <f>'[1]PI 45'!CE110</f>
        <v>1.0194700364449027E-2</v>
      </c>
      <c r="AH116" s="117">
        <f>'[1]PI 45'!CH110</f>
        <v>27.849102520178704</v>
      </c>
      <c r="AI116" s="71">
        <f>'[1]PI 45'!CI110</f>
        <v>0.64800328037745603</v>
      </c>
      <c r="AJ116" s="72">
        <f>'[1]PI 45'!CJ110</f>
        <v>8.7336163033451004E-3</v>
      </c>
      <c r="AK116" s="117">
        <f>'[1]PI 45'!BS110</f>
        <v>27.810476921358539</v>
      </c>
      <c r="AL116" s="71">
        <f>'[1]PI 45'!BT110</f>
        <v>0.65152911190774554</v>
      </c>
      <c r="AM116" s="72">
        <f>'[1]PI 45'!BU110</f>
        <v>3.8515466542891993E-2</v>
      </c>
      <c r="BC116" s="5"/>
      <c r="BF116" s="5"/>
      <c r="BI116" s="5"/>
      <c r="BK116" s="70">
        <f t="shared" si="19"/>
        <v>0.67322539693742056</v>
      </c>
      <c r="BL116">
        <f t="shared" si="20"/>
        <v>0.6758841658957363</v>
      </c>
      <c r="BM116" s="33">
        <f t="shared" si="21"/>
        <v>-0.26587689583157381</v>
      </c>
      <c r="BN116" s="5"/>
      <c r="BO116" s="70">
        <f t="shared" si="22"/>
        <v>0.66534463929359478</v>
      </c>
      <c r="BP116">
        <f t="shared" si="23"/>
        <v>0.66956860860835687</v>
      </c>
      <c r="BQ116" s="33">
        <f t="shared" si="24"/>
        <v>-0.42239693147620994</v>
      </c>
      <c r="BS116" s="70">
        <f t="shared" si="25"/>
        <v>0.65152911190774554</v>
      </c>
      <c r="BT116">
        <f t="shared" si="26"/>
        <v>0.65498072821450348</v>
      </c>
      <c r="BU116" s="33">
        <f t="shared" si="27"/>
        <v>-0.34516163067579431</v>
      </c>
    </row>
    <row r="117" spans="1:73" x14ac:dyDescent="0.25">
      <c r="A117" s="11">
        <f>'[1]PI 15'!$A111</f>
        <v>28.25</v>
      </c>
      <c r="B117" s="116">
        <f>'[1]PI 15'!BX111</f>
        <v>28.063826001496295</v>
      </c>
      <c r="C117" s="71">
        <f>'[1]PI 15'!BY111</f>
        <v>0.62619310950525209</v>
      </c>
      <c r="D117" s="72">
        <f>'[1]PI 15'!BZ111</f>
        <v>6.1629266903240314E-3</v>
      </c>
      <c r="E117" s="117">
        <f>'[1]PI 15'!CC111</f>
        <v>28.231044771328033</v>
      </c>
      <c r="F117" s="71">
        <f>'[1]PI 15'!CD111</f>
        <v>0.72445605438322502</v>
      </c>
      <c r="G117" s="72">
        <f>'[1]PI 15'!CE111</f>
        <v>4.4005307344551579E-3</v>
      </c>
      <c r="H117" s="117">
        <f>'[1]PI 15'!CH111</f>
        <v>28.249078710807783</v>
      </c>
      <c r="I117" s="71">
        <f>'[1]PI 15'!CI111</f>
        <v>0.66598554114450914</v>
      </c>
      <c r="J117" s="72">
        <f>'[1]PI 15'!CJ111</f>
        <v>7.6219641139941129E-3</v>
      </c>
      <c r="K117" s="117">
        <f>'[1]PI 15'!BS111</f>
        <v>28.181316494544038</v>
      </c>
      <c r="L117" s="71">
        <f>'[1]PI 15'!BT111</f>
        <v>0.67221156834432871</v>
      </c>
      <c r="M117" s="72">
        <f>'[1]PI 15'!BU111</f>
        <v>4.0830499071059338E-2</v>
      </c>
      <c r="N117" s="70"/>
      <c r="O117" s="116">
        <f>'[1]PI 30'!BX111</f>
        <v>28.288370719264027</v>
      </c>
      <c r="P117" s="71">
        <f>'[1]PI 30'!BY111</f>
        <v>0.62540407164502365</v>
      </c>
      <c r="Q117" s="72">
        <f>'[1]PI 30'!BZ111</f>
        <v>1.4509431535276786E-2</v>
      </c>
      <c r="R117" s="117">
        <f>'[1]PI 30'!CC111</f>
        <v>28.288631207693786</v>
      </c>
      <c r="S117" s="71">
        <f>'[1]PI 30'!CD111</f>
        <v>0.70944240772826428</v>
      </c>
      <c r="T117" s="72">
        <f>'[1]PI 30'!CE111</f>
        <v>1.1802301515631587E-2</v>
      </c>
      <c r="U117" s="117">
        <f>'[1]PI 30'!CH111</f>
        <v>28.190480099330184</v>
      </c>
      <c r="V117" s="71">
        <f>'[1]PI 30'!CI111</f>
        <v>0.65742255267496275</v>
      </c>
      <c r="W117" s="72">
        <f>'[1]PI 30'!CJ111</f>
        <v>2.3379412767173115E-3</v>
      </c>
      <c r="X117" s="117">
        <f>'[1]PI 30'!BS111</f>
        <v>28.255827342095998</v>
      </c>
      <c r="Y117" s="71">
        <f>'[1]PI 30'!BT111</f>
        <v>0.66408967734941682</v>
      </c>
      <c r="Z117" s="72">
        <f>'[1]PI 30'!BU111</f>
        <v>3.6300508200818503E-2</v>
      </c>
      <c r="AA117" s="70"/>
      <c r="AB117" s="116">
        <f>'[1]PI 45'!BX111</f>
        <v>28.248013502350314</v>
      </c>
      <c r="AC117" s="71">
        <f>'[1]PI 45'!BY111</f>
        <v>0.60652047962314803</v>
      </c>
      <c r="AD117" s="72">
        <f>'[1]PI 45'!BZ111</f>
        <v>1.385541198785783E-2</v>
      </c>
      <c r="AE117" s="117">
        <f>'[1]PI 45'!CC111</f>
        <v>28.284262839588507</v>
      </c>
      <c r="AF117" s="71">
        <f>'[1]PI 45'!CD111</f>
        <v>0.69739295823337344</v>
      </c>
      <c r="AG117" s="72">
        <f>'[1]PI 45'!CE111</f>
        <v>1.020310086438013E-2</v>
      </c>
      <c r="AH117" s="117">
        <f>'[1]PI 45'!CH111</f>
        <v>28.317419065046931</v>
      </c>
      <c r="AI117" s="71">
        <f>'[1]PI 45'!CI111</f>
        <v>0.64701118617705211</v>
      </c>
      <c r="AJ117" s="72">
        <f>'[1]PI 45'!CJ111</f>
        <v>8.7603169575225445E-3</v>
      </c>
      <c r="AK117" s="117">
        <f>'[1]PI 45'!BS111</f>
        <v>28.283231802328583</v>
      </c>
      <c r="AL117" s="71">
        <f>'[1]PI 45'!BT111</f>
        <v>0.65030820801119127</v>
      </c>
      <c r="AM117" s="72">
        <f>'[1]PI 45'!BU111</f>
        <v>3.8807336401095495E-2</v>
      </c>
      <c r="BC117" s="5"/>
      <c r="BF117" s="5"/>
      <c r="BI117" s="5"/>
      <c r="BK117" s="5"/>
      <c r="BM117" s="5"/>
      <c r="BO117" s="5"/>
      <c r="BQ117" s="5"/>
      <c r="BS117" s="5"/>
      <c r="BU117" s="5"/>
    </row>
    <row r="118" spans="1:73" x14ac:dyDescent="0.25">
      <c r="A118" s="11">
        <f>'[1]PI 15'!$A112</f>
        <v>28.75</v>
      </c>
      <c r="B118" s="116">
        <f>'[1]PI 15'!BX112</f>
        <v>28.697795346512468</v>
      </c>
      <c r="C118" s="71">
        <f>'[1]PI 15'!BY112</f>
        <v>0.62462100727902836</v>
      </c>
      <c r="D118" s="72">
        <f>'[1]PI 15'!BZ112</f>
        <v>6.7962886787589372E-3</v>
      </c>
      <c r="E118" s="117">
        <f>'[1]PI 15'!CC112</f>
        <v>28.71082864490398</v>
      </c>
      <c r="F118" s="71">
        <f>'[1]PI 15'!CD112</f>
        <v>0.72343445404354167</v>
      </c>
      <c r="G118" s="72">
        <f>'[1]PI 15'!CE112</f>
        <v>4.4617561371175429E-3</v>
      </c>
      <c r="H118" s="117">
        <f>'[1]PI 15'!CH112</f>
        <v>28.721402567349514</v>
      </c>
      <c r="I118" s="71">
        <f>'[1]PI 15'!CI112</f>
        <v>0.66496741453558161</v>
      </c>
      <c r="J118" s="72">
        <f>'[1]PI 15'!CJ112</f>
        <v>7.6151505006212062E-3</v>
      </c>
      <c r="K118" s="117">
        <f>'[1]PI 15'!BS112</f>
        <v>28.710008852921987</v>
      </c>
      <c r="L118" s="71">
        <f>'[1]PI 15'!BT112</f>
        <v>0.67100762528605051</v>
      </c>
      <c r="M118" s="72">
        <f>'[1]PI 15'!BU112</f>
        <v>4.1072546282506908E-2</v>
      </c>
      <c r="N118" s="70"/>
      <c r="O118" s="116">
        <f>'[1]PI 30'!BX112</f>
        <v>28.92612990723087</v>
      </c>
      <c r="P118" s="71">
        <f>'[1]PI 30'!BY112</f>
        <v>0.62368476574345888</v>
      </c>
      <c r="Q118" s="72">
        <f>'[1]PI 30'!BZ112</f>
        <v>1.4300460801860806E-2</v>
      </c>
      <c r="R118" s="117">
        <f>'[1]PI 30'!CC112</f>
        <v>28.76161985866035</v>
      </c>
      <c r="S118" s="71">
        <f>'[1]PI 30'!CD112</f>
        <v>0.70845080035457564</v>
      </c>
      <c r="T118" s="72">
        <f>'[1]PI 30'!CE112</f>
        <v>1.1831389174251816E-2</v>
      </c>
      <c r="U118" s="117">
        <f>'[1]PI 30'!CH112</f>
        <v>28.821505490086281</v>
      </c>
      <c r="V118" s="71">
        <f>'[1]PI 30'!CI112</f>
        <v>0.6560887180641839</v>
      </c>
      <c r="W118" s="72">
        <f>'[1]PI 30'!CJ112</f>
        <v>2.8466527660862724E-3</v>
      </c>
      <c r="X118" s="117">
        <f>'[1]PI 30'!BS112</f>
        <v>28.836418418659168</v>
      </c>
      <c r="Y118" s="71">
        <f>'[1]PI 30'!BT112</f>
        <v>0.66274142805407288</v>
      </c>
      <c r="Z118" s="72">
        <f>'[1]PI 30'!BU112</f>
        <v>3.6567820635406097E-2</v>
      </c>
      <c r="AA118" s="70"/>
      <c r="AB118" s="116">
        <f>'[1]PI 45'!BX112</f>
        <v>28.725571058469892</v>
      </c>
      <c r="AC118" s="71">
        <f>'[1]PI 45'!BY112</f>
        <v>0.60520326054743157</v>
      </c>
      <c r="AD118" s="72">
        <f>'[1]PI 45'!BZ112</f>
        <v>1.3556620235163391E-2</v>
      </c>
      <c r="AE118" s="117">
        <f>'[1]PI 45'!CC112</f>
        <v>28.757179643040658</v>
      </c>
      <c r="AF118" s="71">
        <f>'[1]PI 45'!CD112</f>
        <v>0.69640388960093447</v>
      </c>
      <c r="AG118" s="72">
        <f>'[1]PI 45'!CE112</f>
        <v>1.0233572100263981E-2</v>
      </c>
      <c r="AH118" s="117">
        <f>'[1]PI 45'!CH112</f>
        <v>28.785475578518774</v>
      </c>
      <c r="AI118" s="71">
        <f>'[1]PI 45'!CI112</f>
        <v>0.64603184429098381</v>
      </c>
      <c r="AJ118" s="72">
        <f>'[1]PI 45'!CJ112</f>
        <v>8.7610479818998558E-3</v>
      </c>
      <c r="AK118" s="117">
        <f>'[1]PI 45'!BS112</f>
        <v>28.756075426676446</v>
      </c>
      <c r="AL118" s="71">
        <f>'[1]PI 45'!BT112</f>
        <v>0.64921299814644995</v>
      </c>
      <c r="AM118" s="72">
        <f>'[1]PI 45'!BU112</f>
        <v>3.8898247139292561E-2</v>
      </c>
      <c r="BC118" s="5"/>
      <c r="BF118" s="5"/>
      <c r="BI118" s="5"/>
      <c r="BK118" s="5"/>
      <c r="BM118" s="5"/>
      <c r="BO118" s="5"/>
      <c r="BQ118" s="5"/>
      <c r="BS118" s="5"/>
      <c r="BU118" s="5"/>
    </row>
    <row r="119" spans="1:73" x14ac:dyDescent="0.25">
      <c r="A119" s="11">
        <f>'[1]PI 15'!$A113</f>
        <v>29.25</v>
      </c>
      <c r="B119" s="116">
        <f>'[1]PI 15'!BX113</f>
        <v>29.334826913742756</v>
      </c>
      <c r="C119" s="71">
        <f>'[1]PI 15'!BY113</f>
        <v>0.62321525398229083</v>
      </c>
      <c r="D119" s="72">
        <f>'[1]PI 15'!BZ113</f>
        <v>6.6180460023445419E-3</v>
      </c>
      <c r="E119" s="117">
        <f>'[1]PI 15'!CC113</f>
        <v>29.190881576236809</v>
      </c>
      <c r="F119" s="71">
        <f>'[1]PI 15'!CD113</f>
        <v>0.72244883407892102</v>
      </c>
      <c r="G119" s="72">
        <f>'[1]PI 15'!CE113</f>
        <v>4.496678655232917E-3</v>
      </c>
      <c r="H119" s="117">
        <f>'[1]PI 15'!CH113</f>
        <v>29.193551019856883</v>
      </c>
      <c r="I119" s="71">
        <f>'[1]PI 15'!CI113</f>
        <v>0.66396195878881237</v>
      </c>
      <c r="J119" s="72">
        <f>'[1]PI 15'!CJ113</f>
        <v>7.5894899640119801E-3</v>
      </c>
      <c r="K119" s="117">
        <f>'[1]PI 15'!BS113</f>
        <v>29.239753169945484</v>
      </c>
      <c r="L119" s="71">
        <f>'[1]PI 15'!BT113</f>
        <v>0.669875348950008</v>
      </c>
      <c r="M119" s="72">
        <f>'[1]PI 15'!BU113</f>
        <v>4.1221850977066231E-2</v>
      </c>
      <c r="N119" s="70"/>
      <c r="O119" s="116">
        <f>'[1]PI 30'!BX113</f>
        <v>29.404421203795067</v>
      </c>
      <c r="P119" s="71">
        <f>'[1]PI 30'!BY113</f>
        <v>0.62236216102289921</v>
      </c>
      <c r="Q119" s="72">
        <f>'[1]PI 30'!BZ113</f>
        <v>1.3923746959369732E-2</v>
      </c>
      <c r="R119" s="117">
        <f>'[1]PI 30'!CC113</f>
        <v>29.234432746975397</v>
      </c>
      <c r="S119" s="71">
        <f>'[1]PI 30'!CD113</f>
        <v>0.70747915315840837</v>
      </c>
      <c r="T119" s="72">
        <f>'[1]PI 30'!CE113</f>
        <v>1.1879284169888054E-2</v>
      </c>
      <c r="U119" s="117">
        <f>'[1]PI 30'!CH113</f>
        <v>29.295299495434552</v>
      </c>
      <c r="V119" s="71">
        <f>'[1]PI 30'!CI113</f>
        <v>0.65511537303897827</v>
      </c>
      <c r="W119" s="72">
        <f>'[1]PI 30'!CJ113</f>
        <v>2.8334417597155018E-3</v>
      </c>
      <c r="X119" s="117">
        <f>'[1]PI 30'!BS113</f>
        <v>29.311384482068338</v>
      </c>
      <c r="Y119" s="71">
        <f>'[1]PI 30'!BT113</f>
        <v>0.66165222907342858</v>
      </c>
      <c r="Z119" s="72">
        <f>'[1]PI 30'!BU113</f>
        <v>3.6649526687730784E-2</v>
      </c>
      <c r="AA119" s="70"/>
      <c r="AB119" s="116">
        <f>'[1]PI 45'!BX113</f>
        <v>29.203132303906415</v>
      </c>
      <c r="AC119" s="71">
        <f>'[1]PI 45'!BY113</f>
        <v>0.60423226553111553</v>
      </c>
      <c r="AD119" s="72">
        <f>'[1]PI 45'!BZ113</f>
        <v>1.3534543323097519E-2</v>
      </c>
      <c r="AE119" s="117">
        <f>'[1]PI 45'!CC113</f>
        <v>29.229920672241253</v>
      </c>
      <c r="AF119" s="71">
        <f>'[1]PI 45'!CD113</f>
        <v>0.69542384416190683</v>
      </c>
      <c r="AG119" s="72">
        <f>'[1]PI 45'!CE113</f>
        <v>1.0251439693337343E-2</v>
      </c>
      <c r="AH119" s="117">
        <f>'[1]PI 45'!CH113</f>
        <v>29.253532091990625</v>
      </c>
      <c r="AI119" s="71">
        <f>'[1]PI 45'!CI113</f>
        <v>0.64503209151831642</v>
      </c>
      <c r="AJ119" s="72">
        <f>'[1]PI 45'!CJ113</f>
        <v>8.7463182535492123E-3</v>
      </c>
      <c r="AK119" s="117">
        <f>'[1]PI 45'!BS113</f>
        <v>29.228861689379432</v>
      </c>
      <c r="AL119" s="71">
        <f>'[1]PI 45'!BT113</f>
        <v>0.64822940040377963</v>
      </c>
      <c r="AM119" s="72">
        <f>'[1]PI 45'!BU113</f>
        <v>3.889327338797282E-2</v>
      </c>
      <c r="BC119" s="5"/>
      <c r="BF119" s="5"/>
      <c r="BI119" s="5"/>
      <c r="BK119" s="5"/>
      <c r="BM119" s="5"/>
      <c r="BO119" s="5"/>
      <c r="BQ119" s="5"/>
      <c r="BS119" s="5"/>
      <c r="BU119" s="5"/>
    </row>
    <row r="120" spans="1:73" x14ac:dyDescent="0.25">
      <c r="A120" s="11">
        <f>'[1]PI 15'!$A114</f>
        <v>29.749722222222221</v>
      </c>
      <c r="B120" s="116">
        <f>'[1]PI 15'!BX114</f>
        <v>29.811780608492654</v>
      </c>
      <c r="C120" s="71">
        <f>'[1]PI 15'!BY114</f>
        <v>0.62180141007750855</v>
      </c>
      <c r="D120" s="72">
        <f>'[1]PI 15'!BZ114</f>
        <v>7.1463367823834303E-3</v>
      </c>
      <c r="E120" s="117">
        <f>'[1]PI 15'!CC114</f>
        <v>29.670755956024795</v>
      </c>
      <c r="F120" s="71">
        <f>'[1]PI 15'!CD114</f>
        <v>0.72149034746116014</v>
      </c>
      <c r="G120" s="72">
        <f>'[1]PI 15'!CE114</f>
        <v>4.5177727277557894E-3</v>
      </c>
      <c r="H120" s="117">
        <f>'[1]PI 15'!CH114</f>
        <v>29.822920692511591</v>
      </c>
      <c r="I120" s="71">
        <f>'[1]PI 15'!CI114</f>
        <v>0.66262372203057518</v>
      </c>
      <c r="J120" s="72">
        <f>'[1]PI 15'!CJ114</f>
        <v>7.095644237933049E-3</v>
      </c>
      <c r="K120" s="117">
        <f>'[1]PI 15'!BS114</f>
        <v>29.768485752343015</v>
      </c>
      <c r="L120" s="71">
        <f>'[1]PI 15'!BT114</f>
        <v>0.66863849318974788</v>
      </c>
      <c r="M120" s="72">
        <f>'[1]PI 15'!BU114</f>
        <v>4.1412706960806275E-2</v>
      </c>
      <c r="N120" s="70"/>
      <c r="O120" s="116">
        <f>'[1]PI 30'!BX114</f>
        <v>29.882535526023304</v>
      </c>
      <c r="P120" s="71">
        <f>'[1]PI 30'!BY114</f>
        <v>0.62136984054720268</v>
      </c>
      <c r="Q120" s="72">
        <f>'[1]PI 30'!BZ114</f>
        <v>1.3909386476295277E-2</v>
      </c>
      <c r="R120" s="117">
        <f>'[1]PI 30'!CC114</f>
        <v>29.707158724115118</v>
      </c>
      <c r="S120" s="71">
        <f>'[1]PI 30'!CD114</f>
        <v>0.70649619258847662</v>
      </c>
      <c r="T120" s="72">
        <f>'[1]PI 30'!CE114</f>
        <v>1.191213054289029E-2</v>
      </c>
      <c r="U120" s="117">
        <f>'[1]PI 30'!CH114</f>
        <v>29.769006296245866</v>
      </c>
      <c r="V120" s="71">
        <f>'[1]PI 30'!CI114</f>
        <v>0.65414994368173807</v>
      </c>
      <c r="W120" s="72">
        <f>'[1]PI 30'!CJ114</f>
        <v>2.8160679703999811E-3</v>
      </c>
      <c r="X120" s="117">
        <f>'[1]PI 30'!BS114</f>
        <v>29.786233515461429</v>
      </c>
      <c r="Y120" s="71">
        <f>'[1]PI 30'!BT114</f>
        <v>0.66067199227247242</v>
      </c>
      <c r="Z120" s="72">
        <f>'[1]PI 30'!BU114</f>
        <v>3.6653120411451197E-2</v>
      </c>
      <c r="AA120" s="70"/>
      <c r="AB120" s="116">
        <f>'[1]PI 45'!BX114</f>
        <v>29.680603898904877</v>
      </c>
      <c r="AC120" s="71">
        <f>'[1]PI 45'!BY114</f>
        <v>0.60330583196583254</v>
      </c>
      <c r="AD120" s="72">
        <f>'[1]PI 45'!BZ114</f>
        <v>1.3528653992940119E-2</v>
      </c>
      <c r="AE120" s="117">
        <f>'[1]PI 45'!CC114</f>
        <v>29.702574841788294</v>
      </c>
      <c r="AF120" s="71">
        <f>'[1]PI 45'!CD114</f>
        <v>0.69444618518418288</v>
      </c>
      <c r="AG120" s="72">
        <f>'[1]PI 45'!CE114</f>
        <v>1.0243072581538734E-2</v>
      </c>
      <c r="AH120" s="117">
        <f>'[1]PI 45'!CH114</f>
        <v>29.721328574066103</v>
      </c>
      <c r="AI120" s="71">
        <f>'[1]PI 45'!CI114</f>
        <v>0.64404022625935753</v>
      </c>
      <c r="AJ120" s="72">
        <f>'[1]PI 45'!CJ114</f>
        <v>8.7319518557610869E-3</v>
      </c>
      <c r="AK120" s="117">
        <f>'[1]PI 45'!BS114</f>
        <v>29.701502438253094</v>
      </c>
      <c r="AL120" s="71">
        <f>'[1]PI 45'!BT114</f>
        <v>0.64726408113645773</v>
      </c>
      <c r="AM120" s="72">
        <f>'[1]PI 45'!BU114</f>
        <v>3.8871857218165932E-2</v>
      </c>
      <c r="BC120" s="5"/>
      <c r="BF120" s="5"/>
      <c r="BI120" s="5"/>
      <c r="BK120" s="5"/>
      <c r="BM120" s="5"/>
      <c r="BO120" s="5"/>
      <c r="BQ120" s="5"/>
      <c r="BS120" s="5"/>
      <c r="BU120" s="5"/>
    </row>
    <row r="121" spans="1:73" x14ac:dyDescent="0.25">
      <c r="A121" s="11">
        <f>'[1]PI 15'!$A115</f>
        <v>30.25</v>
      </c>
      <c r="B121" s="116">
        <f>'[1]PI 15'!BX115</f>
        <v>30.28881998385349</v>
      </c>
      <c r="C121" s="71">
        <f>'[1]PI 15'!BY115</f>
        <v>0.62046385763938128</v>
      </c>
      <c r="D121" s="72">
        <f>'[1]PI 15'!BZ115</f>
        <v>6.9261795343959782E-3</v>
      </c>
      <c r="E121" s="117">
        <f>'[1]PI 15'!CC115</f>
        <v>30.150542290479965</v>
      </c>
      <c r="F121" s="71">
        <f>'[1]PI 15'!CD115</f>
        <v>0.7205456696132585</v>
      </c>
      <c r="G121" s="72">
        <f>'[1]PI 15'!CE115</f>
        <v>4.5843111957392726E-3</v>
      </c>
      <c r="H121" s="117">
        <f>'[1]PI 15'!CH115</f>
        <v>30.295155525604724</v>
      </c>
      <c r="I121" s="71">
        <f>'[1]PI 15'!CI115</f>
        <v>0.66168832557264723</v>
      </c>
      <c r="J121" s="72">
        <f>'[1]PI 15'!CJ115</f>
        <v>7.0700472124104134E-3</v>
      </c>
      <c r="K121" s="117">
        <f>'[1]PI 15'!BS115</f>
        <v>30.244839266646061</v>
      </c>
      <c r="L121" s="71">
        <f>'[1]PI 15'!BT115</f>
        <v>0.6675659509417623</v>
      </c>
      <c r="M121" s="72">
        <f>'[1]PI 15'!BU115</f>
        <v>4.1549078223327367E-2</v>
      </c>
      <c r="N121" s="70"/>
      <c r="O121" s="116">
        <f>'[1]PI 30'!BX115</f>
        <v>30.360735370170346</v>
      </c>
      <c r="P121" s="71">
        <f>'[1]PI 30'!BY115</f>
        <v>0.62023665264949135</v>
      </c>
      <c r="Q121" s="72">
        <f>'[1]PI 30'!BZ115</f>
        <v>1.4076910196570744E-2</v>
      </c>
      <c r="R121" s="117">
        <f>'[1]PI 30'!CC115</f>
        <v>30.337387366453299</v>
      </c>
      <c r="S121" s="71">
        <f>'[1]PI 30'!CD115</f>
        <v>0.70519400550985845</v>
      </c>
      <c r="T121" s="72">
        <f>'[1]PI 30'!CE115</f>
        <v>1.2248593328780174E-2</v>
      </c>
      <c r="U121" s="117">
        <f>'[1]PI 30'!CH115</f>
        <v>30.242711491776181</v>
      </c>
      <c r="V121" s="71">
        <f>'[1]PI 30'!CI115</f>
        <v>0.6531889241358052</v>
      </c>
      <c r="W121" s="72">
        <f>'[1]PI 30'!CJ115</f>
        <v>2.8088405243584698E-3</v>
      </c>
      <c r="X121" s="117">
        <f>'[1]PI 30'!BS115</f>
        <v>30.31361140946661</v>
      </c>
      <c r="Y121" s="71">
        <f>'[1]PI 30'!BT115</f>
        <v>0.65953986076505167</v>
      </c>
      <c r="Z121" s="72">
        <f>'[1]PI 30'!BU115</f>
        <v>3.663083637652368E-2</v>
      </c>
      <c r="AA121" s="70"/>
      <c r="AB121" s="116">
        <f>'[1]PI 45'!BX115</f>
        <v>30.157899882344179</v>
      </c>
      <c r="AC121" s="71">
        <f>'[1]PI 45'!BY115</f>
        <v>0.60232935271764954</v>
      </c>
      <c r="AD121" s="72">
        <f>'[1]PI 45'!BZ115</f>
        <v>1.3573907097904592E-2</v>
      </c>
      <c r="AE121" s="117">
        <f>'[1]PI 45'!CC115</f>
        <v>30.175226956390901</v>
      </c>
      <c r="AF121" s="71">
        <f>'[1]PI 45'!CD115</f>
        <v>0.69346193516597177</v>
      </c>
      <c r="AG121" s="72">
        <f>'[1]PI 45'!CE115</f>
        <v>1.0240408650832649E-2</v>
      </c>
      <c r="AH121" s="117">
        <f>'[1]PI 45'!CH115</f>
        <v>30.189645118934326</v>
      </c>
      <c r="AI121" s="71">
        <f>'[1]PI 45'!CI115</f>
        <v>0.64307508388676338</v>
      </c>
      <c r="AJ121" s="72">
        <f>'[1]PI 45'!CJ115</f>
        <v>8.7232537136522608E-3</v>
      </c>
      <c r="AK121" s="117">
        <f>'[1]PI 45'!BS115</f>
        <v>30.174257319223134</v>
      </c>
      <c r="AL121" s="71">
        <f>'[1]PI 45'!BT115</f>
        <v>0.64628879059012823</v>
      </c>
      <c r="AM121" s="72">
        <f>'[1]PI 45'!BU115</f>
        <v>3.8872774262562103E-2</v>
      </c>
      <c r="BC121" s="5"/>
      <c r="BF121" s="5"/>
      <c r="BI121" s="5"/>
      <c r="BK121" s="5"/>
      <c r="BM121" s="5"/>
      <c r="BO121" s="5"/>
      <c r="BQ121" s="5"/>
      <c r="BS121" s="5"/>
      <c r="BU121" s="5"/>
    </row>
    <row r="122" spans="1:73" x14ac:dyDescent="0.25">
      <c r="A122" s="11">
        <f>'[1]PI 15'!$A116</f>
        <v>30.75</v>
      </c>
      <c r="B122" s="116">
        <f>'[1]PI 15'!BX116</f>
        <v>30.765773458462665</v>
      </c>
      <c r="C122" s="71">
        <f>'[1]PI 15'!BY116</f>
        <v>0.61892119005133794</v>
      </c>
      <c r="D122" s="72">
        <f>'[1]PI 15'!BZ116</f>
        <v>6.7817357723629823E-3</v>
      </c>
      <c r="E122" s="117">
        <f>'[1]PI 15'!CC116</f>
        <v>30.630326164055919</v>
      </c>
      <c r="F122" s="71">
        <f>'[1]PI 15'!CD116</f>
        <v>0.71959018313441303</v>
      </c>
      <c r="G122" s="72">
        <f>'[1]PI 15'!CE116</f>
        <v>4.620389851718084E-3</v>
      </c>
      <c r="H122" s="117">
        <f>'[1]PI 15'!CH116</f>
        <v>30.767217597526329</v>
      </c>
      <c r="I122" s="71">
        <f>'[1]PI 15'!CI116</f>
        <v>0.66073746140063905</v>
      </c>
      <c r="J122" s="72">
        <f>'[1]PI 15'!CJ116</f>
        <v>7.0302117349684366E-3</v>
      </c>
      <c r="K122" s="117">
        <f>'[1]PI 15'!BS116</f>
        <v>30.721105740014973</v>
      </c>
      <c r="L122" s="71">
        <f>'[1]PI 15'!BT116</f>
        <v>0.66641627819546345</v>
      </c>
      <c r="M122" s="72">
        <f>'[1]PI 15'!BU116</f>
        <v>4.1762265040625586E-2</v>
      </c>
      <c r="N122" s="70"/>
      <c r="O122" s="116">
        <f>'[1]PI 30'!BX116</f>
        <v>30.838848518709554</v>
      </c>
      <c r="P122" s="71">
        <f>'[1]PI 30'!BY116</f>
        <v>0.61944003091362554</v>
      </c>
      <c r="Q122" s="72">
        <f>'[1]PI 30'!BZ116</f>
        <v>1.3890212098794945E-2</v>
      </c>
      <c r="R122" s="117">
        <f>'[1]PI 30'!CC116</f>
        <v>30.81011419829839</v>
      </c>
      <c r="S122" s="71">
        <f>'[1]PI 30'!CD116</f>
        <v>0.70418953290890718</v>
      </c>
      <c r="T122" s="72">
        <f>'[1]PI 30'!CE116</f>
        <v>1.2257132836456333E-2</v>
      </c>
      <c r="U122" s="117">
        <f>'[1]PI 30'!CH116</f>
        <v>30.716594306942408</v>
      </c>
      <c r="V122" s="71">
        <f>'[1]PI 30'!CI116</f>
        <v>0.65225498427959083</v>
      </c>
      <c r="W122" s="72">
        <f>'[1]PI 30'!CJ116</f>
        <v>2.8267761069153035E-3</v>
      </c>
      <c r="X122" s="117">
        <f>'[1]PI 30'!BS116</f>
        <v>30.788519007983446</v>
      </c>
      <c r="Y122" s="71">
        <f>'[1]PI 30'!BT116</f>
        <v>0.65862818270070778</v>
      </c>
      <c r="Z122" s="72">
        <f>'[1]PI 30'!BU116</f>
        <v>3.6530040113470025E-2</v>
      </c>
      <c r="AA122" s="70"/>
      <c r="AB122" s="116">
        <f>'[1]PI 45'!BX116</f>
        <v>30.635457438463757</v>
      </c>
      <c r="AC122" s="71">
        <f>'[1]PI 45'!BY116</f>
        <v>0.60136943876859938</v>
      </c>
      <c r="AD122" s="72">
        <f>'[1]PI 45'!BZ116</f>
        <v>1.3561601055915605E-2</v>
      </c>
      <c r="AE122" s="117">
        <f>'[1]PI 45'!CC116</f>
        <v>30.805660841198755</v>
      </c>
      <c r="AF122" s="71">
        <f>'[1]PI 45'!CD116</f>
        <v>0.69217242264636336</v>
      </c>
      <c r="AG122" s="72">
        <f>'[1]PI 45'!CE116</f>
        <v>1.0549575719800197E-2</v>
      </c>
      <c r="AH122" s="117">
        <f>'[1]PI 45'!CH116</f>
        <v>30.812759436289735</v>
      </c>
      <c r="AI122" s="71">
        <f>'[1]PI 45'!CI116</f>
        <v>0.64183821921087825</v>
      </c>
      <c r="AJ122" s="72">
        <f>'[1]PI 45'!CJ116</f>
        <v>8.759568400945458E-3</v>
      </c>
      <c r="AK122" s="117">
        <f>'[1]PI 45'!BS116</f>
        <v>30.751292571984081</v>
      </c>
      <c r="AL122" s="71">
        <f>'[1]PI 45'!BT116</f>
        <v>0.64512669354194707</v>
      </c>
      <c r="AM122" s="72">
        <f>'[1]PI 45'!BU116</f>
        <v>3.8776077871673781E-2</v>
      </c>
      <c r="BC122" s="5"/>
      <c r="BF122" s="5"/>
      <c r="BI122" s="5"/>
      <c r="BK122" s="5"/>
      <c r="BM122" s="5"/>
      <c r="BO122" s="5"/>
      <c r="BQ122" s="5"/>
      <c r="BS122" s="5"/>
      <c r="BU122" s="5"/>
    </row>
    <row r="123" spans="1:73" x14ac:dyDescent="0.25">
      <c r="A123" s="11">
        <f>'[1]PI 15'!$A117</f>
        <v>31.25</v>
      </c>
      <c r="B123" s="116">
        <f>'[1]PI 15'!BX117</f>
        <v>31.403021936881668</v>
      </c>
      <c r="C123" s="71">
        <f>'[1]PI 15'!BY117</f>
        <v>0.61758114040354994</v>
      </c>
      <c r="D123" s="72">
        <f>'[1]PI 15'!BZ117</f>
        <v>6.4214171438193648E-3</v>
      </c>
      <c r="E123" s="117">
        <f>'[1]PI 15'!CC117</f>
        <v>31.110291050055938</v>
      </c>
      <c r="F123" s="71">
        <f>'[1]PI 15'!CD117</f>
        <v>0.71863469406802427</v>
      </c>
      <c r="G123" s="72">
        <f>'[1]PI 15'!CE117</f>
        <v>4.6538311815366206E-3</v>
      </c>
      <c r="H123" s="117">
        <f>'[1]PI 15'!CH117</f>
        <v>31.239452430619462</v>
      </c>
      <c r="I123" s="71">
        <f>'[1]PI 15'!CI117</f>
        <v>0.65977150202524426</v>
      </c>
      <c r="J123" s="72">
        <f>'[1]PI 15'!CJ117</f>
        <v>7.0012295631251822E-3</v>
      </c>
      <c r="K123" s="117">
        <f>'[1]PI 15'!BS117</f>
        <v>31.250921805852354</v>
      </c>
      <c r="L123" s="71">
        <f>'[1]PI 15'!BT117</f>
        <v>0.6653291121656062</v>
      </c>
      <c r="M123" s="72">
        <f>'[1]PI 15'!BU117</f>
        <v>4.1889341755051608E-2</v>
      </c>
      <c r="N123" s="70"/>
      <c r="O123" s="116">
        <f>'[1]PI 30'!BX117</f>
        <v>31.317138229670643</v>
      </c>
      <c r="P123" s="71">
        <f>'[1]PI 30'!BY117</f>
        <v>0.61842122144846634</v>
      </c>
      <c r="Q123" s="72">
        <f>'[1]PI 30'!BZ117</f>
        <v>1.3948942801430721E-2</v>
      </c>
      <c r="R123" s="117">
        <f>'[1]PI 30'!CC117</f>
        <v>31.283013143083405</v>
      </c>
      <c r="S123" s="71">
        <f>'[1]PI 30'!CD117</f>
        <v>0.70323884713028573</v>
      </c>
      <c r="T123" s="72">
        <f>'[1]PI 30'!CE117</f>
        <v>1.2295620036472164E-2</v>
      </c>
      <c r="U123" s="117">
        <f>'[1]PI 30'!CH117</f>
        <v>31.190299502472723</v>
      </c>
      <c r="V123" s="71">
        <f>'[1]PI 30'!CI117</f>
        <v>0.65130465579546104</v>
      </c>
      <c r="W123" s="72">
        <f>'[1]PI 30'!CJ117</f>
        <v>2.8423670032614108E-3</v>
      </c>
      <c r="X123" s="117">
        <f>'[1]PI 30'!BS117</f>
        <v>31.263483625075594</v>
      </c>
      <c r="Y123" s="71">
        <f>'[1]PI 30'!BT117</f>
        <v>0.65765490812473781</v>
      </c>
      <c r="Z123" s="72">
        <f>'[1]PI 30'!BU117</f>
        <v>3.6566549822020594E-2</v>
      </c>
      <c r="AA123" s="70"/>
      <c r="AB123" s="116">
        <f>'[1]PI 45'!BX117</f>
        <v>31.112843072341111</v>
      </c>
      <c r="AC123" s="71">
        <f>'[1]PI 45'!BY117</f>
        <v>0.60042420272802832</v>
      </c>
      <c r="AD123" s="72">
        <f>'[1]PI 45'!BZ117</f>
        <v>1.3579484191507493E-2</v>
      </c>
      <c r="AE123" s="117">
        <f>'[1]PI 45'!CC117</f>
        <v>31.278488168631824</v>
      </c>
      <c r="AF123" s="71">
        <f>'[1]PI 45'!CD117</f>
        <v>0.69121514581998256</v>
      </c>
      <c r="AG123" s="72">
        <f>'[1]PI 45'!CE117</f>
        <v>1.0552671044609625E-2</v>
      </c>
      <c r="AH123" s="117">
        <f>'[1]PI 45'!CH117</f>
        <v>31.280903501607401</v>
      </c>
      <c r="AI123" s="71">
        <f>'[1]PI 45'!CI117</f>
        <v>0.64091699319310813</v>
      </c>
      <c r="AJ123" s="72">
        <f>'[1]PI 45'!CJ117</f>
        <v>8.7627646295768604E-3</v>
      </c>
      <c r="AK123" s="117">
        <f>'[1]PI 45'!BS117</f>
        <v>31.224078247526784</v>
      </c>
      <c r="AL123" s="71">
        <f>'[1]PI 45'!BT117</f>
        <v>0.64418544724703963</v>
      </c>
      <c r="AM123" s="72">
        <f>'[1]PI 45'!BU117</f>
        <v>3.8773140026972894E-2</v>
      </c>
      <c r="BC123" s="5"/>
      <c r="BF123" s="5"/>
      <c r="BI123" s="5"/>
      <c r="BK123" s="5"/>
      <c r="BM123" s="5"/>
      <c r="BO123" s="5"/>
      <c r="BQ123" s="5"/>
      <c r="BS123" s="5"/>
      <c r="BU123" s="5"/>
    </row>
    <row r="124" spans="1:73" x14ac:dyDescent="0.25">
      <c r="A124" s="11">
        <f>'[1]PI 15'!$A118</f>
        <v>31.749722222222221</v>
      </c>
      <c r="B124" s="116">
        <f>'[1]PI 15'!BX118</f>
        <v>31.880153421605346</v>
      </c>
      <c r="C124" s="71">
        <f>'[1]PI 15'!BY118</f>
        <v>0.61656980744755074</v>
      </c>
      <c r="D124" s="72">
        <f>'[1]PI 15'!BZ118</f>
        <v>6.4872303992047622E-3</v>
      </c>
      <c r="E124" s="117">
        <f>'[1]PI 15'!CC118</f>
        <v>31.590074923631889</v>
      </c>
      <c r="F124" s="71">
        <f>'[1]PI 15'!CD118</f>
        <v>0.71768689092389071</v>
      </c>
      <c r="G124" s="72">
        <f>'[1]PI 15'!CE118</f>
        <v>4.6546316376922907E-3</v>
      </c>
      <c r="H124" s="117">
        <f>'[1]PI 15'!CH118</f>
        <v>31.711514502541068</v>
      </c>
      <c r="I124" s="71">
        <f>'[1]PI 15'!CI118</f>
        <v>0.65883429116525505</v>
      </c>
      <c r="J124" s="72">
        <f>'[1]PI 15'!CJ118</f>
        <v>6.9909729104460916E-3</v>
      </c>
      <c r="K124" s="117">
        <f>'[1]PI 15'!BS118</f>
        <v>31.727247615926103</v>
      </c>
      <c r="L124" s="71">
        <f>'[1]PI 15'!BT118</f>
        <v>0.66436366317889883</v>
      </c>
      <c r="M124" s="72">
        <f>'[1]PI 15'!BU118</f>
        <v>4.191585489146879E-2</v>
      </c>
      <c r="N124" s="70"/>
      <c r="O124" s="116">
        <f>'[1]PI 30'!BX118</f>
        <v>31.795251378209855</v>
      </c>
      <c r="P124" s="71">
        <f>'[1]PI 30'!BY118</f>
        <v>0.61744152990432299</v>
      </c>
      <c r="Q124" s="72">
        <f>'[1]PI 30'!BZ118</f>
        <v>1.3885509262255015E-2</v>
      </c>
      <c r="R124" s="117">
        <f>'[1]PI 30'!CC118</f>
        <v>31.755739974928492</v>
      </c>
      <c r="S124" s="71">
        <f>'[1]PI 30'!CD118</f>
        <v>0.70231206135115143</v>
      </c>
      <c r="T124" s="72">
        <f>'[1]PI 30'!CE118</f>
        <v>1.2321900986025402E-2</v>
      </c>
      <c r="U124" s="117">
        <f>'[1]PI 30'!CH118</f>
        <v>31.664182317638947</v>
      </c>
      <c r="V124" s="71">
        <f>'[1]PI 30'!CI118</f>
        <v>0.65038846396236272</v>
      </c>
      <c r="W124" s="72">
        <f>'[1]PI 30'!CJ118</f>
        <v>2.8347283242851477E-3</v>
      </c>
      <c r="X124" s="117">
        <f>'[1]PI 30'!BS118</f>
        <v>31.73839122359243</v>
      </c>
      <c r="Y124" s="71">
        <f>'[1]PI 30'!BT118</f>
        <v>0.65671401840594568</v>
      </c>
      <c r="Z124" s="72">
        <f>'[1]PI 30'!BU118</f>
        <v>3.6579569929200195E-2</v>
      </c>
      <c r="AA124" s="70"/>
      <c r="AB124" s="116">
        <f>'[1]PI 45'!BX118</f>
        <v>31.590400628460689</v>
      </c>
      <c r="AC124" s="71">
        <f>'[1]PI 45'!BY118</f>
        <v>0.59947928433047204</v>
      </c>
      <c r="AD124" s="72">
        <f>'[1]PI 45'!BZ118</f>
        <v>1.3557475305464677E-2</v>
      </c>
      <c r="AE124" s="117">
        <f>'[1]PI 45'!CC118</f>
        <v>31.751142899599945</v>
      </c>
      <c r="AF124" s="71">
        <f>'[1]PI 45'!CD118</f>
        <v>0.69026405881467845</v>
      </c>
      <c r="AG124" s="72">
        <f>'[1]PI 45'!CE118</f>
        <v>1.0542839429768927E-2</v>
      </c>
      <c r="AH124" s="117">
        <f>'[1]PI 45'!CH118</f>
        <v>31.748872463233436</v>
      </c>
      <c r="AI124" s="71">
        <f>'[1]PI 45'!CI118</f>
        <v>0.63997852249275977</v>
      </c>
      <c r="AJ124" s="72">
        <f>'[1]PI 45'!CJ118</f>
        <v>8.7402691287701128E-3</v>
      </c>
      <c r="AK124" s="117">
        <f>'[1]PI 45'!BS118</f>
        <v>31.69680533043136</v>
      </c>
      <c r="AL124" s="71">
        <f>'[1]PI 45'!BT118</f>
        <v>0.64324062187930342</v>
      </c>
      <c r="AM124" s="72">
        <f>'[1]PI 45'!BU118</f>
        <v>3.8765313026076748E-2</v>
      </c>
      <c r="BC124" s="5"/>
      <c r="BF124" s="5"/>
      <c r="BI124" s="5"/>
      <c r="BK124" s="5"/>
      <c r="BM124" s="5"/>
      <c r="BO124" s="5"/>
      <c r="BQ124" s="5"/>
      <c r="BS124" s="5"/>
      <c r="BU124" s="5"/>
    </row>
    <row r="125" spans="1:73" x14ac:dyDescent="0.25">
      <c r="A125" s="11">
        <f>'[1]PI 15'!$A119</f>
        <v>32.25</v>
      </c>
      <c r="B125" s="116">
        <f>'[1]PI 15'!BX119</f>
        <v>32.357103791908933</v>
      </c>
      <c r="C125" s="71">
        <f>'[1]PI 15'!BY119</f>
        <v>0.61556043879910927</v>
      </c>
      <c r="D125" s="72">
        <f>'[1]PI 15'!BZ119</f>
        <v>6.4848276084623572E-3</v>
      </c>
      <c r="E125" s="117">
        <f>'[1]PI 15'!CC119</f>
        <v>32.230337624879724</v>
      </c>
      <c r="F125" s="71">
        <f>'[1]PI 15'!CD119</f>
        <v>0.7164611622042395</v>
      </c>
      <c r="G125" s="72">
        <f>'[1]PI 15'!CE119</f>
        <v>4.3319498648243179E-3</v>
      </c>
      <c r="H125" s="117">
        <f>'[1]PI 15'!CH119</f>
        <v>32.183749335634197</v>
      </c>
      <c r="I125" s="71">
        <f>'[1]PI 15'!CI119</f>
        <v>0.65791935104992227</v>
      </c>
      <c r="J125" s="72">
        <f>'[1]PI 15'!CJ119</f>
        <v>6.9814192795134575E-3</v>
      </c>
      <c r="K125" s="117">
        <f>'[1]PI 15'!BS119</f>
        <v>32.257063584140951</v>
      </c>
      <c r="L125" s="71">
        <f>'[1]PI 15'!BT119</f>
        <v>0.66331365068442372</v>
      </c>
      <c r="M125" s="72">
        <f>'[1]PI 15'!BU119</f>
        <v>4.1807832952524833E-2</v>
      </c>
      <c r="N125" s="70"/>
      <c r="O125" s="116">
        <f>'[1]PI 30'!BX119</f>
        <v>32.273541089170941</v>
      </c>
      <c r="P125" s="71">
        <f>'[1]PI 30'!BY119</f>
        <v>0.61652663363894911</v>
      </c>
      <c r="Q125" s="72">
        <f>'[1]PI 30'!BZ119</f>
        <v>1.3822840068503007E-2</v>
      </c>
      <c r="R125" s="117">
        <f>'[1]PI 30'!CC119</f>
        <v>32.228638919713511</v>
      </c>
      <c r="S125" s="71">
        <f>'[1]PI 30'!CD119</f>
        <v>0.70139860609793503</v>
      </c>
      <c r="T125" s="72">
        <f>'[1]PI 30'!CE119</f>
        <v>1.2354269840952063E-2</v>
      </c>
      <c r="U125" s="117">
        <f>'[1]PI 30'!CH119</f>
        <v>32.137887513169268</v>
      </c>
      <c r="V125" s="71">
        <f>'[1]PI 30'!CI119</f>
        <v>0.64946807151471464</v>
      </c>
      <c r="W125" s="72">
        <f>'[1]PI 30'!CJ119</f>
        <v>2.8374327075349312E-3</v>
      </c>
      <c r="X125" s="117">
        <f>'[1]PI 30'!BS119</f>
        <v>32.213355840684571</v>
      </c>
      <c r="Y125" s="71">
        <f>'[1]PI 30'!BT119</f>
        <v>0.65579777041719955</v>
      </c>
      <c r="Z125" s="72">
        <f>'[1]PI 30'!BU119</f>
        <v>3.6576282853172604E-2</v>
      </c>
      <c r="AA125" s="70"/>
      <c r="AB125" s="116">
        <f>'[1]PI 45'!BX119</f>
        <v>32.225866756516176</v>
      </c>
      <c r="AC125" s="71">
        <f>'[1]PI 45'!BY119</f>
        <v>0.59817705108947627</v>
      </c>
      <c r="AD125" s="72">
        <f>'[1]PI 45'!BZ119</f>
        <v>1.3428967840829961E-2</v>
      </c>
      <c r="AE125" s="117">
        <f>'[1]PI 45'!CC119</f>
        <v>32.223970227033021</v>
      </c>
      <c r="AF125" s="71">
        <f>'[1]PI 45'!CD119</f>
        <v>0.68937550934692193</v>
      </c>
      <c r="AG125" s="72">
        <f>'[1]PI 45'!CE119</f>
        <v>1.0564435015529561E-2</v>
      </c>
      <c r="AH125" s="117">
        <f>'[1]PI 45'!CH119</f>
        <v>32.217102768326377</v>
      </c>
      <c r="AI125" s="71">
        <f>'[1]PI 45'!CI119</f>
        <v>0.63905897096237696</v>
      </c>
      <c r="AJ125" s="72">
        <f>'[1]PI 45'!CJ119</f>
        <v>8.7188153241411041E-3</v>
      </c>
      <c r="AK125" s="117">
        <f>'[1]PI 45'!BS119</f>
        <v>32.222313250625191</v>
      </c>
      <c r="AL125" s="71">
        <f>'[1]PI 45'!BT119</f>
        <v>0.64220384379959172</v>
      </c>
      <c r="AM125" s="72">
        <f>'[1]PI 45'!BU119</f>
        <v>3.8907484015009985E-2</v>
      </c>
      <c r="BC125" s="5"/>
      <c r="BF125" s="5"/>
      <c r="BI125" s="5"/>
      <c r="BK125" s="5"/>
      <c r="BM125" s="5"/>
      <c r="BO125" s="5"/>
      <c r="BQ125" s="5"/>
      <c r="BS125" s="5"/>
      <c r="BU125" s="5"/>
    </row>
    <row r="126" spans="1:73" x14ac:dyDescent="0.25">
      <c r="A126" s="11">
        <f>'[1]PI 15'!$A120</f>
        <v>32.749722222222225</v>
      </c>
      <c r="B126" s="116">
        <f>'[1]PI 15'!BX120</f>
        <v>32.834322509396337</v>
      </c>
      <c r="C126" s="71">
        <f>'[1]PI 15'!BY120</f>
        <v>0.6145665174895486</v>
      </c>
      <c r="D126" s="72">
        <f>'[1]PI 15'!BZ120</f>
        <v>6.5003302855454227E-3</v>
      </c>
      <c r="E126" s="117">
        <f>'[1]PI 15'!CC120</f>
        <v>32.710299706143559</v>
      </c>
      <c r="F126" s="71">
        <f>'[1]PI 15'!CD120</f>
        <v>0.71552374007547448</v>
      </c>
      <c r="G126" s="72">
        <f>'[1]PI 15'!CE120</f>
        <v>4.4380290149606885E-3</v>
      </c>
      <c r="H126" s="117">
        <f>'[1]PI 15'!CH120</f>
        <v>32.655985750196599</v>
      </c>
      <c r="I126" s="71">
        <f>'[1]PI 15'!CI120</f>
        <v>0.65699836986819216</v>
      </c>
      <c r="J126" s="72">
        <f>'[1]PI 15'!CJ120</f>
        <v>6.9549536506408813E-3</v>
      </c>
      <c r="K126" s="117">
        <f>'[1]PI 15'!BS120</f>
        <v>32.733535988578829</v>
      </c>
      <c r="L126" s="71">
        <f>'[1]PI 15'!BT120</f>
        <v>0.66236287581107178</v>
      </c>
      <c r="M126" s="72">
        <f>'[1]PI 15'!BU120</f>
        <v>4.1831682800600858E-2</v>
      </c>
      <c r="N126" s="70"/>
      <c r="O126" s="116">
        <f>'[1]PI 30'!BX120</f>
        <v>32.751741345232062</v>
      </c>
      <c r="P126" s="71">
        <f>'[1]PI 30'!BY120</f>
        <v>0.6155930200443358</v>
      </c>
      <c r="Q126" s="72">
        <f>'[1]PI 30'!BZ120</f>
        <v>1.3760805324141702E-2</v>
      </c>
      <c r="R126" s="117">
        <f>'[1]PI 30'!CC120</f>
        <v>32.701540116707001</v>
      </c>
      <c r="S126" s="71">
        <f>'[1]PI 30'!CD120</f>
        <v>0.70046965943023043</v>
      </c>
      <c r="T126" s="72">
        <f>'[1]PI 30'!CE120</f>
        <v>1.236863413645059E-2</v>
      </c>
      <c r="U126" s="117">
        <f>'[1]PI 30'!CH120</f>
        <v>32.76997099080242</v>
      </c>
      <c r="V126" s="71">
        <f>'[1]PI 30'!CI120</f>
        <v>0.64826989275404812</v>
      </c>
      <c r="W126" s="72">
        <f>'[1]PI 30'!CJ120</f>
        <v>2.6038365119034645E-3</v>
      </c>
      <c r="X126" s="117">
        <f>'[1]PI 30'!BS120</f>
        <v>32.741084150913828</v>
      </c>
      <c r="Y126" s="71">
        <f>'[1]PI 30'!BT120</f>
        <v>0.65477752407620471</v>
      </c>
      <c r="Z126" s="72">
        <f>'[1]PI 30'!BU120</f>
        <v>3.6581729014223678E-2</v>
      </c>
      <c r="AA126" s="70"/>
      <c r="AB126" s="116">
        <f>'[1]PI 45'!BX120</f>
        <v>32.861444624956825</v>
      </c>
      <c r="AC126" s="71">
        <f>'[1]PI 45'!BY120</f>
        <v>0.59701461749764151</v>
      </c>
      <c r="AD126" s="72">
        <f>'[1]PI 45'!BZ120</f>
        <v>1.3811729152874309E-2</v>
      </c>
      <c r="AE126" s="117">
        <f>'[1]PI 45'!CC120</f>
        <v>32.696799424069937</v>
      </c>
      <c r="AF126" s="71">
        <f>'[1]PI 45'!CD120</f>
        <v>0.68842954872601148</v>
      </c>
      <c r="AG126" s="72">
        <f>'[1]PI 45'!CE120</f>
        <v>1.0548388156392837E-2</v>
      </c>
      <c r="AH126" s="117">
        <f>'[1]PI 45'!CH120</f>
        <v>32.685159281798228</v>
      </c>
      <c r="AI126" s="71">
        <f>'[1]PI 45'!CI120</f>
        <v>0.63816563109364299</v>
      </c>
      <c r="AJ126" s="72">
        <f>'[1]PI 45'!CJ120</f>
        <v>8.690667738394801E-3</v>
      </c>
      <c r="AK126" s="117">
        <f>'[1]PI 45'!BS120</f>
        <v>32.747801110274999</v>
      </c>
      <c r="AL126" s="71">
        <f>'[1]PI 45'!BT120</f>
        <v>0.64120326577243203</v>
      </c>
      <c r="AM126" s="72">
        <f>'[1]PI 45'!BU120</f>
        <v>3.9028817229648502E-2</v>
      </c>
      <c r="BC126" s="5"/>
      <c r="BF126" s="5"/>
      <c r="BI126" s="5"/>
      <c r="BK126" s="5"/>
      <c r="BM126" s="5"/>
      <c r="BO126" s="5"/>
      <c r="BQ126" s="5"/>
      <c r="BS126" s="5"/>
      <c r="BU126" s="5"/>
    </row>
    <row r="127" spans="1:73" x14ac:dyDescent="0.25">
      <c r="A127" s="11">
        <f>'[1]PI 15'!$A121</f>
        <v>33.25</v>
      </c>
      <c r="B127" s="116">
        <f>'[1]PI 15'!BX121</f>
        <v>33.311363436909971</v>
      </c>
      <c r="C127" s="71">
        <f>'[1]PI 15'!BY121</f>
        <v>0.61356552863091274</v>
      </c>
      <c r="D127" s="72">
        <f>'[1]PI 15'!BZ121</f>
        <v>6.4523135139641303E-3</v>
      </c>
      <c r="E127" s="117">
        <f>'[1]PI 15'!CC121</f>
        <v>33.190263533632439</v>
      </c>
      <c r="F127" s="71">
        <f>'[1]PI 15'!CD121</f>
        <v>0.71463451586971549</v>
      </c>
      <c r="G127" s="72">
        <f>'[1]PI 15'!CE121</f>
        <v>4.4790142101173765E-3</v>
      </c>
      <c r="H127" s="117">
        <f>'[1]PI 15'!CH121</f>
        <v>33.286465901769439</v>
      </c>
      <c r="I127" s="71">
        <f>'[1]PI 15'!CI121</f>
        <v>0.65582564999468385</v>
      </c>
      <c r="J127" s="72">
        <f>'[1]PI 15'!CJ121</f>
        <v>7.1139299505232241E-3</v>
      </c>
      <c r="K127" s="117">
        <f>'[1]PI 15'!BS121</f>
        <v>33.26269762410395</v>
      </c>
      <c r="L127" s="71">
        <f>'[1]PI 15'!BT121</f>
        <v>0.66134189816510403</v>
      </c>
      <c r="M127" s="72">
        <f>'[1]PI 15'!BU121</f>
        <v>4.189437312604561E-2</v>
      </c>
      <c r="N127" s="70"/>
      <c r="O127" s="116">
        <f>'[1]PI 30'!BX121</f>
        <v>33.230032641796249</v>
      </c>
      <c r="P127" s="71">
        <f>'[1]PI 30'!BY121</f>
        <v>0.61515794241987454</v>
      </c>
      <c r="Q127" s="72">
        <f>'[1]PI 30'!BZ121</f>
        <v>1.3070291118433311E-2</v>
      </c>
      <c r="R127" s="117">
        <f>'[1]PI 30'!CC121</f>
        <v>33.174353005022049</v>
      </c>
      <c r="S127" s="71">
        <f>'[1]PI 30'!CD121</f>
        <v>0.69955904109848077</v>
      </c>
      <c r="T127" s="72">
        <f>'[1]PI 30'!CE121</f>
        <v>1.2383172940476486E-2</v>
      </c>
      <c r="U127" s="117">
        <f>'[1]PI 30'!CH121</f>
        <v>33.243764996150695</v>
      </c>
      <c r="V127" s="71">
        <f>'[1]PI 30'!CI121</f>
        <v>0.6473728955526451</v>
      </c>
      <c r="W127" s="72">
        <f>'[1]PI 30'!CJ121</f>
        <v>2.6082712876009865E-3</v>
      </c>
      <c r="X127" s="117">
        <f>'[1]PI 30'!BS121</f>
        <v>33.216050214322991</v>
      </c>
      <c r="Y127" s="71">
        <f>'[1]PI 30'!BT121</f>
        <v>0.6540299596903334</v>
      </c>
      <c r="Z127" s="72">
        <f>'[1]PI 30'!BU121</f>
        <v>3.6328253672047589E-2</v>
      </c>
      <c r="AA127" s="70"/>
      <c r="AB127" s="116">
        <f>'[1]PI 45'!BX121</f>
        <v>33.339005870393351</v>
      </c>
      <c r="AC127" s="71">
        <f>'[1]PI 45'!BY121</f>
        <v>0.59612178442034747</v>
      </c>
      <c r="AD127" s="72">
        <f>'[1]PI 45'!BZ121</f>
        <v>1.3798401902920426E-2</v>
      </c>
      <c r="AE127" s="117">
        <f>'[1]PI 45'!CC121</f>
        <v>33.169540453270535</v>
      </c>
      <c r="AF127" s="71">
        <f>'[1]PI 45'!CD121</f>
        <v>0.68751075684597873</v>
      </c>
      <c r="AG127" s="72">
        <f>'[1]PI 45'!CE121</f>
        <v>1.0531500208128455E-2</v>
      </c>
      <c r="AH127" s="117">
        <f>'[1]PI 45'!CH121</f>
        <v>33.153129555494793</v>
      </c>
      <c r="AI127" s="71">
        <f>'[1]PI 45'!CI121</f>
        <v>0.63728497599693645</v>
      </c>
      <c r="AJ127" s="72">
        <f>'[1]PI 45'!CJ121</f>
        <v>8.6585598182962135E-3</v>
      </c>
      <c r="AK127" s="117">
        <f>'[1]PI 45'!BS121</f>
        <v>33.220558626386229</v>
      </c>
      <c r="AL127" s="71">
        <f>'[1]PI 45'!BT121</f>
        <v>0.64030583908775407</v>
      </c>
      <c r="AM127" s="72">
        <f>'[1]PI 45'!BU121</f>
        <v>3.9012560417818962E-2</v>
      </c>
      <c r="BC127" s="5"/>
      <c r="BF127" s="5"/>
      <c r="BI127" s="5"/>
      <c r="BK127" s="5"/>
      <c r="BM127" s="5"/>
      <c r="BO127" s="5"/>
      <c r="BQ127" s="5"/>
      <c r="BS127" s="5"/>
      <c r="BU127" s="5"/>
    </row>
    <row r="128" spans="1:73" x14ac:dyDescent="0.25">
      <c r="A128" s="11">
        <f>'[1]PI 15'!$A122</f>
        <v>33.749722222222225</v>
      </c>
      <c r="B128" s="116">
        <f>'[1]PI 15'!BX122</f>
        <v>33.788317131659873</v>
      </c>
      <c r="C128" s="71">
        <f>'[1]PI 15'!BY122</f>
        <v>0.61261064932029319</v>
      </c>
      <c r="D128" s="72">
        <f>'[1]PI 15'!BZ122</f>
        <v>6.5237929177050765E-3</v>
      </c>
      <c r="E128" s="117">
        <f>'[1]PI 15'!CC122</f>
        <v>33.670137913420426</v>
      </c>
      <c r="F128" s="71">
        <f>'[1]PI 15'!CD122</f>
        <v>0.71378916226276623</v>
      </c>
      <c r="G128" s="72">
        <f>'[1]PI 15'!CE122</f>
        <v>4.4730418927678229E-3</v>
      </c>
      <c r="H128" s="117">
        <f>'[1]PI 15'!CH122</f>
        <v>33.758352049580971</v>
      </c>
      <c r="I128" s="71">
        <f>'[1]PI 15'!CI122</f>
        <v>0.65494242025271998</v>
      </c>
      <c r="J128" s="72">
        <f>'[1]PI 15'!CJ122</f>
        <v>7.084098874729731E-3</v>
      </c>
      <c r="K128" s="117">
        <f>'[1]PI 15'!BS122</f>
        <v>33.738935698220423</v>
      </c>
      <c r="L128" s="71">
        <f>'[1]PI 15'!BT122</f>
        <v>0.66044741061192647</v>
      </c>
      <c r="M128" s="72">
        <f>'[1]PI 15'!BU122</f>
        <v>4.1939462536621473E-2</v>
      </c>
      <c r="N128" s="70"/>
      <c r="O128" s="116">
        <f>'[1]PI 30'!BX122</f>
        <v>33.708146964024486</v>
      </c>
      <c r="P128" s="71">
        <f>'[1]PI 30'!BY122</f>
        <v>0.61359364239344405</v>
      </c>
      <c r="Q128" s="72">
        <f>'[1]PI 30'!BZ122</f>
        <v>1.3860768424889319E-2</v>
      </c>
      <c r="R128" s="117">
        <f>'[1]PI 30'!CC122</f>
        <v>33.646991528188693</v>
      </c>
      <c r="S128" s="71">
        <f>'[1]PI 30'!CD122</f>
        <v>0.69864071620878487</v>
      </c>
      <c r="T128" s="72">
        <f>'[1]PI 30'!CE122</f>
        <v>1.2418548609832198E-2</v>
      </c>
      <c r="U128" s="117">
        <f>'[1]PI 30'!CH122</f>
        <v>33.717383956152048</v>
      </c>
      <c r="V128" s="71">
        <f>'[1]PI 30'!CI122</f>
        <v>0.6464950667469308</v>
      </c>
      <c r="W128" s="72">
        <f>'[1]PI 30'!CJ122</f>
        <v>2.6131930201679235E-3</v>
      </c>
      <c r="X128" s="117">
        <f>'[1]PI 30'!BS122</f>
        <v>33.690840816121742</v>
      </c>
      <c r="Y128" s="71">
        <f>'[1]PI 30'!BT122</f>
        <v>0.65290980844972002</v>
      </c>
      <c r="Z128" s="72">
        <f>'[1]PI 30'!BU122</f>
        <v>3.6657858537245472E-2</v>
      </c>
      <c r="AA128" s="70"/>
      <c r="AB128" s="116">
        <f>'[1]PI 45'!BX122</f>
        <v>33.816301853832648</v>
      </c>
      <c r="AC128" s="71">
        <f>'[1]PI 45'!BY122</f>
        <v>0.59527252266236641</v>
      </c>
      <c r="AD128" s="72">
        <f>'[1]PI 45'!BZ122</f>
        <v>1.3809112196856111E-2</v>
      </c>
      <c r="AE128" s="117">
        <f>'[1]PI 45'!CC122</f>
        <v>33.642107016402342</v>
      </c>
      <c r="AF128" s="71">
        <f>'[1]PI 45'!CD122</f>
        <v>0.68659893672256722</v>
      </c>
      <c r="AG128" s="72">
        <f>'[1]PI 45'!CE122</f>
        <v>1.0543937861439073E-2</v>
      </c>
      <c r="AH128" s="117">
        <f>'[1]PI 45'!CH122</f>
        <v>33.777300114816377</v>
      </c>
      <c r="AI128" s="71">
        <f>'[1]PI 45'!CI122</f>
        <v>0.63612034992078648</v>
      </c>
      <c r="AJ128" s="72">
        <f>'[1]PI 45'!CJ122</f>
        <v>8.9762652465182266E-3</v>
      </c>
      <c r="AK128" s="117">
        <f>'[1]PI 45'!BS122</f>
        <v>33.745236328350451</v>
      </c>
      <c r="AL128" s="71">
        <f>'[1]PI 45'!BT122</f>
        <v>0.6393306031019067</v>
      </c>
      <c r="AM128" s="72">
        <f>'[1]PI 45'!BU122</f>
        <v>3.9022024054137502E-2</v>
      </c>
      <c r="BC128" s="5"/>
      <c r="BF128" s="5"/>
      <c r="BI128" s="5"/>
      <c r="BK128" s="5"/>
      <c r="BM128" s="5"/>
      <c r="BO128" s="5"/>
      <c r="BQ128" s="5"/>
      <c r="BS128" s="5"/>
      <c r="BU128" s="5"/>
    </row>
    <row r="129" spans="1:73" x14ac:dyDescent="0.25">
      <c r="A129" s="11">
        <f>'[1]PI 15'!$A123</f>
        <v>34.25</v>
      </c>
      <c r="B129" s="116">
        <f>'[1]PI 15'!BX123</f>
        <v>34.265267501963457</v>
      </c>
      <c r="C129" s="71">
        <f>'[1]PI 15'!BY123</f>
        <v>0.61169866324656208</v>
      </c>
      <c r="D129" s="72">
        <f>'[1]PI 15'!BZ123</f>
        <v>6.4607396700263635E-3</v>
      </c>
      <c r="E129" s="117">
        <f>'[1]PI 15'!CC123</f>
        <v>34.308404788428227</v>
      </c>
      <c r="F129" s="71">
        <f>'[1]PI 15'!CD123</f>
        <v>0.71261899595537725</v>
      </c>
      <c r="G129" s="72">
        <f>'[1]PI 15'!CE123</f>
        <v>4.8985769156023682E-3</v>
      </c>
      <c r="H129" s="117">
        <f>'[1]PI 15'!CH123</f>
        <v>34.230762806784178</v>
      </c>
      <c r="I129" s="71">
        <f>'[1]PI 15'!CI123</f>
        <v>0.65404162727142046</v>
      </c>
      <c r="J129" s="72">
        <f>'[1]PI 15'!CJ123</f>
        <v>7.0395846307427885E-3</v>
      </c>
      <c r="K129" s="117">
        <f>'[1]PI 15'!BS123</f>
        <v>34.268145032391956</v>
      </c>
      <c r="L129" s="71">
        <f>'[1]PI 15'!BT123</f>
        <v>0.65945309549111986</v>
      </c>
      <c r="M129" s="72">
        <f>'[1]PI 15'!BU123</f>
        <v>4.183967703876116E-2</v>
      </c>
      <c r="N129" s="70"/>
      <c r="O129" s="116">
        <f>'[1]PI 30'!BX123</f>
        <v>34.186346808171528</v>
      </c>
      <c r="P129" s="71">
        <f>'[1]PI 30'!BY123</f>
        <v>0.61257448887975174</v>
      </c>
      <c r="Q129" s="72">
        <f>'[1]PI 30'!BZ123</f>
        <v>1.3904417738249172E-2</v>
      </c>
      <c r="R129" s="117">
        <f>'[1]PI 30'!CC123</f>
        <v>34.119890472973715</v>
      </c>
      <c r="S129" s="71">
        <f>'[1]PI 30'!CD123</f>
        <v>0.6977446017734471</v>
      </c>
      <c r="T129" s="72">
        <f>'[1]PI 30'!CE123</f>
        <v>1.2422012047273872E-2</v>
      </c>
      <c r="U129" s="117">
        <f>'[1]PI 30'!CH123</f>
        <v>34.191264833302284</v>
      </c>
      <c r="V129" s="71">
        <f>'[1]PI 30'!CI123</f>
        <v>0.64562222297515615</v>
      </c>
      <c r="W129" s="72">
        <f>'[1]PI 30'!CJ123</f>
        <v>2.6191825248158842E-3</v>
      </c>
      <c r="X129" s="117">
        <f>'[1]PI 30'!BS123</f>
        <v>34.165834038149178</v>
      </c>
      <c r="Y129" s="71">
        <f>'[1]PI 30'!BT123</f>
        <v>0.65198043787611826</v>
      </c>
      <c r="Z129" s="72">
        <f>'[1]PI 30'!BU123</f>
        <v>3.6706555923491736E-2</v>
      </c>
      <c r="AA129" s="70"/>
      <c r="AB129" s="116">
        <f>'[1]PI 45'!BX123</f>
        <v>34.293949060390275</v>
      </c>
      <c r="AC129" s="71">
        <f>'[1]PI 45'!BY123</f>
        <v>0.59437603463680144</v>
      </c>
      <c r="AD129" s="72">
        <f>'[1]PI 45'!BZ123</f>
        <v>1.3809610038150705E-2</v>
      </c>
      <c r="AE129" s="117">
        <f>'[1]PI 45'!CC123</f>
        <v>34.271281720239877</v>
      </c>
      <c r="AF129" s="71">
        <f>'[1]PI 45'!CD123</f>
        <v>0.68538758691286716</v>
      </c>
      <c r="AG129" s="72">
        <f>'[1]PI 45'!CE123</f>
        <v>1.0693025207834638E-2</v>
      </c>
      <c r="AH129" s="117">
        <f>'[1]PI 45'!CH123</f>
        <v>34.245443689427539</v>
      </c>
      <c r="AI129" s="71">
        <f>'[1]PI 45'!CI123</f>
        <v>0.63524864891022326</v>
      </c>
      <c r="AJ129" s="72">
        <f>'[1]PI 45'!CJ123</f>
        <v>8.9747825699875196E-3</v>
      </c>
      <c r="AK129" s="117">
        <f>'[1]PI 45'!BS123</f>
        <v>34.270224823352557</v>
      </c>
      <c r="AL129" s="71">
        <f>'[1]PI 45'!BT123</f>
        <v>0.6383374234866307</v>
      </c>
      <c r="AM129" s="72">
        <f>'[1]PI 45'!BU123</f>
        <v>3.8907818220785428E-2</v>
      </c>
      <c r="BC129" s="5"/>
      <c r="BF129" s="5"/>
      <c r="BI129" s="5"/>
      <c r="BK129" s="5"/>
      <c r="BM129" s="5"/>
      <c r="BO129" s="5"/>
      <c r="BQ129" s="5"/>
      <c r="BS129" s="5"/>
      <c r="BU129" s="5"/>
    </row>
    <row r="130" spans="1:73" x14ac:dyDescent="0.25">
      <c r="A130" s="11">
        <f>'[1]PI 15'!$A124</f>
        <v>34.75</v>
      </c>
      <c r="B130" s="116">
        <f>'[1]PI 15'!BX124</f>
        <v>34.742486219450861</v>
      </c>
      <c r="C130" s="71">
        <f>'[1]PI 15'!BY124</f>
        <v>0.61071804807224905</v>
      </c>
      <c r="D130" s="72">
        <f>'[1]PI 15'!BZ124</f>
        <v>6.5151150292843988E-3</v>
      </c>
      <c r="E130" s="117">
        <f>'[1]PI 15'!CC124</f>
        <v>34.788278824359246</v>
      </c>
      <c r="F130" s="71">
        <f>'[1]PI 15'!CD124</f>
        <v>0.71175129448925123</v>
      </c>
      <c r="G130" s="72">
        <f>'[1]PI 15'!CE124</f>
        <v>4.9403135897932264E-3</v>
      </c>
      <c r="H130" s="117">
        <f>'[1]PI 15'!CH124</f>
        <v>34.859332449945292</v>
      </c>
      <c r="I130" s="71">
        <f>'[1]PI 15'!CI124</f>
        <v>0.65290282271482913</v>
      </c>
      <c r="J130" s="72">
        <f>'[1]PI 15'!CJ124</f>
        <v>7.2156681277119935E-3</v>
      </c>
      <c r="K130" s="117">
        <f>'[1]PI 15'!BS124</f>
        <v>34.796699164585135</v>
      </c>
      <c r="L130" s="71">
        <f>'[1]PI 15'!BT124</f>
        <v>0.6584573884254431</v>
      </c>
      <c r="M130" s="72">
        <f>'[1]PI 15'!BU124</f>
        <v>4.1908859564015855E-2</v>
      </c>
      <c r="N130" s="70"/>
      <c r="O130" s="116">
        <f>'[1]PI 30'!BX124</f>
        <v>34.664547064232657</v>
      </c>
      <c r="P130" s="71">
        <f>'[1]PI 30'!BY124</f>
        <v>0.61151205662317942</v>
      </c>
      <c r="Q130" s="72">
        <f>'[1]PI 30'!BZ124</f>
        <v>1.3948428275647603E-2</v>
      </c>
      <c r="R130" s="117">
        <f>'[1]PI 30'!CC124</f>
        <v>34.749231785566927</v>
      </c>
      <c r="S130" s="71">
        <f>'[1]PI 30'!CD124</f>
        <v>0.69655894900663984</v>
      </c>
      <c r="T130" s="72">
        <f>'[1]PI 30'!CE124</f>
        <v>1.2544717597540311E-2</v>
      </c>
      <c r="U130" s="117">
        <f>'[1]PI 30'!CH124</f>
        <v>34.665147012195497</v>
      </c>
      <c r="V130" s="71">
        <f>'[1]PI 30'!CI124</f>
        <v>0.64475241094991365</v>
      </c>
      <c r="W130" s="72">
        <f>'[1]PI 30'!CJ124</f>
        <v>2.6237610251128416E-3</v>
      </c>
      <c r="X130" s="117">
        <f>'[1]PI 30'!BS124</f>
        <v>34.692975287331691</v>
      </c>
      <c r="Y130" s="71">
        <f>'[1]PI 30'!BT124</f>
        <v>0.65094113885991101</v>
      </c>
      <c r="Z130" s="72">
        <f>'[1]PI 30'!BU124</f>
        <v>3.6664015940418251E-2</v>
      </c>
      <c r="AA130" s="70"/>
      <c r="AB130" s="116">
        <f>'[1]PI 45'!BX124</f>
        <v>34.771331004950689</v>
      </c>
      <c r="AC130" s="71">
        <f>'[1]PI 45'!BY124</f>
        <v>0.59353378690593761</v>
      </c>
      <c r="AD130" s="72">
        <f>'[1]PI 45'!BZ124</f>
        <v>1.3830173192838734E-2</v>
      </c>
      <c r="AE130" s="117">
        <f>'[1]PI 45'!CC124</f>
        <v>34.744110917276792</v>
      </c>
      <c r="AF130" s="71">
        <f>'[1]PI 45'!CD124</f>
        <v>0.68450888595606207</v>
      </c>
      <c r="AG130" s="72">
        <f>'[1]PI 45'!CE124</f>
        <v>1.068544870792588E-2</v>
      </c>
      <c r="AH130" s="117">
        <f>'[1]PI 45'!CH124</f>
        <v>34.71350020289939</v>
      </c>
      <c r="AI130" s="71">
        <f>'[1]PI 45'!CI124</f>
        <v>0.63440579929299357</v>
      </c>
      <c r="AJ130" s="72">
        <f>'[1]PI 45'!CJ124</f>
        <v>8.9512362166558074E-3</v>
      </c>
      <c r="AK130" s="117">
        <f>'[1]PI 45'!BS124</f>
        <v>34.742980708375626</v>
      </c>
      <c r="AL130" s="71">
        <f>'[1]PI 45'!BT124</f>
        <v>0.63748282405166434</v>
      </c>
      <c r="AM130" s="72">
        <f>'[1]PI 45'!BU124</f>
        <v>3.8893073848172484E-2</v>
      </c>
      <c r="BC130" s="5"/>
      <c r="BF130" s="5"/>
      <c r="BI130" s="5"/>
      <c r="BK130" s="5"/>
      <c r="BM130" s="5"/>
      <c r="BO130" s="5"/>
      <c r="BQ130" s="5"/>
      <c r="BS130" s="5"/>
      <c r="BU130" s="5"/>
    </row>
    <row r="131" spans="1:73" x14ac:dyDescent="0.25">
      <c r="A131" s="11">
        <f>'[1]PI 15'!$A125</f>
        <v>35.25</v>
      </c>
      <c r="B131" s="116">
        <f>'[1]PI 15'!BX125</f>
        <v>35.219527146964495</v>
      </c>
      <c r="C131" s="71">
        <f>'[1]PI 15'!BY125</f>
        <v>0.60976572355591852</v>
      </c>
      <c r="D131" s="72">
        <f>'[1]PI 15'!BZ125</f>
        <v>6.5298413200179988E-3</v>
      </c>
      <c r="E131" s="117">
        <f>'[1]PI 15'!CC125</f>
        <v>35.268242651848134</v>
      </c>
      <c r="F131" s="71">
        <f>'[1]PI 15'!CD125</f>
        <v>0.71088031917364403</v>
      </c>
      <c r="G131" s="72">
        <f>'[1]PI 15'!CE125</f>
        <v>4.9751695335324845E-3</v>
      </c>
      <c r="H131" s="117">
        <f>'[1]PI 15'!CH125</f>
        <v>35.331480902452661</v>
      </c>
      <c r="I131" s="71">
        <f>'[1]PI 15'!CI125</f>
        <v>0.65205445919290839</v>
      </c>
      <c r="J131" s="72">
        <f>'[1]PI 15'!CJ125</f>
        <v>7.1894914935845752E-3</v>
      </c>
      <c r="K131" s="117">
        <f>'[1]PI 15'!BS125</f>
        <v>35.273083567088435</v>
      </c>
      <c r="L131" s="71">
        <f>'[1]PI 15'!BT125</f>
        <v>0.65756683397415694</v>
      </c>
      <c r="M131" s="72">
        <f>'[1]PI 15'!BU125</f>
        <v>4.1939400983442086E-2</v>
      </c>
      <c r="N131" s="70"/>
      <c r="O131" s="116">
        <f>'[1]PI 30'!BX125</f>
        <v>35.142838360796844</v>
      </c>
      <c r="P131" s="71">
        <f>'[1]PI 30'!BY125</f>
        <v>0.61049538851381058</v>
      </c>
      <c r="Q131" s="72">
        <f>'[1]PI 30'!BZ125</f>
        <v>1.3922995778426222E-2</v>
      </c>
      <c r="R131" s="117">
        <f>'[1]PI 30'!CC125</f>
        <v>35.222044673881975</v>
      </c>
      <c r="S131" s="71">
        <f>'[1]PI 30'!CD125</f>
        <v>0.69568394131903288</v>
      </c>
      <c r="T131" s="72">
        <f>'[1]PI 30'!CE125</f>
        <v>1.2561194718097352E-2</v>
      </c>
      <c r="U131" s="117">
        <f>'[1]PI 30'!CH125</f>
        <v>35.297653398446094</v>
      </c>
      <c r="V131" s="71">
        <f>'[1]PI 30'!CI125</f>
        <v>0.64361914100979922</v>
      </c>
      <c r="W131" s="72">
        <f>'[1]PI 30'!CJ125</f>
        <v>2.4423969468437704E-3</v>
      </c>
      <c r="X131" s="117">
        <f>'[1]PI 30'!BS125</f>
        <v>35.220845477708309</v>
      </c>
      <c r="Y131" s="71">
        <f>'[1]PI 30'!BT125</f>
        <v>0.64993282361421423</v>
      </c>
      <c r="Z131" s="72">
        <f>'[1]PI 30'!BU125</f>
        <v>3.6723913070395998E-2</v>
      </c>
      <c r="AA131" s="70"/>
      <c r="AB131" s="116">
        <f>'[1]PI 45'!BX125</f>
        <v>35.248892250387215</v>
      </c>
      <c r="AC131" s="71">
        <f>'[1]PI 45'!BY125</f>
        <v>0.5927069298240254</v>
      </c>
      <c r="AD131" s="72">
        <f>'[1]PI 45'!BZ125</f>
        <v>1.3851248078801691E-2</v>
      </c>
      <c r="AE131" s="117">
        <f>'[1]PI 45'!CC125</f>
        <v>35.375554051849029</v>
      </c>
      <c r="AF131" s="71">
        <f>'[1]PI 45'!CD125</f>
        <v>0.6833722287213192</v>
      </c>
      <c r="AG131" s="72">
        <f>'[1]PI 45'!CE125</f>
        <v>1.0324259407317134E-2</v>
      </c>
      <c r="AH131" s="117">
        <f>'[1]PI 45'!CH125</f>
        <v>35.18155671637124</v>
      </c>
      <c r="AI131" s="71">
        <f>'[1]PI 45'!CI125</f>
        <v>0.63355723899316119</v>
      </c>
      <c r="AJ131" s="72">
        <f>'[1]PI 45'!CJ125</f>
        <v>8.9359273317611808E-3</v>
      </c>
      <c r="AK131" s="117">
        <f>'[1]PI 45'!BS125</f>
        <v>35.268667672869157</v>
      </c>
      <c r="AL131" s="71">
        <f>'[1]PI 45'!BT125</f>
        <v>0.63654546584616867</v>
      </c>
      <c r="AM131" s="72">
        <f>'[1]PI 45'!BU125</f>
        <v>3.8737538489101962E-2</v>
      </c>
      <c r="BC131" s="5"/>
      <c r="BF131" s="5"/>
      <c r="BI131" s="5"/>
      <c r="BK131" s="5"/>
      <c r="BM131" s="5"/>
      <c r="BO131" s="5"/>
      <c r="BQ131" s="5"/>
      <c r="BS131" s="5"/>
      <c r="BU131" s="5"/>
    </row>
    <row r="132" spans="1:73" x14ac:dyDescent="0.25">
      <c r="A132" s="11">
        <f>'[1]PI 15'!$A126</f>
        <v>35.749722222222225</v>
      </c>
      <c r="B132" s="116">
        <f>'[1]PI 15'!BX126</f>
        <v>35.69656807447813</v>
      </c>
      <c r="C132" s="71">
        <f>'[1]PI 15'!BY126</f>
        <v>0.60883902324688877</v>
      </c>
      <c r="D132" s="72">
        <f>'[1]PI 15'!BZ126</f>
        <v>6.5698911818064479E-3</v>
      </c>
      <c r="E132" s="117">
        <f>'[1]PI 15'!CC126</f>
        <v>35.909122893268595</v>
      </c>
      <c r="F132" s="71">
        <f>'[1]PI 15'!CD126</f>
        <v>0.7097549125870658</v>
      </c>
      <c r="G132" s="72">
        <f>'[1]PI 15'!CE126</f>
        <v>4.9591876989052951E-3</v>
      </c>
      <c r="H132" s="117">
        <f>'[1]PI 15'!CH126</f>
        <v>35.80362935496003</v>
      </c>
      <c r="I132" s="71">
        <f>'[1]PI 15'!CI126</f>
        <v>0.6512203065464397</v>
      </c>
      <c r="J132" s="72">
        <f>'[1]PI 15'!CJ126</f>
        <v>7.1582830016772847E-3</v>
      </c>
      <c r="K132" s="117">
        <f>'[1]PI 15'!BS126</f>
        <v>35.803106774235587</v>
      </c>
      <c r="L132" s="71">
        <f>'[1]PI 15'!BT126</f>
        <v>0.65660474746013142</v>
      </c>
      <c r="M132" s="72">
        <f>'[1]PI 15'!BU126</f>
        <v>4.1850904788685445E-2</v>
      </c>
      <c r="N132" s="70"/>
      <c r="O132" s="116">
        <f>'[1]PI 30'!BX126</f>
        <v>35.777833329987168</v>
      </c>
      <c r="P132" s="71">
        <f>'[1]PI 30'!BY126</f>
        <v>0.60902884594294227</v>
      </c>
      <c r="Q132" s="72">
        <f>'[1]PI 30'!BZ126</f>
        <v>1.4418194126571233E-2</v>
      </c>
      <c r="R132" s="117">
        <f>'[1]PI 30'!CC126</f>
        <v>35.694857562197029</v>
      </c>
      <c r="S132" s="71">
        <f>'[1]PI 30'!CD126</f>
        <v>0.69484295918900407</v>
      </c>
      <c r="T132" s="72">
        <f>'[1]PI 30'!CE126</f>
        <v>1.2569371527711662E-2</v>
      </c>
      <c r="U132" s="117">
        <f>'[1]PI 30'!CH126</f>
        <v>35.771447403794355</v>
      </c>
      <c r="V132" s="71">
        <f>'[1]PI 30'!CI126</f>
        <v>0.6427776873086245</v>
      </c>
      <c r="W132" s="72">
        <f>'[1]PI 30'!CJ126</f>
        <v>2.4531147458924105E-3</v>
      </c>
      <c r="X132" s="117">
        <f>'[1]PI 30'!BS126</f>
        <v>35.748046098659515</v>
      </c>
      <c r="Y132" s="71">
        <f>'[1]PI 30'!BT126</f>
        <v>0.64888316414685698</v>
      </c>
      <c r="Z132" s="72">
        <f>'[1]PI 30'!BU126</f>
        <v>3.7012779242071268E-2</v>
      </c>
      <c r="AA132" s="70"/>
      <c r="AB132" s="116">
        <f>'[1]PI 45'!BX126</f>
        <v>35.726363845385684</v>
      </c>
      <c r="AC132" s="71">
        <f>'[1]PI 45'!BY126</f>
        <v>0.5918320746193092</v>
      </c>
      <c r="AD132" s="72">
        <f>'[1]PI 45'!BZ126</f>
        <v>1.3892047750443247E-2</v>
      </c>
      <c r="AE132" s="117">
        <f>'[1]PI 45'!CC126</f>
        <v>35.848295081049635</v>
      </c>
      <c r="AF132" s="71">
        <f>'[1]PI 45'!CD126</f>
        <v>0.6825128658373355</v>
      </c>
      <c r="AG132" s="72">
        <f>'[1]PI 45'!CE126</f>
        <v>1.0342061630136748E-2</v>
      </c>
      <c r="AH132" s="117">
        <f>'[1]PI 45'!CH126</f>
        <v>35.80632328059653</v>
      </c>
      <c r="AI132" s="71">
        <f>'[1]PI 45'!CI126</f>
        <v>0.6324573712923931</v>
      </c>
      <c r="AJ132" s="72">
        <f>'[1]PI 45'!CJ126</f>
        <v>8.5551539495477072E-3</v>
      </c>
      <c r="AK132" s="117">
        <f>'[1]PI 45'!BS126</f>
        <v>35.793660735677278</v>
      </c>
      <c r="AL132" s="71">
        <f>'[1]PI 45'!BT126</f>
        <v>0.63560077058301268</v>
      </c>
      <c r="AM132" s="72">
        <f>'[1]PI 45'!BU126</f>
        <v>3.8727519393736198E-2</v>
      </c>
      <c r="BC132" s="5"/>
      <c r="BF132" s="5"/>
      <c r="BI132" s="5"/>
      <c r="BK132" s="5"/>
      <c r="BM132" s="5"/>
      <c r="BO132" s="5"/>
      <c r="BQ132" s="5"/>
      <c r="BS132" s="5"/>
      <c r="BU132" s="5"/>
    </row>
    <row r="133" spans="1:73" x14ac:dyDescent="0.25">
      <c r="A133" s="11">
        <f>'[1]PI 15'!$A127</f>
        <v>36.25</v>
      </c>
      <c r="B133" s="116">
        <f>'[1]PI 15'!BX127</f>
        <v>36.173609001991757</v>
      </c>
      <c r="C133" s="71">
        <f>'[1]PI 15'!BY127</f>
        <v>0.60796935326872914</v>
      </c>
      <c r="D133" s="72">
        <f>'[1]PI 15'!BZ127</f>
        <v>6.4978025727876788E-3</v>
      </c>
      <c r="E133" s="117">
        <f>'[1]PI 15'!CC127</f>
        <v>36.388997273056582</v>
      </c>
      <c r="F133" s="71">
        <f>'[1]PI 15'!CD127</f>
        <v>0.7089251702842736</v>
      </c>
      <c r="G133" s="72">
        <f>'[1]PI 15'!CE127</f>
        <v>5.0002830286861172E-3</v>
      </c>
      <c r="H133" s="117">
        <f>'[1]PI 15'!CH127</f>
        <v>36.275777807467399</v>
      </c>
      <c r="I133" s="71">
        <f>'[1]PI 15'!CI127</f>
        <v>0.65037279137261128</v>
      </c>
      <c r="J133" s="72">
        <f>'[1]PI 15'!CJ127</f>
        <v>7.1256083462151731E-3</v>
      </c>
      <c r="K133" s="117">
        <f>'[1]PI 15'!BS127</f>
        <v>36.279461360838582</v>
      </c>
      <c r="L133" s="71">
        <f>'[1]PI 15'!BT127</f>
        <v>0.65575577164187149</v>
      </c>
      <c r="M133" s="72">
        <f>'[1]PI 15'!BU127</f>
        <v>4.1862878434449378E-2</v>
      </c>
      <c r="N133" s="70"/>
      <c r="O133" s="116">
        <f>'[1]PI 30'!BX127</f>
        <v>36.256034759737318</v>
      </c>
      <c r="P133" s="71">
        <f>'[1]PI 30'!BY127</f>
        <v>0.60791644041528758</v>
      </c>
      <c r="Q133" s="72">
        <f>'[1]PI 30'!BZ127</f>
        <v>1.4457979295962275E-2</v>
      </c>
      <c r="R133" s="117">
        <f>'[1]PI 30'!CC127</f>
        <v>36.326626071701178</v>
      </c>
      <c r="S133" s="71">
        <f>'[1]PI 30'!CD127</f>
        <v>0.69373653729410079</v>
      </c>
      <c r="T133" s="72">
        <f>'[1]PI 30'!CE127</f>
        <v>1.2196582995867639E-2</v>
      </c>
      <c r="U133" s="117">
        <f>'[1]PI 30'!CH127</f>
        <v>36.245241409142629</v>
      </c>
      <c r="V133" s="71">
        <f>'[1]PI 30'!CI127</f>
        <v>0.64193202324062082</v>
      </c>
      <c r="W133" s="72">
        <f>'[1]PI 30'!CJ127</f>
        <v>2.4651059635474896E-3</v>
      </c>
      <c r="X133" s="117">
        <f>'[1]PI 30'!BS127</f>
        <v>36.275967413527034</v>
      </c>
      <c r="Y133" s="71">
        <f>'[1]PI 30'!BT127</f>
        <v>0.64786166698333636</v>
      </c>
      <c r="Z133" s="72">
        <f>'[1]PI 30'!BU127</f>
        <v>3.696463208720293E-2</v>
      </c>
      <c r="AA133" s="70"/>
      <c r="AB133" s="116">
        <f>'[1]PI 45'!BX127</f>
        <v>36.203835440384147</v>
      </c>
      <c r="AC133" s="71">
        <f>'[1]PI 45'!BY127</f>
        <v>0.59099619513091872</v>
      </c>
      <c r="AD133" s="72">
        <f>'[1]PI 45'!BZ127</f>
        <v>1.3901588954239114E-2</v>
      </c>
      <c r="AE133" s="117">
        <f>'[1]PI 45'!CC127</f>
        <v>36.321036110250226</v>
      </c>
      <c r="AF133" s="71">
        <f>'[1]PI 45'!CD127</f>
        <v>0.68167960242221037</v>
      </c>
      <c r="AG133" s="72">
        <f>'[1]PI 45'!CE127</f>
        <v>1.0328810692340606E-2</v>
      </c>
      <c r="AH133" s="117">
        <f>'[1]PI 45'!CH127</f>
        <v>36.274379794068373</v>
      </c>
      <c r="AI133" s="71">
        <f>'[1]PI 45'!CI127</f>
        <v>0.63160476789128284</v>
      </c>
      <c r="AJ133" s="72">
        <f>'[1]PI 45'!CJ127</f>
        <v>8.5577555699581451E-3</v>
      </c>
      <c r="AK133" s="117">
        <f>'[1]PI 45'!BS127</f>
        <v>36.266417114900918</v>
      </c>
      <c r="AL133" s="71">
        <f>'[1]PI 45'!BT127</f>
        <v>0.63476018848147064</v>
      </c>
      <c r="AM133" s="72">
        <f>'[1]PI 45'!BU127</f>
        <v>3.8729183156015562E-2</v>
      </c>
      <c r="BC133" s="5"/>
      <c r="BF133" s="5"/>
      <c r="BI133" s="5"/>
      <c r="BK133" s="5"/>
      <c r="BM133" s="5"/>
      <c r="BO133" s="5"/>
      <c r="BQ133" s="5"/>
      <c r="BS133" s="5"/>
      <c r="BU133" s="5"/>
    </row>
    <row r="134" spans="1:73" x14ac:dyDescent="0.25">
      <c r="A134" s="11">
        <f>'[1]PI 15'!$A128</f>
        <v>36.75</v>
      </c>
      <c r="B134" s="116">
        <f>'[1]PI 15'!BX128</f>
        <v>36.807668904217984</v>
      </c>
      <c r="C134" s="71">
        <f>'[1]PI 15'!BY128</f>
        <v>0.60672852617888895</v>
      </c>
      <c r="D134" s="72">
        <f>'[1]PI 15'!BZ128</f>
        <v>7.00794507519593E-3</v>
      </c>
      <c r="E134" s="117">
        <f>'[1]PI 15'!CC128</f>
        <v>36.868871652844561</v>
      </c>
      <c r="F134" s="71">
        <f>'[1]PI 15'!CD128</f>
        <v>0.70807373381937211</v>
      </c>
      <c r="G134" s="72">
        <f>'[1]PI 15'!CE128</f>
        <v>4.983804404908778E-3</v>
      </c>
      <c r="H134" s="117">
        <f>'[1]PI 15'!CH128</f>
        <v>36.747926259974768</v>
      </c>
      <c r="I134" s="71">
        <f>'[1]PI 15'!CI128</f>
        <v>0.64953642600455308</v>
      </c>
      <c r="J134" s="72">
        <f>'[1]PI 15'!CJ128</f>
        <v>7.0970881689819262E-3</v>
      </c>
      <c r="K134" s="117">
        <f>'[1]PI 15'!BS128</f>
        <v>36.808155605679104</v>
      </c>
      <c r="L134" s="71">
        <f>'[1]PI 15'!BT128</f>
        <v>0.65477956200093801</v>
      </c>
      <c r="M134" s="72">
        <f>'[1]PI 15'!BU128</f>
        <v>4.2035617950585934E-2</v>
      </c>
      <c r="N134" s="70"/>
      <c r="O134" s="116">
        <f>'[1]PI 30'!BX128</f>
        <v>36.734236189487468</v>
      </c>
      <c r="P134" s="71">
        <f>'[1]PI 30'!BY128</f>
        <v>0.60666688271572011</v>
      </c>
      <c r="Q134" s="72">
        <f>'[1]PI 30'!BZ128</f>
        <v>1.4552318250958639E-2</v>
      </c>
      <c r="R134" s="117">
        <f>'[1]PI 30'!CC128</f>
        <v>36.799438960016225</v>
      </c>
      <c r="S134" s="71">
        <f>'[1]PI 30'!CD128</f>
        <v>0.69287702780274296</v>
      </c>
      <c r="T134" s="72">
        <f>'[1]PI 30'!CE128</f>
        <v>1.2233430864611081E-2</v>
      </c>
      <c r="U134" s="117">
        <f>'[1]PI 30'!CH128</f>
        <v>36.87600358100687</v>
      </c>
      <c r="V134" s="71">
        <f>'[1]PI 30'!CI128</f>
        <v>0.64082727065567024</v>
      </c>
      <c r="W134" s="72">
        <f>'[1]PI 30'!CJ128</f>
        <v>2.8668279630250674E-3</v>
      </c>
      <c r="X134" s="117">
        <f>'[1]PI 30'!BS128</f>
        <v>36.803226243503524</v>
      </c>
      <c r="Y134" s="71">
        <f>'[1]PI 30'!BT128</f>
        <v>0.64679039372471114</v>
      </c>
      <c r="Z134" s="72">
        <f>'[1]PI 30'!BU128</f>
        <v>3.7144215847753681E-2</v>
      </c>
      <c r="AA134" s="70"/>
      <c r="AB134" s="116">
        <f>'[1]PI 45'!BX128</f>
        <v>36.681307035382609</v>
      </c>
      <c r="AC134" s="71">
        <f>'[1]PI 45'!BY128</f>
        <v>0.59015545790678448</v>
      </c>
      <c r="AD134" s="72">
        <f>'[1]PI 45'!BZ128</f>
        <v>1.3934166361618434E-2</v>
      </c>
      <c r="AE134" s="117">
        <f>'[1]PI 45'!CC128</f>
        <v>36.793777139450832</v>
      </c>
      <c r="AF134" s="71">
        <f>'[1]PI 45'!CD128</f>
        <v>0.68082990845183933</v>
      </c>
      <c r="AG134" s="72">
        <f>'[1]PI 45'!CE128</f>
        <v>1.0335514745787863E-2</v>
      </c>
      <c r="AH134" s="117">
        <f>'[1]PI 45'!CH128</f>
        <v>36.742436307540224</v>
      </c>
      <c r="AI134" s="71">
        <f>'[1]PI 45'!CI128</f>
        <v>0.63078923219241811</v>
      </c>
      <c r="AJ134" s="72">
        <f>'[1]PI 45'!CJ128</f>
        <v>8.5526905351651882E-3</v>
      </c>
      <c r="AK134" s="117">
        <f>'[1]PI 45'!BS128</f>
        <v>36.73917349412455</v>
      </c>
      <c r="AL134" s="71">
        <f>'[1]PI 45'!BT128</f>
        <v>0.6339248661836806</v>
      </c>
      <c r="AM134" s="72">
        <f>'[1]PI 45'!BU128</f>
        <v>3.872901007538794E-2</v>
      </c>
      <c r="BC134" s="5"/>
      <c r="BF134" s="5"/>
      <c r="BI134" s="5"/>
      <c r="BK134" s="5"/>
      <c r="BM134" s="5"/>
      <c r="BO134" s="5"/>
      <c r="BQ134" s="5"/>
      <c r="BS134" s="5"/>
      <c r="BU134" s="5"/>
    </row>
    <row r="135" spans="1:73" x14ac:dyDescent="0.25">
      <c r="A135" s="11">
        <f>'[1]PI 15'!$A129</f>
        <v>37.25</v>
      </c>
      <c r="B135" s="116">
        <f>'[1]PI 15'!BX129</f>
        <v>37.284709831731611</v>
      </c>
      <c r="C135" s="71">
        <f>'[1]PI 15'!BY129</f>
        <v>0.60582388917266006</v>
      </c>
      <c r="D135" s="72">
        <f>'[1]PI 15'!BZ129</f>
        <v>7.0464995942000333E-3</v>
      </c>
      <c r="E135" s="117">
        <f>'[1]PI 15'!CC129</f>
        <v>37.34874603263254</v>
      </c>
      <c r="F135" s="71">
        <f>'[1]PI 15'!CD129</f>
        <v>0.70725797321348727</v>
      </c>
      <c r="G135" s="72">
        <f>'[1]PI 15'!CE129</f>
        <v>4.9928470764739469E-3</v>
      </c>
      <c r="H135" s="117">
        <f>'[1]PI 15'!CH129</f>
        <v>37.220074712482138</v>
      </c>
      <c r="I135" s="71">
        <f>'[1]PI 15'!CI129</f>
        <v>0.64871853533795443</v>
      </c>
      <c r="J135" s="72">
        <f>'[1]PI 15'!CJ129</f>
        <v>7.0643477484529848E-3</v>
      </c>
      <c r="K135" s="117">
        <f>'[1]PI 15'!BS129</f>
        <v>37.284510192282099</v>
      </c>
      <c r="L135" s="71">
        <f>'[1]PI 15'!BT129</f>
        <v>0.65393346590803381</v>
      </c>
      <c r="M135" s="72">
        <f>'[1]PI 15'!BU129</f>
        <v>4.2070245389697579E-2</v>
      </c>
      <c r="N135" s="70"/>
      <c r="O135" s="116">
        <f>'[1]PI 30'!BX129</f>
        <v>37.212437619237612</v>
      </c>
      <c r="P135" s="71">
        <f>'[1]PI 30'!BY129</f>
        <v>0.60535057602473952</v>
      </c>
      <c r="Q135" s="72">
        <f>'[1]PI 30'!BZ129</f>
        <v>1.4605533060161128E-2</v>
      </c>
      <c r="R135" s="117">
        <f>'[1]PI 30'!CC129</f>
        <v>37.27225184833128</v>
      </c>
      <c r="S135" s="71">
        <f>'[1]PI 30'!CD129</f>
        <v>0.69205350518192044</v>
      </c>
      <c r="T135" s="72">
        <f>'[1]PI 30'!CE129</f>
        <v>1.2256456958409169E-2</v>
      </c>
      <c r="U135" s="117">
        <f>'[1]PI 30'!CH129</f>
        <v>37.34979758635513</v>
      </c>
      <c r="V135" s="71">
        <f>'[1]PI 30'!CI129</f>
        <v>0.64001860554136358</v>
      </c>
      <c r="W135" s="72">
        <f>'[1]PI 30'!CJ129</f>
        <v>2.8695789307790847E-3</v>
      </c>
      <c r="X135" s="117">
        <f>'[1]PI 30'!BS129</f>
        <v>37.278162351308005</v>
      </c>
      <c r="Y135" s="71">
        <f>'[1]PI 30'!BT129</f>
        <v>0.64580756224934122</v>
      </c>
      <c r="Z135" s="72">
        <f>'[1]PI 30'!BU129</f>
        <v>3.7330701432166123E-2</v>
      </c>
      <c r="AA135" s="70"/>
      <c r="AB135" s="116">
        <f>'[1]PI 45'!BX129</f>
        <v>37.158778630381072</v>
      </c>
      <c r="AC135" s="71">
        <f>'[1]PI 45'!BY129</f>
        <v>0.58933134848471802</v>
      </c>
      <c r="AD135" s="72">
        <f>'[1]PI 45'!BZ129</f>
        <v>1.3990573238408764E-2</v>
      </c>
      <c r="AE135" s="117">
        <f>'[1]PI 45'!CC129</f>
        <v>37.26651816865143</v>
      </c>
      <c r="AF135" s="71">
        <f>'[1]PI 45'!CD129</f>
        <v>0.67999352964368731</v>
      </c>
      <c r="AG135" s="72">
        <f>'[1]PI 45'!CE129</f>
        <v>1.0360048883858013E-2</v>
      </c>
      <c r="AH135" s="117">
        <f>'[1]PI 45'!CH129</f>
        <v>37.210492821012075</v>
      </c>
      <c r="AI135" s="71">
        <f>'[1]PI 45'!CI129</f>
        <v>0.62996498245722699</v>
      </c>
      <c r="AJ135" s="72">
        <f>'[1]PI 45'!CJ129</f>
        <v>8.5432345537806726E-3</v>
      </c>
      <c r="AK135" s="117">
        <f>'[1]PI 45'!BS129</f>
        <v>37.21192987334819</v>
      </c>
      <c r="AL135" s="71">
        <f>'[1]PI 45'!BT129</f>
        <v>0.63309662019521085</v>
      </c>
      <c r="AM135" s="72">
        <f>'[1]PI 45'!BU129</f>
        <v>3.8732328820981696E-2</v>
      </c>
      <c r="BC135" s="5"/>
      <c r="BF135" s="5"/>
      <c r="BI135" s="5"/>
      <c r="BK135" s="5"/>
      <c r="BM135" s="5"/>
      <c r="BO135" s="5"/>
      <c r="BQ135" s="5"/>
      <c r="BS135" s="5"/>
      <c r="BU135" s="5"/>
    </row>
    <row r="136" spans="1:73" x14ac:dyDescent="0.25">
      <c r="A136" s="11">
        <f>'[1]PI 15'!$A130</f>
        <v>37.75</v>
      </c>
      <c r="B136" s="116">
        <f>'[1]PI 15'!BX130</f>
        <v>37.761750759245245</v>
      </c>
      <c r="C136" s="71">
        <f>'[1]PI 15'!BY130</f>
        <v>0.60494064627159416</v>
      </c>
      <c r="D136" s="72">
        <f>'[1]PI 15'!BZ130</f>
        <v>7.05414357297193E-3</v>
      </c>
      <c r="E136" s="117">
        <f>'[1]PI 15'!CC130</f>
        <v>37.828620412420534</v>
      </c>
      <c r="F136" s="71">
        <f>'[1]PI 15'!CD130</f>
        <v>0.7064615205413679</v>
      </c>
      <c r="G136" s="72">
        <f>'[1]PI 15'!CE130</f>
        <v>5.0151276924951336E-3</v>
      </c>
      <c r="H136" s="117">
        <f>'[1]PI 15'!CH130</f>
        <v>37.692223164989507</v>
      </c>
      <c r="I136" s="71">
        <f>'[1]PI 15'!CI130</f>
        <v>0.64788232726529615</v>
      </c>
      <c r="J136" s="72">
        <f>'[1]PI 15'!CJ130</f>
        <v>7.027364054185364E-3</v>
      </c>
      <c r="K136" s="117">
        <f>'[1]PI 15'!BS130</f>
        <v>37.7608647788851</v>
      </c>
      <c r="L136" s="71">
        <f>'[1]PI 15'!BT130</f>
        <v>0.65309483135941937</v>
      </c>
      <c r="M136" s="72">
        <f>'[1]PI 15'!BU130</f>
        <v>4.2104218108231846E-2</v>
      </c>
      <c r="N136" s="70"/>
      <c r="O136" s="116">
        <f>'[1]PI 30'!BX130</f>
        <v>37.690639048987755</v>
      </c>
      <c r="P136" s="71">
        <f>'[1]PI 30'!BY130</f>
        <v>0.60402319503097657</v>
      </c>
      <c r="Q136" s="72">
        <f>'[1]PI 30'!BZ130</f>
        <v>1.4617241368859087E-2</v>
      </c>
      <c r="R136" s="117">
        <f>'[1]PI 30'!CC130</f>
        <v>37.745064736646327</v>
      </c>
      <c r="S136" s="71">
        <f>'[1]PI 30'!CD130</f>
        <v>0.69121878931158143</v>
      </c>
      <c r="T136" s="72">
        <f>'[1]PI 30'!CE130</f>
        <v>1.2286488853017967E-2</v>
      </c>
      <c r="U136" s="117">
        <f>'[1]PI 30'!CH130</f>
        <v>37.823591591703405</v>
      </c>
      <c r="V136" s="71">
        <f>'[1]PI 30'!CI130</f>
        <v>0.63921878993704484</v>
      </c>
      <c r="W136" s="72">
        <f>'[1]PI 30'!CJ130</f>
        <v>2.8693121096884642E-3</v>
      </c>
      <c r="X136" s="117">
        <f>'[1]PI 30'!BS130</f>
        <v>37.753098459112493</v>
      </c>
      <c r="Y136" s="71">
        <f>'[1]PI 30'!BT130</f>
        <v>0.64482025809320098</v>
      </c>
      <c r="Z136" s="72">
        <f>'[1]PI 30'!BU130</f>
        <v>3.7512020316978346E-2</v>
      </c>
      <c r="AA136" s="70"/>
      <c r="AB136" s="116">
        <f>'[1]PI 45'!BX130</f>
        <v>37.636250225379548</v>
      </c>
      <c r="AC136" s="71">
        <f>'[1]PI 45'!BY130</f>
        <v>0.58854066763157886</v>
      </c>
      <c r="AD136" s="72">
        <f>'[1]PI 45'!BZ130</f>
        <v>1.4026570751006053E-2</v>
      </c>
      <c r="AE136" s="117">
        <f>'[1]PI 45'!CC130</f>
        <v>37.739259197852029</v>
      </c>
      <c r="AF136" s="71">
        <f>'[1]PI 45'!CD130</f>
        <v>0.67916090998203893</v>
      </c>
      <c r="AG136" s="72">
        <f>'[1]PI 45'!CE130</f>
        <v>1.0371535582026187E-2</v>
      </c>
      <c r="AH136" s="117">
        <f>'[1]PI 45'!CH130</f>
        <v>37.833780929988578</v>
      </c>
      <c r="AI136" s="71">
        <f>'[1]PI 45'!CI130</f>
        <v>0.62890976473255711</v>
      </c>
      <c r="AJ136" s="72">
        <f>'[1]PI 45'!CJ130</f>
        <v>8.5537601607905724E-3</v>
      </c>
      <c r="AK136" s="117">
        <f>'[1]PI 45'!BS130</f>
        <v>37.736430117740049</v>
      </c>
      <c r="AL136" s="71">
        <f>'[1]PI 45'!BT130</f>
        <v>0.63220378078205819</v>
      </c>
      <c r="AM136" s="72">
        <f>'[1]PI 45'!BU130</f>
        <v>3.8728844653910334E-2</v>
      </c>
      <c r="BC136" s="5"/>
      <c r="BF136" s="5"/>
      <c r="BI136" s="5"/>
      <c r="BK136" s="5"/>
      <c r="BM136" s="5"/>
      <c r="BO136" s="5"/>
      <c r="BQ136" s="5"/>
      <c r="BS136" s="5"/>
      <c r="BU136" s="5"/>
    </row>
    <row r="137" spans="1:73" x14ac:dyDescent="0.25">
      <c r="A137" s="11">
        <f>'[1]PI 15'!$A131</f>
        <v>38.25</v>
      </c>
      <c r="B137" s="116">
        <f>'[1]PI 15'!BX131</f>
        <v>38.238791686758873</v>
      </c>
      <c r="C137" s="71">
        <f>'[1]PI 15'!BY131</f>
        <v>0.60389694330346932</v>
      </c>
      <c r="D137" s="72">
        <f>'[1]PI 15'!BZ131</f>
        <v>7.2454069244932851E-3</v>
      </c>
      <c r="E137" s="117">
        <f>'[1]PI 15'!CC131</f>
        <v>38.308494792208514</v>
      </c>
      <c r="F137" s="71">
        <f>'[1]PI 15'!CD131</f>
        <v>0.70564383148622023</v>
      </c>
      <c r="G137" s="72">
        <f>'[1]PI 15'!CE131</f>
        <v>5.0734178932703008E-3</v>
      </c>
      <c r="H137" s="117">
        <f>'[1]PI 15'!CH131</f>
        <v>38.321767180285015</v>
      </c>
      <c r="I137" s="71">
        <f>'[1]PI 15'!CI131</f>
        <v>0.64679180504912759</v>
      </c>
      <c r="J137" s="72">
        <f>'[1]PI 15'!CJ131</f>
        <v>6.5826026312852488E-3</v>
      </c>
      <c r="K137" s="117">
        <f>'[1]PI 15'!BS131</f>
        <v>38.289684553084129</v>
      </c>
      <c r="L137" s="71">
        <f>'[1]PI 15'!BT131</f>
        <v>0.65211085994627249</v>
      </c>
      <c r="M137" s="72">
        <f>'[1]PI 15'!BU131</f>
        <v>4.2190912500827814E-2</v>
      </c>
      <c r="N137" s="70"/>
      <c r="O137" s="116">
        <f>'[1]PI 30'!BX131</f>
        <v>38.168840478737906</v>
      </c>
      <c r="P137" s="71">
        <f>'[1]PI 30'!BY131</f>
        <v>0.60273386274682539</v>
      </c>
      <c r="Q137" s="72">
        <f>'[1]PI 30'!BZ131</f>
        <v>1.471612605436658E-2</v>
      </c>
      <c r="R137" s="117">
        <f>'[1]PI 30'!CC131</f>
        <v>38.217877624961382</v>
      </c>
      <c r="S137" s="71">
        <f>'[1]PI 30'!CD131</f>
        <v>0.69039029148190212</v>
      </c>
      <c r="T137" s="72">
        <f>'[1]PI 30'!CE131</f>
        <v>1.2316355354078028E-2</v>
      </c>
      <c r="U137" s="117">
        <f>'[1]PI 30'!CH131</f>
        <v>38.297385597051672</v>
      </c>
      <c r="V137" s="71">
        <f>'[1]PI 30'!CI131</f>
        <v>0.63841968074654598</v>
      </c>
      <c r="W137" s="72">
        <f>'[1]PI 30'!CJ131</f>
        <v>2.8617212634098402E-3</v>
      </c>
      <c r="X137" s="117">
        <f>'[1]PI 30'!BS131</f>
        <v>38.228034566916989</v>
      </c>
      <c r="Y137" s="71">
        <f>'[1]PI 30'!BT131</f>
        <v>0.64384794499175779</v>
      </c>
      <c r="Z137" s="72">
        <f>'[1]PI 30'!BU131</f>
        <v>3.7693811393971786E-2</v>
      </c>
      <c r="AA137" s="70"/>
      <c r="AB137" s="116">
        <f>'[1]PI 45'!BX131</f>
        <v>38.275092608877266</v>
      </c>
      <c r="AC137" s="71">
        <f>'[1]PI 45'!BY131</f>
        <v>0.58746539704354894</v>
      </c>
      <c r="AD137" s="72">
        <f>'[1]PI 45'!BZ131</f>
        <v>1.3719791918533883E-2</v>
      </c>
      <c r="AE137" s="117">
        <f>'[1]PI 45'!CC131</f>
        <v>38.21200022705262</v>
      </c>
      <c r="AF137" s="71">
        <f>'[1]PI 45'!CD131</f>
        <v>0.67833805457491814</v>
      </c>
      <c r="AG137" s="72">
        <f>'[1]PI 45'!CE131</f>
        <v>1.0374330263279167E-2</v>
      </c>
      <c r="AH137" s="117">
        <f>'[1]PI 45'!CH131</f>
        <v>38.301837443460421</v>
      </c>
      <c r="AI137" s="71">
        <f>'[1]PI 45'!CI131</f>
        <v>0.6281102713601644</v>
      </c>
      <c r="AJ137" s="72">
        <f>'[1]PI 45'!CJ131</f>
        <v>8.5446379706949956E-3</v>
      </c>
      <c r="AK137" s="117">
        <f>'[1]PI 45'!BS131</f>
        <v>38.262976759796771</v>
      </c>
      <c r="AL137" s="71">
        <f>'[1]PI 45'!BT131</f>
        <v>0.63130457432621057</v>
      </c>
      <c r="AM137" s="72">
        <f>'[1]PI 45'!BU131</f>
        <v>3.8786146828108624E-2</v>
      </c>
      <c r="BC137" s="5"/>
      <c r="BF137" s="5"/>
      <c r="BI137" s="5"/>
      <c r="BK137" s="5"/>
      <c r="BM137" s="5"/>
      <c r="BO137" s="5"/>
      <c r="BQ137" s="5"/>
      <c r="BS137" s="5"/>
      <c r="BU137" s="5"/>
    </row>
    <row r="138" spans="1:73" x14ac:dyDescent="0.25">
      <c r="A138" s="11">
        <f>'[1]PI 15'!$A132</f>
        <v>38.75</v>
      </c>
      <c r="B138" s="116">
        <f>'[1]PI 15'!BX132</f>
        <v>38.715832614272507</v>
      </c>
      <c r="C138" s="71">
        <f>'[1]PI 15'!BY132</f>
        <v>0.60305317302964812</v>
      </c>
      <c r="D138" s="72">
        <f>'[1]PI 15'!BZ132</f>
        <v>7.193278534940172E-3</v>
      </c>
      <c r="E138" s="117">
        <f>'[1]PI 15'!CC132</f>
        <v>38.7883691719965</v>
      </c>
      <c r="F138" s="71">
        <f>'[1]PI 15'!CD132</f>
        <v>0.70486457678208581</v>
      </c>
      <c r="G138" s="72">
        <f>'[1]PI 15'!CE132</f>
        <v>5.0981755382972036E-3</v>
      </c>
      <c r="H138" s="117">
        <f>'[1]PI 15'!CH132</f>
        <v>38.793915632792384</v>
      </c>
      <c r="I138" s="71">
        <f>'[1]PI 15'!CI132</f>
        <v>0.64597365465706502</v>
      </c>
      <c r="J138" s="72">
        <f>'[1]PI 15'!CJ132</f>
        <v>6.5494429116238883E-3</v>
      </c>
      <c r="K138" s="117">
        <f>'[1]PI 15'!BS132</f>
        <v>38.76603913968713</v>
      </c>
      <c r="L138" s="71">
        <f>'[1]PI 15'!BT132</f>
        <v>0.65129713482293317</v>
      </c>
      <c r="M138" s="72">
        <f>'[1]PI 15'!BU132</f>
        <v>4.2213425909255767E-2</v>
      </c>
      <c r="N138" s="70"/>
      <c r="O138" s="116">
        <f>'[1]PI 30'!BX132</f>
        <v>38.647041908488056</v>
      </c>
      <c r="P138" s="71">
        <f>'[1]PI 30'!BY132</f>
        <v>0.60159737073118102</v>
      </c>
      <c r="Q138" s="72">
        <f>'[1]PI 30'!BZ132</f>
        <v>1.4743054689410106E-2</v>
      </c>
      <c r="R138" s="117">
        <f>'[1]PI 30'!CC132</f>
        <v>38.848107664802662</v>
      </c>
      <c r="S138" s="71">
        <f>'[1]PI 30'!CD132</f>
        <v>0.68930347895321986</v>
      </c>
      <c r="T138" s="72">
        <f>'[1]PI 30'!CE132</f>
        <v>1.2618933705085402E-2</v>
      </c>
      <c r="U138" s="117">
        <f>'[1]PI 30'!CH132</f>
        <v>38.771179602399947</v>
      </c>
      <c r="V138" s="71">
        <f>'[1]PI 30'!CI132</f>
        <v>0.6376394295101262</v>
      </c>
      <c r="W138" s="72">
        <f>'[1]PI 30'!CJ132</f>
        <v>2.8743282288482054E-3</v>
      </c>
      <c r="X138" s="117">
        <f>'[1]PI 30'!BS132</f>
        <v>38.755443058563543</v>
      </c>
      <c r="Y138" s="71">
        <f>'[1]PI 30'!BT132</f>
        <v>0.64284675973150895</v>
      </c>
      <c r="Z138" s="72">
        <f>'[1]PI 30'!BU132</f>
        <v>3.7734652747729608E-2</v>
      </c>
      <c r="AA138" s="70"/>
      <c r="AB138" s="116">
        <f>'[1]PI 45'!BX132</f>
        <v>38.752564203875743</v>
      </c>
      <c r="AC138" s="71">
        <f>'[1]PI 45'!BY132</f>
        <v>0.58658124739644268</v>
      </c>
      <c r="AD138" s="72">
        <f>'[1]PI 45'!BZ132</f>
        <v>1.3717215097342778E-2</v>
      </c>
      <c r="AE138" s="117">
        <f>'[1]PI 45'!CC132</f>
        <v>38.684741256253218</v>
      </c>
      <c r="AF138" s="71">
        <f>'[1]PI 45'!CD132</f>
        <v>0.67753321520446674</v>
      </c>
      <c r="AG138" s="72">
        <f>'[1]PI 45'!CE132</f>
        <v>1.0382834805058213E-2</v>
      </c>
      <c r="AH138" s="117">
        <f>'[1]PI 45'!CH132</f>
        <v>38.769893956932286</v>
      </c>
      <c r="AI138" s="71">
        <f>'[1]PI 45'!CI132</f>
        <v>0.62731279779611382</v>
      </c>
      <c r="AJ138" s="72">
        <f>'[1]PI 45'!CJ132</f>
        <v>8.5332275587138521E-3</v>
      </c>
      <c r="AK138" s="117">
        <f>'[1]PI 45'!BS132</f>
        <v>38.735733139020418</v>
      </c>
      <c r="AL138" s="71">
        <f>'[1]PI 45'!BT132</f>
        <v>0.63047575346567442</v>
      </c>
      <c r="AM138" s="72">
        <f>'[1]PI 45'!BU132</f>
        <v>3.881545172613618E-2</v>
      </c>
      <c r="BC138" s="5"/>
      <c r="BF138" s="5"/>
      <c r="BI138" s="5"/>
      <c r="BK138" s="5"/>
      <c r="BM138" s="5"/>
      <c r="BO138" s="5"/>
      <c r="BQ138" s="5"/>
      <c r="BS138" s="5"/>
      <c r="BU138" s="5"/>
    </row>
    <row r="139" spans="1:73" x14ac:dyDescent="0.25">
      <c r="A139" s="11">
        <f>'[1]PI 15'!$A133</f>
        <v>39.25</v>
      </c>
      <c r="B139" s="116">
        <f>'[1]PI 15'!BX133</f>
        <v>39.192873541786135</v>
      </c>
      <c r="C139" s="71">
        <f>'[1]PI 15'!BY133</f>
        <v>0.60197787161213967</v>
      </c>
      <c r="D139" s="72">
        <f>'[1]PI 15'!BZ133</f>
        <v>7.4375532211301528E-3</v>
      </c>
      <c r="E139" s="117">
        <f>'[1]PI 15'!CC133</f>
        <v>39.268243551784487</v>
      </c>
      <c r="F139" s="71">
        <f>'[1]PI 15'!CD133</f>
        <v>0.70406996595943694</v>
      </c>
      <c r="G139" s="72">
        <f>'[1]PI 15'!CE133</f>
        <v>5.1314197393611156E-3</v>
      </c>
      <c r="H139" s="117">
        <f>'[1]PI 15'!CH133</f>
        <v>39.266064085299753</v>
      </c>
      <c r="I139" s="71">
        <f>'[1]PI 15'!CI133</f>
        <v>0.64519011280710148</v>
      </c>
      <c r="J139" s="72">
        <f>'[1]PI 15'!CJ133</f>
        <v>6.5196304995698284E-3</v>
      </c>
      <c r="K139" s="117">
        <f>'[1]PI 15'!BS133</f>
        <v>39.242393726290125</v>
      </c>
      <c r="L139" s="71">
        <f>'[1]PI 15'!BT133</f>
        <v>0.65041265012622618</v>
      </c>
      <c r="M139" s="72">
        <f>'[1]PI 15'!BU133</f>
        <v>4.2333849563096902E-2</v>
      </c>
      <c r="N139" s="70"/>
      <c r="O139" s="116">
        <f>'[1]PI 30'!BX133</f>
        <v>39.125243338238207</v>
      </c>
      <c r="P139" s="71">
        <f>'[1]PI 30'!BY133</f>
        <v>0.6003950153608304</v>
      </c>
      <c r="Q139" s="72">
        <f>'[1]PI 30'!BZ133</f>
        <v>1.4817417108817179E-2</v>
      </c>
      <c r="R139" s="117">
        <f>'[1]PI 30'!CC133</f>
        <v>39.320920553117723</v>
      </c>
      <c r="S139" s="71">
        <f>'[1]PI 30'!CD133</f>
        <v>0.68853402059318347</v>
      </c>
      <c r="T139" s="72">
        <f>'[1]PI 30'!CE133</f>
        <v>1.2622044817254589E-2</v>
      </c>
      <c r="U139" s="117">
        <f>'[1]PI 30'!CH133</f>
        <v>39.244973607748214</v>
      </c>
      <c r="V139" s="71">
        <f>'[1]PI 30'!CI133</f>
        <v>0.6368518713578587</v>
      </c>
      <c r="W139" s="72">
        <f>'[1]PI 30'!CJ133</f>
        <v>2.8967766054801207E-3</v>
      </c>
      <c r="X139" s="117">
        <f>'[1]PI 30'!BS133</f>
        <v>39.230379166368046</v>
      </c>
      <c r="Y139" s="71">
        <f>'[1]PI 30'!BT133</f>
        <v>0.64192696910395752</v>
      </c>
      <c r="Z139" s="72">
        <f>'[1]PI 30'!BU133</f>
        <v>3.7904002546875266E-2</v>
      </c>
      <c r="AA139" s="70"/>
      <c r="AB139" s="116">
        <f>'[1]PI 45'!BX133</f>
        <v>39.230035798874205</v>
      </c>
      <c r="AC139" s="71">
        <f>'[1]PI 45'!BY133</f>
        <v>0.58573822369264139</v>
      </c>
      <c r="AD139" s="72">
        <f>'[1]PI 45'!BZ133</f>
        <v>1.3760574291574092E-2</v>
      </c>
      <c r="AE139" s="117">
        <f>'[1]PI 45'!CC133</f>
        <v>39.157482285453817</v>
      </c>
      <c r="AF139" s="71">
        <f>'[1]PI 45'!CD133</f>
        <v>0.67673353608389819</v>
      </c>
      <c r="AG139" s="72">
        <f>'[1]PI 45'!CE133</f>
        <v>1.038287744428051E-2</v>
      </c>
      <c r="AH139" s="117">
        <f>'[1]PI 45'!CH133</f>
        <v>39.237864230628851</v>
      </c>
      <c r="AI139" s="71">
        <f>'[1]PI 45'!CI133</f>
        <v>0.62653453331261766</v>
      </c>
      <c r="AJ139" s="72">
        <f>'[1]PI 45'!CJ133</f>
        <v>8.5242691801182598E-3</v>
      </c>
      <c r="AK139" s="117">
        <f>'[1]PI 45'!BS133</f>
        <v>39.208460771652291</v>
      </c>
      <c r="AL139" s="71">
        <f>'[1]PI 45'!BT133</f>
        <v>0.62966876436305241</v>
      </c>
      <c r="AM139" s="72">
        <f>'[1]PI 45'!BU133</f>
        <v>3.8835676290920364E-2</v>
      </c>
      <c r="BC139" s="5"/>
      <c r="BF139" s="5"/>
      <c r="BI139" s="5"/>
      <c r="BK139" s="5"/>
      <c r="BM139" s="5"/>
      <c r="BO139" s="5"/>
      <c r="BQ139" s="5"/>
      <c r="BS139" s="5"/>
      <c r="BU139" s="5"/>
    </row>
    <row r="140" spans="1:73" x14ac:dyDescent="0.25">
      <c r="A140" s="11">
        <f>'[1]PI 15'!$A134</f>
        <v>39.75</v>
      </c>
      <c r="B140" s="116">
        <f>'[1]PI 15'!BX134</f>
        <v>39.669827236536044</v>
      </c>
      <c r="C140" s="71">
        <f>'[1]PI 15'!BY134</f>
        <v>0.60100722001913398</v>
      </c>
      <c r="D140" s="72">
        <f>'[1]PI 15'!BZ134</f>
        <v>7.5243559292638021E-3</v>
      </c>
      <c r="E140" s="117">
        <f>'[1]PI 15'!CC134</f>
        <v>39.748117931572466</v>
      </c>
      <c r="F140" s="71">
        <f>'[1]PI 15'!CD134</f>
        <v>0.70328868394594979</v>
      </c>
      <c r="G140" s="72">
        <f>'[1]PI 15'!CE134</f>
        <v>5.159026826598267E-3</v>
      </c>
      <c r="H140" s="117">
        <f>'[1]PI 15'!CH134</f>
        <v>39.738038195166318</v>
      </c>
      <c r="I140" s="71">
        <f>'[1]PI 15'!CI134</f>
        <v>0.64440556721024767</v>
      </c>
      <c r="J140" s="72">
        <f>'[1]PI 15'!CJ134</f>
        <v>6.483234505463416E-3</v>
      </c>
      <c r="K140" s="117">
        <f>'[1]PI 15'!BS134</f>
        <v>39.718661121091614</v>
      </c>
      <c r="L140" s="71">
        <f>'[1]PI 15'!BT134</f>
        <v>0.6495671570584437</v>
      </c>
      <c r="M140" s="72">
        <f>'[1]PI 15'!BU134</f>
        <v>4.2410595239666241E-2</v>
      </c>
      <c r="N140" s="70"/>
      <c r="O140" s="116">
        <f>'[1]PI 30'!BX134</f>
        <v>39.60335766046645</v>
      </c>
      <c r="P140" s="71">
        <f>'[1]PI 30'!BY134</f>
        <v>0.59924819666602147</v>
      </c>
      <c r="Q140" s="72">
        <f>'[1]PI 30'!BZ134</f>
        <v>1.4770010114904277E-2</v>
      </c>
      <c r="R140" s="117">
        <f>'[1]PI 30'!CC134</f>
        <v>39.793559076284367</v>
      </c>
      <c r="S140" s="71">
        <f>'[1]PI 30'!CD134</f>
        <v>0.68772783609235022</v>
      </c>
      <c r="T140" s="72">
        <f>'[1]PI 30'!CE134</f>
        <v>1.2642723799097833E-2</v>
      </c>
      <c r="U140" s="117">
        <f>'[1]PI 30'!CH134</f>
        <v>39.718680408559528</v>
      </c>
      <c r="V140" s="71">
        <f>'[1]PI 30'!CI134</f>
        <v>0.63609864535025418</v>
      </c>
      <c r="W140" s="72">
        <f>'[1]PI 30'!CJ134</f>
        <v>2.9051736719523237E-3</v>
      </c>
      <c r="X140" s="117">
        <f>'[1]PI 30'!BS134</f>
        <v>39.705199048436782</v>
      </c>
      <c r="Y140" s="71">
        <f>'[1]PI 30'!BT134</f>
        <v>0.64102489270287522</v>
      </c>
      <c r="Z140" s="72">
        <f>'[1]PI 30'!BU134</f>
        <v>3.8022611096969826E-2</v>
      </c>
      <c r="AA140" s="70"/>
      <c r="AB140" s="116">
        <f>'[1]PI 45'!BX134</f>
        <v>39.707507393872667</v>
      </c>
      <c r="AC140" s="71">
        <f>'[1]PI 45'!BY134</f>
        <v>0.58487408290735621</v>
      </c>
      <c r="AD140" s="72">
        <f>'[1]PI 45'!BZ134</f>
        <v>1.3737362753217042E-2</v>
      </c>
      <c r="AE140" s="117">
        <f>'[1]PI 45'!CC134</f>
        <v>39.787740396010115</v>
      </c>
      <c r="AF140" s="71">
        <f>'[1]PI 45'!CD134</f>
        <v>0.67569276306760939</v>
      </c>
      <c r="AG140" s="72">
        <f>'[1]PI 45'!CE134</f>
        <v>1.0645317057046348E-2</v>
      </c>
      <c r="AH140" s="117">
        <f>'[1]PI 45'!CH134</f>
        <v>39.705833192254886</v>
      </c>
      <c r="AI140" s="71">
        <f>'[1]PI 45'!CI134</f>
        <v>0.62576302915476867</v>
      </c>
      <c r="AJ140" s="72">
        <f>'[1]PI 45'!CJ134</f>
        <v>8.5095984117842614E-3</v>
      </c>
      <c r="AK140" s="117">
        <f>'[1]PI 45'!BS134</f>
        <v>39.733693660712554</v>
      </c>
      <c r="AL140" s="71">
        <f>'[1]PI 45'!BT134</f>
        <v>0.62877662504324472</v>
      </c>
      <c r="AM140" s="72">
        <f>'[1]PI 45'!BU134</f>
        <v>3.8781826281056371E-2</v>
      </c>
      <c r="BC140" s="5"/>
      <c r="BF140" s="5"/>
      <c r="BI140" s="5"/>
      <c r="BK140" s="5"/>
      <c r="BM140" s="5"/>
      <c r="BO140" s="5"/>
      <c r="BQ140" s="5"/>
      <c r="BS140" s="5"/>
      <c r="BU140" s="5"/>
    </row>
    <row r="141" spans="1:73" x14ac:dyDescent="0.25">
      <c r="A141" s="11">
        <f>'[1]PI 15'!$A135</f>
        <v>40.25</v>
      </c>
      <c r="B141" s="116">
        <f>'[1]PI 15'!BX135</f>
        <v>40.146955396813397</v>
      </c>
      <c r="C141" s="71">
        <f>'[1]PI 15'!BY135</f>
        <v>0.59997979042405525</v>
      </c>
      <c r="D141" s="72">
        <f>'[1]PI 15'!BZ135</f>
        <v>7.6498727677571047E-3</v>
      </c>
      <c r="E141" s="117">
        <f>'[1]PI 15'!CC135</f>
        <v>40.227904266027643</v>
      </c>
      <c r="F141" s="71">
        <f>'[1]PI 15'!CD135</f>
        <v>0.70250762404186717</v>
      </c>
      <c r="G141" s="72">
        <f>'[1]PI 15'!CE135</f>
        <v>5.1992256674536037E-3</v>
      </c>
      <c r="H141" s="117">
        <f>'[1]PI 15'!CH135</f>
        <v>40.210273028259451</v>
      </c>
      <c r="I141" s="71">
        <f>'[1]PI 15'!CI135</f>
        <v>0.6436233732371629</v>
      </c>
      <c r="J141" s="72">
        <f>'[1]PI 15'!CJ135</f>
        <v>6.4528491506817189E-3</v>
      </c>
      <c r="K141" s="117">
        <f>'[1]PI 15'!BS135</f>
        <v>40.19504423036684</v>
      </c>
      <c r="L141" s="71">
        <f>'[1]PI 15'!BT135</f>
        <v>0.64870359590102844</v>
      </c>
      <c r="M141" s="72">
        <f>'[1]PI 15'!BU135</f>
        <v>4.2512284850844288E-2</v>
      </c>
      <c r="N141" s="70"/>
      <c r="O141" s="116">
        <f>'[1]PI 30'!BX135</f>
        <v>40.241205129644221</v>
      </c>
      <c r="P141" s="71">
        <f>'[1]PI 30'!BY135</f>
        <v>0.59779812444097757</v>
      </c>
      <c r="Q141" s="72">
        <f>'[1]PI 30'!BZ135</f>
        <v>1.4681651942194391E-2</v>
      </c>
      <c r="R141" s="117">
        <f>'[1]PI 30'!CC135</f>
        <v>40.26645802106939</v>
      </c>
      <c r="S141" s="71">
        <f>'[1]PI 30'!CD135</f>
        <v>0.68695808830980021</v>
      </c>
      <c r="T141" s="72">
        <f>'[1]PI 30'!CE135</f>
        <v>1.2629306375318771E-2</v>
      </c>
      <c r="U141" s="117">
        <f>'[1]PI 30'!CH135</f>
        <v>40.19238560408985</v>
      </c>
      <c r="V141" s="71">
        <f>'[1]PI 30'!CI135</f>
        <v>0.63533306966745029</v>
      </c>
      <c r="W141" s="72">
        <f>'[1]PI 30'!CJ135</f>
        <v>2.9115013269054432E-3</v>
      </c>
      <c r="X141" s="117">
        <f>'[1]PI 30'!BS135</f>
        <v>40.233349584934487</v>
      </c>
      <c r="Y141" s="71">
        <f>'[1]PI 30'!BT135</f>
        <v>0.64002976080607599</v>
      </c>
      <c r="Z141" s="72">
        <f>'[1]PI 30'!BU135</f>
        <v>3.8259487116584681E-2</v>
      </c>
      <c r="AA141" s="70"/>
      <c r="AB141" s="116">
        <f>'[1]PI 45'!BX135</f>
        <v>40.184803377311972</v>
      </c>
      <c r="AC141" s="71">
        <f>'[1]PI 45'!BY135</f>
        <v>0.58396384326001971</v>
      </c>
      <c r="AD141" s="72">
        <f>'[1]PI 45'!BZ135</f>
        <v>1.3788692674707913E-2</v>
      </c>
      <c r="AE141" s="117">
        <f>'[1]PI 45'!CC135</f>
        <v>40.260567723443188</v>
      </c>
      <c r="AF141" s="71">
        <f>'[1]PI 45'!CD135</f>
        <v>0.67490863303934123</v>
      </c>
      <c r="AG141" s="72">
        <f>'[1]PI 45'!CE135</f>
        <v>1.0636666520675249E-2</v>
      </c>
      <c r="AH141" s="117">
        <f>'[1]PI 45'!CH135</f>
        <v>40.174063497347824</v>
      </c>
      <c r="AI141" s="71">
        <f>'[1]PI 45'!CI135</f>
        <v>0.6249933068231267</v>
      </c>
      <c r="AJ141" s="72">
        <f>'[1]PI 45'!CJ135</f>
        <v>8.4990679202360721E-3</v>
      </c>
      <c r="AK141" s="117">
        <f>'[1]PI 45'!BS135</f>
        <v>40.206478199367659</v>
      </c>
      <c r="AL141" s="71">
        <f>'[1]PI 45'!BT135</f>
        <v>0.62795526104082933</v>
      </c>
      <c r="AM141" s="72">
        <f>'[1]PI 45'!BU135</f>
        <v>3.8833568078174001E-2</v>
      </c>
      <c r="BC141" s="5"/>
      <c r="BF141" s="5"/>
      <c r="BI141" s="5"/>
      <c r="BK141" s="5"/>
      <c r="BM141" s="5"/>
      <c r="BO141" s="5"/>
      <c r="BQ141" s="5"/>
      <c r="BS141" s="5"/>
      <c r="BU141" s="5"/>
    </row>
    <row r="142" spans="1:73" x14ac:dyDescent="0.25">
      <c r="A142" s="11">
        <f>'[1]PI 15'!$A136</f>
        <v>40.75</v>
      </c>
      <c r="B142" s="116">
        <f>'[1]PI 15'!BX136</f>
        <v>40.623818534353255</v>
      </c>
      <c r="C142" s="71">
        <f>'[1]PI 15'!BY136</f>
        <v>0.59887077221979046</v>
      </c>
      <c r="D142" s="72">
        <f>'[1]PI 15'!BZ136</f>
        <v>7.9042176373522559E-3</v>
      </c>
      <c r="E142" s="117">
        <f>'[1]PI 15'!CC136</f>
        <v>40.707688139603597</v>
      </c>
      <c r="F142" s="71">
        <f>'[1]PI 15'!CD136</f>
        <v>0.70173003463980355</v>
      </c>
      <c r="G142" s="72">
        <f>'[1]PI 15'!CE136</f>
        <v>5.2372967824140986E-3</v>
      </c>
      <c r="H142" s="117">
        <f>'[1]PI 15'!CH136</f>
        <v>40.682509442821861</v>
      </c>
      <c r="I142" s="71">
        <f>'[1]PI 15'!CI136</f>
        <v>0.64284423410910574</v>
      </c>
      <c r="J142" s="72">
        <f>'[1]PI 15'!CJ136</f>
        <v>6.4325164453376627E-3</v>
      </c>
      <c r="K142" s="117">
        <f>'[1]PI 15'!BS136</f>
        <v>40.671338705592895</v>
      </c>
      <c r="L142" s="71">
        <f>'[1]PI 15'!BT136</f>
        <v>0.64781501365623329</v>
      </c>
      <c r="M142" s="72">
        <f>'[1]PI 15'!BU136</f>
        <v>4.2655050926469137E-2</v>
      </c>
      <c r="N142" s="70"/>
      <c r="O142" s="116">
        <f>'[1]PI 30'!BX136</f>
        <v>40.719495252519387</v>
      </c>
      <c r="P142" s="71">
        <f>'[1]PI 30'!BY136</f>
        <v>0.59667472551077105</v>
      </c>
      <c r="Q142" s="72">
        <f>'[1]PI 30'!BZ136</f>
        <v>1.4659815857003137E-2</v>
      </c>
      <c r="R142" s="117">
        <f>'[1]PI 30'!CC136</f>
        <v>40.739359218062873</v>
      </c>
      <c r="S142" s="71">
        <f>'[1]PI 30'!CD136</f>
        <v>0.68617871136124065</v>
      </c>
      <c r="T142" s="72">
        <f>'[1]PI 30'!CE136</f>
        <v>1.2644267210240132E-2</v>
      </c>
      <c r="U142" s="117">
        <f>'[1]PI 30'!CH136</f>
        <v>40.666355623793017</v>
      </c>
      <c r="V142" s="71">
        <f>'[1]PI 30'!CI136</f>
        <v>0.63457592535651741</v>
      </c>
      <c r="W142" s="72">
        <f>'[1]PI 30'!CJ136</f>
        <v>2.89639709159382E-3</v>
      </c>
      <c r="X142" s="117">
        <f>'[1]PI 30'!BS136</f>
        <v>40.708403364791764</v>
      </c>
      <c r="Y142" s="71">
        <f>'[1]PI 30'!BT136</f>
        <v>0.63914312074284296</v>
      </c>
      <c r="Z142" s="72">
        <f>'[1]PI 30'!BU136</f>
        <v>3.8383796331539106E-2</v>
      </c>
      <c r="AA142" s="70"/>
      <c r="AB142" s="116">
        <f>'[1]PI 45'!BX136</f>
        <v>40.66236093343155</v>
      </c>
      <c r="AC142" s="71">
        <f>'[1]PI 45'!BY136</f>
        <v>0.58305003306732195</v>
      </c>
      <c r="AD142" s="72">
        <f>'[1]PI 45'!BZ136</f>
        <v>1.3776095191222925E-2</v>
      </c>
      <c r="AE142" s="117">
        <f>'[1]PI 45'!CC136</f>
        <v>40.733396920480111</v>
      </c>
      <c r="AF142" s="71">
        <f>'[1]PI 45'!CD136</f>
        <v>0.67413545396385721</v>
      </c>
      <c r="AG142" s="72">
        <f>'[1]PI 45'!CE136</f>
        <v>1.0632036664986187E-2</v>
      </c>
      <c r="AH142" s="117">
        <f>'[1]PI 45'!CH136</f>
        <v>40.798061907776372</v>
      </c>
      <c r="AI142" s="71">
        <f>'[1]PI 45'!CI136</f>
        <v>0.62400408425882492</v>
      </c>
      <c r="AJ142" s="72">
        <f>'[1]PI 45'!CJ136</f>
        <v>8.7403331640229127E-3</v>
      </c>
      <c r="AK142" s="117">
        <f>'[1]PI 45'!BS136</f>
        <v>40.731273253896013</v>
      </c>
      <c r="AL142" s="71">
        <f>'[1]PI 45'!BT136</f>
        <v>0.62706319043000136</v>
      </c>
      <c r="AM142" s="72">
        <f>'[1]PI 45'!BU136</f>
        <v>3.8908133562622689E-2</v>
      </c>
      <c r="BC142" s="5"/>
      <c r="BF142" s="5"/>
      <c r="BI142" s="5"/>
      <c r="BK142" s="5"/>
      <c r="BM142" s="5"/>
      <c r="BO142" s="5"/>
      <c r="BQ142" s="5"/>
      <c r="BS142" s="5"/>
      <c r="BU142" s="5"/>
    </row>
    <row r="143" spans="1:73" x14ac:dyDescent="0.25">
      <c r="A143" s="11">
        <f>'[1]PI 15'!$A137</f>
        <v>41.25</v>
      </c>
      <c r="B143" s="116">
        <f>'[1]PI 15'!BX137</f>
        <v>41.260762868819818</v>
      </c>
      <c r="C143" s="71">
        <f>'[1]PI 15'!BY137</f>
        <v>0.59678327489709748</v>
      </c>
      <c r="D143" s="72">
        <f>'[1]PI 15'!BZ137</f>
        <v>8.2548866536456128E-3</v>
      </c>
      <c r="E143" s="117">
        <f>'[1]PI 15'!CC137</f>
        <v>41.187741070936426</v>
      </c>
      <c r="F143" s="71">
        <f>'[1]PI 15'!CD137</f>
        <v>0.70098226143978259</v>
      </c>
      <c r="G143" s="72">
        <f>'[1]PI 15'!CE137</f>
        <v>5.2672152404422455E-3</v>
      </c>
      <c r="H143" s="117">
        <f>'[1]PI 15'!CH137</f>
        <v>41.154483552688426</v>
      </c>
      <c r="I143" s="71">
        <f>'[1]PI 15'!CI137</f>
        <v>0.6420883422011</v>
      </c>
      <c r="J143" s="72">
        <f>'[1]PI 15'!CJ137</f>
        <v>6.387621298715087E-3</v>
      </c>
      <c r="K143" s="117">
        <f>'[1]PI 15'!BS137</f>
        <v>41.20099583081489</v>
      </c>
      <c r="L143" s="71">
        <f>'[1]PI 15'!BT137</f>
        <v>0.64661795951265999</v>
      </c>
      <c r="M143" s="72">
        <f>'[1]PI 15'!BU137</f>
        <v>4.3190195506444144E-2</v>
      </c>
      <c r="N143" s="70"/>
      <c r="O143" s="116">
        <f>'[1]PI 30'!BX137</f>
        <v>41.359369840026865</v>
      </c>
      <c r="P143" s="71">
        <f>'[1]PI 30'!BY137</f>
        <v>0.59521034831814601</v>
      </c>
      <c r="Q143" s="72">
        <f>'[1]PI 30'!BZ137</f>
        <v>1.4124104783986076E-2</v>
      </c>
      <c r="R143" s="117">
        <f>'[1]PI 30'!CC137</f>
        <v>41.211997741229531</v>
      </c>
      <c r="S143" s="71">
        <f>'[1]PI 30'!CD137</f>
        <v>0.68541628672704569</v>
      </c>
      <c r="T143" s="72">
        <f>'[1]PI 30'!CE137</f>
        <v>1.2654660424148005E-2</v>
      </c>
      <c r="U143" s="117">
        <f>'[1]PI 30'!CH137</f>
        <v>41.140062424604338</v>
      </c>
      <c r="V143" s="71">
        <f>'[1]PI 30'!CI137</f>
        <v>0.63381730858201601</v>
      </c>
      <c r="W143" s="72">
        <f>'[1]PI 30'!CJ137</f>
        <v>2.92658129931535E-3</v>
      </c>
      <c r="X143" s="117">
        <f>'[1]PI 30'!BS137</f>
        <v>41.237143335286909</v>
      </c>
      <c r="Y143" s="71">
        <f>'[1]PI 30'!BT137</f>
        <v>0.63814798120906924</v>
      </c>
      <c r="Z143" s="72">
        <f>'[1]PI 30'!BU137</f>
        <v>3.8578419678710611E-2</v>
      </c>
      <c r="AA143" s="70"/>
      <c r="AB143" s="116">
        <f>'[1]PI 45'!BX137</f>
        <v>41.29782712557904</v>
      </c>
      <c r="AC143" s="71">
        <f>'[1]PI 45'!BY137</f>
        <v>0.58182189947757501</v>
      </c>
      <c r="AD143" s="72">
        <f>'[1]PI 45'!BZ137</f>
        <v>1.3725208034408031E-2</v>
      </c>
      <c r="AE143" s="117">
        <f>'[1]PI 45'!CC137</f>
        <v>41.205963483611917</v>
      </c>
      <c r="AF143" s="71">
        <f>'[1]PI 45'!CD137</f>
        <v>0.67337424265310197</v>
      </c>
      <c r="AG143" s="72">
        <f>'[1]PI 45'!CE137</f>
        <v>1.0611319091852697E-2</v>
      </c>
      <c r="AH143" s="117">
        <f>'[1]PI 45'!CH137</f>
        <v>41.26620433036598</v>
      </c>
      <c r="AI143" s="71">
        <f>'[1]PI 45'!CI137</f>
        <v>0.62325850099985003</v>
      </c>
      <c r="AJ143" s="72">
        <f>'[1]PI 45'!CJ137</f>
        <v>8.7383074874962229E-3</v>
      </c>
      <c r="AK143" s="117">
        <f>'[1]PI 45'!BS137</f>
        <v>41.25666497985231</v>
      </c>
      <c r="AL143" s="71">
        <f>'[1]PI 45'!BT137</f>
        <v>0.62615154771017556</v>
      </c>
      <c r="AM143" s="72">
        <f>'[1]PI 45'!BU137</f>
        <v>3.9076036115799698E-2</v>
      </c>
      <c r="BC143" s="5"/>
      <c r="BF143" s="5"/>
      <c r="BI143" s="5"/>
      <c r="BK143" s="5"/>
      <c r="BM143" s="5"/>
      <c r="BO143" s="5"/>
      <c r="BQ143" s="5"/>
      <c r="BS143" s="5"/>
      <c r="BU143" s="5"/>
    </row>
    <row r="144" spans="1:73" x14ac:dyDescent="0.25">
      <c r="A144" s="11">
        <f>'[1]PI 15'!$A138</f>
        <v>41.75</v>
      </c>
      <c r="B144" s="116">
        <f>'[1]PI 15'!BX138</f>
        <v>41.737802244180649</v>
      </c>
      <c r="C144" s="71">
        <f>'[1]PI 15'!BY138</f>
        <v>0.59527716685075061</v>
      </c>
      <c r="D144" s="72">
        <f>'[1]PI 15'!BZ138</f>
        <v>8.5211751577636639E-3</v>
      </c>
      <c r="E144" s="117">
        <f>'[1]PI 15'!CC138</f>
        <v>41.667527405391603</v>
      </c>
      <c r="F144" s="71">
        <f>'[1]PI 15'!CD138</f>
        <v>0.70022215954644107</v>
      </c>
      <c r="G144" s="72">
        <f>'[1]PI 15'!CE138</f>
        <v>5.2839895014335442E-3</v>
      </c>
      <c r="H144" s="117">
        <f>'[1]PI 15'!CH138</f>
        <v>41.626718385781558</v>
      </c>
      <c r="I144" s="71">
        <f>'[1]PI 15'!CI138</f>
        <v>0.64133489133974353</v>
      </c>
      <c r="J144" s="72">
        <f>'[1]PI 15'!CJ138</f>
        <v>6.3698973407000673E-3</v>
      </c>
      <c r="K144" s="117">
        <f>'[1]PI 15'!BS138</f>
        <v>41.677349345117939</v>
      </c>
      <c r="L144" s="71">
        <f>'[1]PI 15'!BT138</f>
        <v>0.64561140591231181</v>
      </c>
      <c r="M144" s="72">
        <f>'[1]PI 15'!BU138</f>
        <v>4.3494310641488697E-2</v>
      </c>
      <c r="N144" s="70"/>
      <c r="O144" s="116">
        <f>'[1]PI 30'!BX138</f>
        <v>41.8375696841739</v>
      </c>
      <c r="P144" s="71">
        <f>'[1]PI 30'!BY138</f>
        <v>0.59398433124038796</v>
      </c>
      <c r="Q144" s="72">
        <f>'[1]PI 30'!BZ138</f>
        <v>1.4071349587418729E-2</v>
      </c>
      <c r="R144" s="117">
        <f>'[1]PI 30'!CC138</f>
        <v>41.684896686014532</v>
      </c>
      <c r="S144" s="71">
        <f>'[1]PI 30'!CD138</f>
        <v>0.68468326814688618</v>
      </c>
      <c r="T144" s="72">
        <f>'[1]PI 30'!CE138</f>
        <v>1.2660591301256137E-2</v>
      </c>
      <c r="U144" s="117">
        <f>'[1]PI 30'!CH138</f>
        <v>41.771968918874599</v>
      </c>
      <c r="V144" s="71">
        <f>'[1]PI 30'!CI138</f>
        <v>0.63284451321852242</v>
      </c>
      <c r="W144" s="72">
        <f>'[1]PI 30'!CJ138</f>
        <v>2.7652699327761735E-3</v>
      </c>
      <c r="X144" s="117">
        <f>'[1]PI 30'!BS138</f>
        <v>41.764811763021015</v>
      </c>
      <c r="Y144" s="71">
        <f>'[1]PI 30'!BT138</f>
        <v>0.63717070420193211</v>
      </c>
      <c r="Z144" s="72">
        <f>'[1]PI 30'!BU138</f>
        <v>3.8760644300337155E-2</v>
      </c>
      <c r="AA144" s="70"/>
      <c r="AB144" s="116">
        <f>'[1]PI 45'!BX138</f>
        <v>41.933494580365739</v>
      </c>
      <c r="AC144" s="71">
        <f>'[1]PI 45'!BY138</f>
        <v>0.58064132281259517</v>
      </c>
      <c r="AD144" s="72">
        <f>'[1]PI 45'!BZ138</f>
        <v>1.4030721540471122E-2</v>
      </c>
      <c r="AE144" s="117">
        <f>'[1]PI 45'!CC138</f>
        <v>41.835051327795895</v>
      </c>
      <c r="AF144" s="71">
        <f>'[1]PI 45'!CD138</f>
        <v>0.67242231866191549</v>
      </c>
      <c r="AG144" s="72">
        <f>'[1]PI 45'!CE138</f>
        <v>1.0721937436811792E-2</v>
      </c>
      <c r="AH144" s="117">
        <f>'[1]PI 45'!CH138</f>
        <v>41.734174934720073</v>
      </c>
      <c r="AI144" s="71">
        <f>'[1]PI 45'!CI138</f>
        <v>0.62250501100845057</v>
      </c>
      <c r="AJ144" s="72">
        <f>'[1]PI 45'!CJ138</f>
        <v>8.7087973182683898E-3</v>
      </c>
      <c r="AK144" s="117">
        <f>'[1]PI 45'!BS138</f>
        <v>41.834240280960572</v>
      </c>
      <c r="AL144" s="71">
        <f>'[1]PI 45'!BT138</f>
        <v>0.62518955082765371</v>
      </c>
      <c r="AM144" s="72">
        <f>'[1]PI 45'!BU138</f>
        <v>3.9201828064022823E-2</v>
      </c>
      <c r="BC144" s="5"/>
      <c r="BF144" s="5"/>
      <c r="BI144" s="5"/>
      <c r="BK144" s="5"/>
      <c r="BM144" s="5"/>
      <c r="BO144" s="5"/>
      <c r="BQ144" s="5"/>
      <c r="BS144" s="5"/>
      <c r="BU144" s="5"/>
    </row>
    <row r="145" spans="1:73" x14ac:dyDescent="0.25">
      <c r="A145" s="11">
        <f>'[1]PI 15'!$A139</f>
        <v>42.249722222222225</v>
      </c>
      <c r="B145" s="116">
        <f>'[1]PI 15'!BX139</f>
        <v>42.214755718789824</v>
      </c>
      <c r="C145" s="71">
        <f>'[1]PI 15'!BY139</f>
        <v>0.59385561342436632</v>
      </c>
      <c r="D145" s="72">
        <f>'[1]PI 15'!BZ139</f>
        <v>8.7911441878323858E-3</v>
      </c>
      <c r="E145" s="117">
        <f>'[1]PI 15'!CC139</f>
        <v>42.14731127896755</v>
      </c>
      <c r="F145" s="71">
        <f>'[1]PI 15'!CD139</f>
        <v>0.6994738861455706</v>
      </c>
      <c r="G145" s="72">
        <f>'[1]PI 15'!CE139</f>
        <v>5.3038951243511425E-3</v>
      </c>
      <c r="H145" s="117">
        <f>'[1]PI 15'!CH139</f>
        <v>42.255288549018388</v>
      </c>
      <c r="I145" s="71">
        <f>'[1]PI 15'!CI139</f>
        <v>0.64034431612837961</v>
      </c>
      <c r="J145" s="72">
        <f>'[1]PI 15'!CJ139</f>
        <v>6.5418801984441031E-3</v>
      </c>
      <c r="K145" s="117">
        <f>'[1]PI 15'!BS139</f>
        <v>42.20578518225858</v>
      </c>
      <c r="L145" s="71">
        <f>'[1]PI 15'!BT139</f>
        <v>0.64455793856610544</v>
      </c>
      <c r="M145" s="72">
        <f>'[1]PI 15'!BU139</f>
        <v>4.3789090740080798E-2</v>
      </c>
      <c r="N145" s="70"/>
      <c r="O145" s="116">
        <f>'[1]PI 30'!BX139</f>
        <v>42.315682832713115</v>
      </c>
      <c r="P145" s="71">
        <f>'[1]PI 30'!BY139</f>
        <v>0.59279683773526404</v>
      </c>
      <c r="Q145" s="72">
        <f>'[1]PI 30'!BZ139</f>
        <v>1.405337778805032E-2</v>
      </c>
      <c r="R145" s="117">
        <f>'[1]PI 30'!CC139</f>
        <v>42.314150544634678</v>
      </c>
      <c r="S145" s="71">
        <f>'[1]PI 30'!CD139</f>
        <v>0.68373145473726682</v>
      </c>
      <c r="T145" s="72">
        <f>'[1]PI 30'!CE139</f>
        <v>1.2741014999291129E-2</v>
      </c>
      <c r="U145" s="117">
        <f>'[1]PI 30'!CH139</f>
        <v>42.245676052420897</v>
      </c>
      <c r="V145" s="71">
        <f>'[1]PI 30'!CI139</f>
        <v>0.63210358849690518</v>
      </c>
      <c r="W145" s="72">
        <f>'[1]PI 30'!CJ139</f>
        <v>2.7747426808159299E-3</v>
      </c>
      <c r="X145" s="117">
        <f>'[1]PI 30'!BS139</f>
        <v>42.291836476589566</v>
      </c>
      <c r="Y145" s="71">
        <f>'[1]PI 30'!BT139</f>
        <v>0.63621062698981201</v>
      </c>
      <c r="Z145" s="72">
        <f>'[1]PI 30'!BU139</f>
        <v>3.8847496786941771E-2</v>
      </c>
      <c r="AA145" s="70"/>
      <c r="AB145" s="116">
        <f>'[1]PI 45'!BX139</f>
        <v>42.410700913366988</v>
      </c>
      <c r="AC145" s="71">
        <f>'[1]PI 45'!BY139</f>
        <v>0.57968789263767417</v>
      </c>
      <c r="AD145" s="72">
        <f>'[1]PI 45'!BZ139</f>
        <v>1.3955725998716117E-2</v>
      </c>
      <c r="AE145" s="117">
        <f>'[1]PI 45'!CC139</f>
        <v>42.307879778071133</v>
      </c>
      <c r="AF145" s="71">
        <f>'[1]PI 45'!CD139</f>
        <v>0.67169370814952856</v>
      </c>
      <c r="AG145" s="72">
        <f>'[1]PI 45'!CE139</f>
        <v>1.0738655673252178E-2</v>
      </c>
      <c r="AH145" s="117">
        <f>'[1]PI 45'!CH139</f>
        <v>42.202317357309681</v>
      </c>
      <c r="AI145" s="71">
        <f>'[1]PI 45'!CI139</f>
        <v>0.62178862767229381</v>
      </c>
      <c r="AJ145" s="72">
        <f>'[1]PI 45'!CJ139</f>
        <v>8.6792138052461248E-3</v>
      </c>
      <c r="AK145" s="117">
        <f>'[1]PI 45'!BS139</f>
        <v>42.30696601624927</v>
      </c>
      <c r="AL145" s="71">
        <f>'[1]PI 45'!BT139</f>
        <v>0.62439007615316555</v>
      </c>
      <c r="AM145" s="72">
        <f>'[1]PI 45'!BU139</f>
        <v>3.9277203360200866E-2</v>
      </c>
      <c r="BC145" s="5"/>
      <c r="BF145" s="5"/>
      <c r="BI145" s="5"/>
      <c r="BK145" s="5"/>
      <c r="BM145" s="5"/>
      <c r="BO145" s="5"/>
      <c r="BQ145" s="5"/>
      <c r="BS145" s="5"/>
      <c r="BU145" s="5"/>
    </row>
    <row r="146" spans="1:73" x14ac:dyDescent="0.25">
      <c r="A146" s="11">
        <f>'[1]PI 15'!$A140</f>
        <v>42.75</v>
      </c>
      <c r="B146" s="116">
        <f>'[1]PI 15'!BX140</f>
        <v>42.691884099207904</v>
      </c>
      <c r="C146" s="71">
        <f>'[1]PI 15'!BY140</f>
        <v>0.59244939067874369</v>
      </c>
      <c r="D146" s="72">
        <f>'[1]PI 15'!BZ140</f>
        <v>9.1331601885109928E-3</v>
      </c>
      <c r="E146" s="117">
        <f>'[1]PI 15'!CC140</f>
        <v>42.627276164967562</v>
      </c>
      <c r="F146" s="71">
        <f>'[1]PI 15'!CD140</f>
        <v>0.69875049156073654</v>
      </c>
      <c r="G146" s="72">
        <f>'[1]PI 15'!CE140</f>
        <v>5.3353930851656722E-3</v>
      </c>
      <c r="H146" s="117">
        <f>'[1]PI 15'!CH140</f>
        <v>42.885769241909081</v>
      </c>
      <c r="I146" s="71">
        <f>'[1]PI 15'!CI140</f>
        <v>0.63935202810648939</v>
      </c>
      <c r="J146" s="72">
        <f>'[1]PI 15'!CJ140</f>
        <v>6.6542568292448472E-3</v>
      </c>
      <c r="K146" s="117">
        <f>'[1]PI 15'!BS140</f>
        <v>42.734976502028182</v>
      </c>
      <c r="L146" s="71">
        <f>'[1]PI 15'!BT140</f>
        <v>0.64351730344865665</v>
      </c>
      <c r="M146" s="72">
        <f>'[1]PI 15'!BU140</f>
        <v>4.4091369037215181E-2</v>
      </c>
      <c r="N146" s="70"/>
      <c r="O146" s="116">
        <f>'[1]PI 30'!BX140</f>
        <v>42.793972543674208</v>
      </c>
      <c r="P146" s="71">
        <f>'[1]PI 30'!BY140</f>
        <v>0.59586031528941275</v>
      </c>
      <c r="Q146" s="72">
        <f>'[1]PI 30'!BZ140</f>
        <v>1.5580744625600339E-2</v>
      </c>
      <c r="R146" s="117">
        <f>'[1]PI 30'!CC140</f>
        <v>42.786875667069033</v>
      </c>
      <c r="S146" s="71">
        <f>'[1]PI 30'!CD140</f>
        <v>0.68298828472889028</v>
      </c>
      <c r="T146" s="72">
        <f>'[1]PI 30'!CE140</f>
        <v>1.2767600141008795E-2</v>
      </c>
      <c r="U146" s="117">
        <f>'[1]PI 30'!CH140</f>
        <v>42.719556929571134</v>
      </c>
      <c r="V146" s="71">
        <f>'[1]PI 30'!CI140</f>
        <v>0.63138064850869391</v>
      </c>
      <c r="W146" s="72">
        <f>'[1]PI 30'!CJ140</f>
        <v>2.7891659457015537E-3</v>
      </c>
      <c r="X146" s="117">
        <f>'[1]PI 30'!BS140</f>
        <v>42.766801713438127</v>
      </c>
      <c r="Y146" s="71">
        <f>'[1]PI 30'!BT140</f>
        <v>0.6367430828423325</v>
      </c>
      <c r="Z146" s="72">
        <f>'[1]PI 30'!BU140</f>
        <v>3.7648929800720196E-2</v>
      </c>
      <c r="AA146" s="70"/>
      <c r="AB146" s="116">
        <f>'[1]PI 45'!BX140</f>
        <v>42.888437770362678</v>
      </c>
      <c r="AC146" s="71">
        <f>'[1]PI 45'!BY140</f>
        <v>0.57875741282140947</v>
      </c>
      <c r="AD146" s="72">
        <f>'[1]PI 45'!BZ140</f>
        <v>1.3860951967386858E-2</v>
      </c>
      <c r="AE146" s="117">
        <f>'[1]PI 45'!CC140</f>
        <v>42.780533386197085</v>
      </c>
      <c r="AF146" s="71">
        <f>'[1]PI 45'!CD140</f>
        <v>0.67095410547758005</v>
      </c>
      <c r="AG146" s="72">
        <f>'[1]PI 45'!CE140</f>
        <v>1.0745353353670332E-2</v>
      </c>
      <c r="AH146" s="117">
        <f>'[1]PI 45'!CH140</f>
        <v>42.670287961663774</v>
      </c>
      <c r="AI146" s="71">
        <f>'[1]PI 45'!CI140</f>
        <v>0.62105397326997991</v>
      </c>
      <c r="AJ146" s="72">
        <f>'[1]PI 45'!CJ140</f>
        <v>8.6501200900512519E-3</v>
      </c>
      <c r="AK146" s="117">
        <f>'[1]PI 45'!BS140</f>
        <v>42.779753039407844</v>
      </c>
      <c r="AL146" s="71">
        <f>'[1]PI 45'!BT140</f>
        <v>0.62358849718965648</v>
      </c>
      <c r="AM146" s="72">
        <f>'[1]PI 45'!BU140</f>
        <v>3.9336852828389182E-2</v>
      </c>
      <c r="BC146" s="5"/>
      <c r="BF146" s="5"/>
      <c r="BI146" s="5"/>
      <c r="BK146" s="5"/>
      <c r="BM146" s="5"/>
      <c r="BO146" s="5"/>
      <c r="BQ146" s="5"/>
      <c r="BS146" s="5"/>
      <c r="BU146" s="5"/>
    </row>
    <row r="147" spans="1:73" x14ac:dyDescent="0.25">
      <c r="A147" s="11">
        <f>'[1]PI 15'!$A141</f>
        <v>43.25</v>
      </c>
      <c r="B147" s="116">
        <f>'[1]PI 15'!BX141</f>
        <v>43.168837573817086</v>
      </c>
      <c r="C147" s="71">
        <f>'[1]PI 15'!BY141</f>
        <v>0.59118280007116131</v>
      </c>
      <c r="D147" s="72">
        <f>'[1]PI 15'!BZ141</f>
        <v>9.3071080574390237E-3</v>
      </c>
      <c r="E147" s="117">
        <f>'[1]PI 15'!CC141</f>
        <v>43.107060038543516</v>
      </c>
      <c r="F147" s="71">
        <f>'[1]PI 15'!CD141</f>
        <v>0.69800852082543674</v>
      </c>
      <c r="G147" s="72">
        <f>'[1]PI 15'!CE141</f>
        <v>5.3488919033036096E-3</v>
      </c>
      <c r="H147" s="117">
        <f>'[1]PI 15'!CH141</f>
        <v>43.357829191043557</v>
      </c>
      <c r="I147" s="71">
        <f>'[1]PI 15'!CI141</f>
        <v>0.63863407501420666</v>
      </c>
      <c r="J147" s="72">
        <f>'[1]PI 15'!CJ141</f>
        <v>6.624132666118109E-3</v>
      </c>
      <c r="K147" s="117">
        <f>'[1]PI 15'!BS141</f>
        <v>43.211242267801396</v>
      </c>
      <c r="L147" s="71">
        <f>'[1]PI 15'!BT141</f>
        <v>0.64260846530360149</v>
      </c>
      <c r="M147" s="72">
        <f>'[1]PI 15'!BU141</f>
        <v>4.4304525777691041E-2</v>
      </c>
      <c r="N147" s="70"/>
      <c r="O147" s="116">
        <f>'[1]PI 30'!BX141</f>
        <v>43.272085692213416</v>
      </c>
      <c r="P147" s="71">
        <f>'[1]PI 30'!BY141</f>
        <v>0.59905939264543429</v>
      </c>
      <c r="Q147" s="72">
        <f>'[1]PI 30'!BZ141</f>
        <v>1.8986334116717612E-2</v>
      </c>
      <c r="R147" s="117">
        <f>'[1]PI 30'!CC141</f>
        <v>43.259776321264781</v>
      </c>
      <c r="S147" s="71">
        <f>'[1]PI 30'!CD141</f>
        <v>0.68227668216150084</v>
      </c>
      <c r="T147" s="72">
        <f>'[1]PI 30'!CE141</f>
        <v>1.2762203745714556E-2</v>
      </c>
      <c r="U147" s="117">
        <f>'[1]PI 30'!CH141</f>
        <v>43.193264063117446</v>
      </c>
      <c r="V147" s="71">
        <f>'[1]PI 30'!CI141</f>
        <v>0.63066801658623739</v>
      </c>
      <c r="W147" s="72">
        <f>'[1]PI 30'!CJ141</f>
        <v>2.7793672919229663E-3</v>
      </c>
      <c r="X147" s="117">
        <f>'[1]PI 30'!BS141</f>
        <v>43.241708692198543</v>
      </c>
      <c r="Y147" s="71">
        <f>'[1]PI 30'!BT141</f>
        <v>0.63733469713105739</v>
      </c>
      <c r="Z147" s="72">
        <f>'[1]PI 30'!BU141</f>
        <v>3.6789061742192763E-2</v>
      </c>
      <c r="AA147" s="70"/>
      <c r="AB147" s="116">
        <f>'[1]PI 45'!BX141</f>
        <v>43.365644103363913</v>
      </c>
      <c r="AC147" s="71">
        <f>'[1]PI 45'!BY141</f>
        <v>0.57785009842606894</v>
      </c>
      <c r="AD147" s="72">
        <f>'[1]PI 45'!BZ141</f>
        <v>1.3805369584172628E-2</v>
      </c>
      <c r="AE147" s="117">
        <f>'[1]PI 45'!CC141</f>
        <v>43.253361836472322</v>
      </c>
      <c r="AF147" s="71">
        <f>'[1]PI 45'!CD141</f>
        <v>0.67023881124766904</v>
      </c>
      <c r="AG147" s="72">
        <f>'[1]PI 45'!CE141</f>
        <v>1.0766825256408865E-2</v>
      </c>
      <c r="AH147" s="117">
        <f>'[1]PI 45'!CH141</f>
        <v>43.138430384253382</v>
      </c>
      <c r="AI147" s="71">
        <f>'[1]PI 45'!CI141</f>
        <v>0.62028832314434734</v>
      </c>
      <c r="AJ147" s="72">
        <f>'[1]PI 45'!CJ141</f>
        <v>8.6690026093191302E-3</v>
      </c>
      <c r="AK147" s="117">
        <f>'[1]PI 45'!BS141</f>
        <v>43.252478774696534</v>
      </c>
      <c r="AL147" s="71">
        <f>'[1]PI 45'!BT141</f>
        <v>0.62279241093936177</v>
      </c>
      <c r="AM147" s="72">
        <f>'[1]PI 45'!BU141</f>
        <v>3.9407728402949038E-2</v>
      </c>
      <c r="BC147" s="5"/>
      <c r="BF147" s="5"/>
      <c r="BI147" s="5"/>
      <c r="BK147" s="5"/>
      <c r="BM147" s="5"/>
      <c r="BO147" s="5"/>
      <c r="BQ147" s="5"/>
      <c r="BS147" s="5"/>
      <c r="BU147" s="5"/>
    </row>
    <row r="148" spans="1:73" x14ac:dyDescent="0.25">
      <c r="A148" s="11">
        <f>'[1]PI 15'!$A142</f>
        <v>43.749722222222225</v>
      </c>
      <c r="B148" s="116">
        <f>'[1]PI 15'!BX142</f>
        <v>43.806086052236083</v>
      </c>
      <c r="C148" s="71">
        <f>'[1]PI 15'!BY142</f>
        <v>0.58954115109358718</v>
      </c>
      <c r="D148" s="72">
        <f>'[1]PI 15'!BZ142</f>
        <v>9.0851704095108385E-3</v>
      </c>
      <c r="E148" s="117">
        <f>'[1]PI 15'!CC142</f>
        <v>43.745594568940099</v>
      </c>
      <c r="F148" s="71">
        <f>'[1]PI 15'!CD142</f>
        <v>0.69706026303661084</v>
      </c>
      <c r="G148" s="72">
        <f>'[1]PI 15'!CE142</f>
        <v>5.708723467007442E-3</v>
      </c>
      <c r="H148" s="117">
        <f>'[1]PI 15'!CH142</f>
        <v>43.830153047585291</v>
      </c>
      <c r="I148" s="71">
        <f>'[1]PI 15'!CI142</f>
        <v>0.63788423084661083</v>
      </c>
      <c r="J148" s="72">
        <f>'[1]PI 15'!CJ142</f>
        <v>6.6028580443798302E-3</v>
      </c>
      <c r="K148" s="117">
        <f>'[1]PI 15'!BS142</f>
        <v>43.79394455625382</v>
      </c>
      <c r="L148" s="71">
        <f>'[1]PI 15'!BT142</f>
        <v>0.64149521499226969</v>
      </c>
      <c r="M148" s="72">
        <f>'[1]PI 15'!BU142</f>
        <v>4.4566303061114719E-2</v>
      </c>
      <c r="N148" s="70"/>
      <c r="O148" s="116">
        <f>'[1]PI 30'!BX142</f>
        <v>43.907168942614675</v>
      </c>
      <c r="P148" s="71">
        <f>'[1]PI 30'!BY142</f>
        <v>0.6054762837753036</v>
      </c>
      <c r="Q148" s="72">
        <f>'[1]PI 30'!BZ142</f>
        <v>1.3107146794795401E-2</v>
      </c>
      <c r="R148" s="117">
        <f>'[1]PI 30'!CC142</f>
        <v>43.732588354874473</v>
      </c>
      <c r="S148" s="71">
        <f>'[1]PI 30'!CD142</f>
        <v>0.68152162633553404</v>
      </c>
      <c r="T148" s="72">
        <f>'[1]PI 30'!CE142</f>
        <v>1.2801547198767733E-2</v>
      </c>
      <c r="U148" s="117">
        <f>'[1]PI 30'!CH142</f>
        <v>43.667144940267683</v>
      </c>
      <c r="V148" s="71">
        <f>'[1]PI 30'!CI142</f>
        <v>0.62993498484809318</v>
      </c>
      <c r="W148" s="72">
        <f>'[1]PI 30'!CJ142</f>
        <v>2.7882265535323501E-3</v>
      </c>
      <c r="X148" s="117">
        <f>'[1]PI 30'!BS142</f>
        <v>43.768967412585603</v>
      </c>
      <c r="Y148" s="71">
        <f>'[1]PI 30'!BT142</f>
        <v>0.63897763165297683</v>
      </c>
      <c r="Z148" s="72">
        <f>'[1]PI 30'!BU142</f>
        <v>3.3454209349022261E-2</v>
      </c>
      <c r="AA148" s="70"/>
      <c r="AB148" s="116">
        <f>'[1]PI 45'!BX142</f>
        <v>43.843380960359603</v>
      </c>
      <c r="AC148" s="71">
        <f>'[1]PI 45'!BY142</f>
        <v>0.57690139372857163</v>
      </c>
      <c r="AD148" s="72">
        <f>'[1]PI 45'!BZ142</f>
        <v>1.3720273170224088E-2</v>
      </c>
      <c r="AE148" s="117">
        <f>'[1]PI 45'!CC142</f>
        <v>43.726102304251846</v>
      </c>
      <c r="AF148" s="71">
        <f>'[1]PI 45'!CD142</f>
        <v>0.66948980109399481</v>
      </c>
      <c r="AG148" s="72">
        <f>'[1]PI 45'!CE142</f>
        <v>1.0790982071226635E-2</v>
      </c>
      <c r="AH148" s="117">
        <f>'[1]PI 45'!CH142</f>
        <v>43.763284009617983</v>
      </c>
      <c r="AI148" s="71">
        <f>'[1]PI 45'!CI142</f>
        <v>0.61934492256950746</v>
      </c>
      <c r="AJ148" s="72">
        <f>'[1]PI 45'!CJ142</f>
        <v>8.3278264988141844E-3</v>
      </c>
      <c r="AK148" s="117">
        <f>'[1]PI 45'!BS142</f>
        <v>43.777589091409808</v>
      </c>
      <c r="AL148" s="71">
        <f>'[1]PI 45'!BT142</f>
        <v>0.62191203913069115</v>
      </c>
      <c r="AM148" s="72">
        <f>'[1]PI 45'!BU142</f>
        <v>3.9455610519976744E-2</v>
      </c>
      <c r="BC148" s="5"/>
      <c r="BF148" s="5"/>
      <c r="BI148" s="5"/>
      <c r="BK148" s="5"/>
      <c r="BM148" s="5"/>
      <c r="BO148" s="5"/>
      <c r="BQ148" s="5"/>
      <c r="BS148" s="5"/>
      <c r="BU148" s="5"/>
    </row>
    <row r="149" spans="1:73" x14ac:dyDescent="0.25">
      <c r="A149" s="11">
        <f>'[1]PI 15'!$A143</f>
        <v>44.25</v>
      </c>
      <c r="B149" s="116">
        <f>'[1]PI 15'!BX143</f>
        <v>44.283304769723486</v>
      </c>
      <c r="C149" s="71">
        <f>'[1]PI 15'!BY143</f>
        <v>0.58833917848652151</v>
      </c>
      <c r="D149" s="72">
        <f>'[1]PI 15'!BZ143</f>
        <v>9.1935938272855733E-3</v>
      </c>
      <c r="E149" s="117">
        <f>'[1]PI 15'!CC143</f>
        <v>44.225290397183244</v>
      </c>
      <c r="F149" s="71">
        <f>'[1]PI 15'!CD143</f>
        <v>0.69635108710420779</v>
      </c>
      <c r="G149" s="72">
        <f>'[1]PI 15'!CE143</f>
        <v>5.7427691288027861E-3</v>
      </c>
      <c r="H149" s="117">
        <f>'[1]PI 15'!CH143</f>
        <v>44.302301500092653</v>
      </c>
      <c r="I149" s="71">
        <f>'[1]PI 15'!CI143</f>
        <v>0.6371823290717844</v>
      </c>
      <c r="J149" s="72">
        <f>'[1]PI 15'!CJ143</f>
        <v>6.5802704697527827E-3</v>
      </c>
      <c r="K149" s="117">
        <f>'[1]PI 15'!BS143</f>
        <v>44.270298888999797</v>
      </c>
      <c r="L149" s="71">
        <f>'[1]PI 15'!BT143</f>
        <v>0.64062419822083794</v>
      </c>
      <c r="M149" s="72">
        <f>'[1]PI 15'!BU143</f>
        <v>4.4765527736788144E-2</v>
      </c>
      <c r="N149" s="70"/>
      <c r="O149" s="116">
        <f>'[1]PI 30'!BX143</f>
        <v>44.385369198675789</v>
      </c>
      <c r="P149" s="71">
        <f>'[1]PI 30'!BY143</f>
        <v>0.60497225212489314</v>
      </c>
      <c r="Q149" s="72">
        <f>'[1]PI 30'!BZ143</f>
        <v>1.2385215222673199E-2</v>
      </c>
      <c r="R149" s="117">
        <f>'[1]PI 30'!CC143</f>
        <v>44.205489551867949</v>
      </c>
      <c r="S149" s="71">
        <f>'[1]PI 30'!CD143</f>
        <v>0.68080029808271847</v>
      </c>
      <c r="T149" s="72">
        <f>'[1]PI 30'!CE143</f>
        <v>1.2801368298191066E-2</v>
      </c>
      <c r="U149" s="117">
        <f>'[1]PI 30'!CH143</f>
        <v>44.141027119160896</v>
      </c>
      <c r="V149" s="71">
        <f>'[1]PI 30'!CI143</f>
        <v>0.62923241598468538</v>
      </c>
      <c r="W149" s="72">
        <f>'[1]PI 30'!CJ143</f>
        <v>2.7915783706543539E-3</v>
      </c>
      <c r="X149" s="117">
        <f>'[1]PI 30'!BS143</f>
        <v>44.243961956568207</v>
      </c>
      <c r="Y149" s="71">
        <f>'[1]PI 30'!BT143</f>
        <v>0.63833498873076566</v>
      </c>
      <c r="Z149" s="72">
        <f>'[1]PI 30'!BU143</f>
        <v>3.3288101072329809E-2</v>
      </c>
      <c r="AA149" s="70"/>
      <c r="AB149" s="116">
        <f>'[1]PI 45'!BX143</f>
        <v>44.320762904920024</v>
      </c>
      <c r="AC149" s="71">
        <f>'[1]PI 45'!BY143</f>
        <v>0.5759881463433234</v>
      </c>
      <c r="AD149" s="72">
        <f>'[1]PI 45'!BZ143</f>
        <v>1.3685261610836802E-2</v>
      </c>
      <c r="AE149" s="117">
        <f>'[1]PI 45'!CC143</f>
        <v>44.198931501288762</v>
      </c>
      <c r="AF149" s="71">
        <f>'[1]PI 45'!CD143</f>
        <v>0.66875045247597698</v>
      </c>
      <c r="AG149" s="72">
        <f>'[1]PI 45'!CE143</f>
        <v>1.0812152421386586E-2</v>
      </c>
      <c r="AH149" s="117">
        <f>'[1]PI 45'!CH143</f>
        <v>44.386572118594479</v>
      </c>
      <c r="AI149" s="71">
        <f>'[1]PI 45'!CI143</f>
        <v>0.61838956508556209</v>
      </c>
      <c r="AJ149" s="72">
        <f>'[1]PI 45'!CJ143</f>
        <v>8.3871863731967266E-3</v>
      </c>
      <c r="AK149" s="117">
        <f>'[1]PI 45'!BS143</f>
        <v>44.302088841601091</v>
      </c>
      <c r="AL149" s="71">
        <f>'[1]PI 45'!BT143</f>
        <v>0.62104272130162086</v>
      </c>
      <c r="AM149" s="72">
        <f>'[1]PI 45'!BU143</f>
        <v>3.9528536093069784E-2</v>
      </c>
      <c r="BC149" s="5"/>
      <c r="BF149" s="5"/>
      <c r="BI149" s="5"/>
      <c r="BK149" s="5"/>
      <c r="BM149" s="5"/>
      <c r="BO149" s="5"/>
      <c r="BQ149" s="5"/>
      <c r="BS149" s="5"/>
      <c r="BU149" s="5"/>
    </row>
    <row r="150" spans="1:73" x14ac:dyDescent="0.25">
      <c r="A150" s="11">
        <f>'[1]PI 15'!$A144</f>
        <v>44.749722222222225</v>
      </c>
      <c r="B150" s="116">
        <f>'[1]PI 15'!BX144</f>
        <v>44.760345697237121</v>
      </c>
      <c r="C150" s="71">
        <f>'[1]PI 15'!BY144</f>
        <v>0.58715813287936791</v>
      </c>
      <c r="D150" s="72">
        <f>'[1]PI 15'!BZ144</f>
        <v>9.2968928691210435E-3</v>
      </c>
      <c r="E150" s="117">
        <f>'[1]PI 15'!CC144</f>
        <v>44.865730247607821</v>
      </c>
      <c r="F150" s="71">
        <f>'[1]PI 15'!CD144</f>
        <v>0.69544015594898612</v>
      </c>
      <c r="G150" s="72">
        <f>'[1]PI 15'!CE144</f>
        <v>5.550000168661598E-3</v>
      </c>
      <c r="H150" s="117">
        <f>'[1]PI 15'!CH144</f>
        <v>44.77444995260003</v>
      </c>
      <c r="I150" s="71">
        <f>'[1]PI 15'!CI144</f>
        <v>0.6364663407988167</v>
      </c>
      <c r="J150" s="72">
        <f>'[1]PI 15'!CJ144</f>
        <v>6.5615640052387805E-3</v>
      </c>
      <c r="K150" s="117">
        <f>'[1]PI 15'!BS144</f>
        <v>44.800175299148322</v>
      </c>
      <c r="L150" s="71">
        <f>'[1]PI 15'!BT144</f>
        <v>0.63968820987572361</v>
      </c>
      <c r="M150" s="72">
        <f>'[1]PI 15'!BU144</f>
        <v>4.4864082744940692E-2</v>
      </c>
      <c r="N150" s="70"/>
      <c r="O150" s="116">
        <f>'[1]PI 30'!BX144</f>
        <v>44.863660495239991</v>
      </c>
      <c r="P150" s="71">
        <f>'[1]PI 30'!BY144</f>
        <v>0.60403261414563891</v>
      </c>
      <c r="Q150" s="72">
        <f>'[1]PI 30'!BZ144</f>
        <v>1.220011487253618E-2</v>
      </c>
      <c r="R150" s="117">
        <f>'[1]PI 30'!CC144</f>
        <v>44.678302440182996</v>
      </c>
      <c r="S150" s="71">
        <f>'[1]PI 30'!CD144</f>
        <v>0.68006480534232328</v>
      </c>
      <c r="T150" s="72">
        <f>'[1]PI 30'!CE144</f>
        <v>1.2803509449684728E-2</v>
      </c>
      <c r="U150" s="117">
        <f>'[1]PI 30'!CH144</f>
        <v>44.771789291025129</v>
      </c>
      <c r="V150" s="71">
        <f>'[1]PI 30'!CI144</f>
        <v>0.62829804563805469</v>
      </c>
      <c r="W150" s="72">
        <f>'[1]PI 30'!CJ144</f>
        <v>3.1746102883500574E-3</v>
      </c>
      <c r="X150" s="117">
        <f>'[1]PI 30'!BS144</f>
        <v>44.77125074214937</v>
      </c>
      <c r="Y150" s="71">
        <f>'[1]PI 30'!BT144</f>
        <v>0.63746515504200574</v>
      </c>
      <c r="Z150" s="72">
        <f>'[1]PI 30'!BU144</f>
        <v>3.3363411590816752E-2</v>
      </c>
      <c r="AA150" s="70"/>
      <c r="AB150" s="116">
        <f>'[1]PI 45'!BX144</f>
        <v>44.798324150356535</v>
      </c>
      <c r="AC150" s="71">
        <f>'[1]PI 45'!BY144</f>
        <v>0.57503644956749767</v>
      </c>
      <c r="AD150" s="72">
        <f>'[1]PI 45'!BZ144</f>
        <v>1.3628866376919707E-2</v>
      </c>
      <c r="AE150" s="117">
        <f>'[1]PI 45'!CC144</f>
        <v>44.67167253048936</v>
      </c>
      <c r="AF150" s="71">
        <f>'[1]PI 45'!CD144</f>
        <v>0.66804106668886565</v>
      </c>
      <c r="AG150" s="72">
        <f>'[1]PI 45'!CE144</f>
        <v>1.0810876788205043E-2</v>
      </c>
      <c r="AH150" s="117">
        <f>'[1]PI 45'!CH144</f>
        <v>44.854542392291052</v>
      </c>
      <c r="AI150" s="71">
        <f>'[1]PI 45'!CI144</f>
        <v>0.61768055989395976</v>
      </c>
      <c r="AJ150" s="72">
        <f>'[1]PI 45'!CJ144</f>
        <v>8.3735772703397507E-3</v>
      </c>
      <c r="AK150" s="117">
        <f>'[1]PI 45'!BS144</f>
        <v>44.77484635771232</v>
      </c>
      <c r="AL150" s="71">
        <f>'[1]PI 45'!BT144</f>
        <v>0.62025269205010758</v>
      </c>
      <c r="AM150" s="72">
        <f>'[1]PI 45'!BU144</f>
        <v>3.9613091483503261E-2</v>
      </c>
      <c r="BC150" s="5"/>
      <c r="BF150" s="5"/>
      <c r="BI150" s="5"/>
      <c r="BK150" s="5"/>
      <c r="BM150" s="5"/>
      <c r="BO150" s="5"/>
      <c r="BQ150" s="5"/>
      <c r="BS150" s="5"/>
      <c r="BU150" s="5"/>
    </row>
    <row r="151" spans="1:73" x14ac:dyDescent="0.25">
      <c r="A151" s="12"/>
      <c r="B151" s="96"/>
      <c r="C151" s="9"/>
      <c r="D151" s="7"/>
      <c r="E151" s="101"/>
      <c r="F151" s="9"/>
      <c r="G151" s="7"/>
      <c r="H151" s="101"/>
      <c r="I151" s="9"/>
      <c r="J151" s="7"/>
      <c r="K151" s="101"/>
      <c r="L151" s="9"/>
      <c r="M151" s="7"/>
      <c r="O151" s="107"/>
      <c r="P151" s="9"/>
      <c r="Q151" s="7"/>
      <c r="R151" s="101"/>
      <c r="S151" s="9"/>
      <c r="T151" s="7"/>
      <c r="U151" s="101"/>
      <c r="V151" s="9"/>
      <c r="W151" s="7"/>
      <c r="X151" s="101"/>
      <c r="Y151" s="9"/>
      <c r="Z151" s="7"/>
      <c r="AB151" s="116">
        <f>'[1]PI 45'!BX145</f>
        <v>45.275795745355005</v>
      </c>
      <c r="AC151" s="71">
        <f>'[1]PI 45'!BY145</f>
        <v>0.57415001813732236</v>
      </c>
      <c r="AD151" s="72">
        <f>'[1]PI 45'!BZ145</f>
        <v>1.3542908835894086E-2</v>
      </c>
      <c r="AE151" s="117">
        <f>'[1]PI 45'!CC145</f>
        <v>45.30302880540804</v>
      </c>
      <c r="AF151" s="71">
        <f>'[1]PI 45'!CD145</f>
        <v>0.66710065818371567</v>
      </c>
      <c r="AG151" s="72">
        <f>'[1]PI 45'!CE145</f>
        <v>1.0475328040904341E-2</v>
      </c>
      <c r="AH151" s="117">
        <f>'[1]PI 45'!CH145</f>
        <v>45.322511353917086</v>
      </c>
      <c r="AI151" s="71">
        <f>'[1]PI 45'!CI145</f>
        <v>0.61699946923198745</v>
      </c>
      <c r="AJ151" s="72">
        <f>'[1]PI 45'!CJ145</f>
        <v>8.3514064674070423E-3</v>
      </c>
      <c r="AK151" s="117">
        <f>'[1]PI 45'!BS145</f>
        <v>45.300445301560039</v>
      </c>
      <c r="AL151" s="71">
        <f>'[1]PI 45'!BT145</f>
        <v>0.61941671518434183</v>
      </c>
      <c r="AM151" s="72">
        <f>'[1]PI 45'!BU145</f>
        <v>3.954560332406995E-2</v>
      </c>
      <c r="BK151" s="5"/>
      <c r="BL151" s="4"/>
    </row>
    <row r="152" spans="1:73" x14ac:dyDescent="0.25">
      <c r="A152" s="4"/>
      <c r="B152" s="4"/>
      <c r="O152" s="92"/>
      <c r="P152" s="22"/>
      <c r="Q152" s="108"/>
      <c r="AB152" s="116">
        <f>'[1]PI 45'!BX146</f>
        <v>45.75309172879431</v>
      </c>
      <c r="AC152" s="71">
        <f>'[1]PI 45'!BY146</f>
        <v>0.57319931026517734</v>
      </c>
      <c r="AD152" s="72">
        <f>'[1]PI 45'!BZ146</f>
        <v>1.3462837712502299E-2</v>
      </c>
      <c r="AE152" s="117">
        <f>'[1]PI 45'!CC146</f>
        <v>45.775680920010643</v>
      </c>
      <c r="AF152" s="71">
        <f>'[1]PI 45'!CD146</f>
        <v>0.66641898003500566</v>
      </c>
      <c r="AG152" s="72">
        <f>'[1]PI 45'!CE146</f>
        <v>1.0484342720588239E-2</v>
      </c>
      <c r="AH152" s="117">
        <f>'[1]PI 45'!CH146</f>
        <v>45.790655419234753</v>
      </c>
      <c r="AI152" s="71">
        <f>'[1]PI 45'!CI146</f>
        <v>0.61630535864373315</v>
      </c>
      <c r="AJ152" s="72">
        <f>'[1]PI 45'!CJ146</f>
        <v>8.3472130915962506E-3</v>
      </c>
      <c r="AK152" s="117">
        <f>'[1]PI 45'!BS146</f>
        <v>45.773142689346571</v>
      </c>
      <c r="AL152" s="71">
        <f>'[1]PI 45'!BT146</f>
        <v>0.61864121631463886</v>
      </c>
      <c r="AM152" s="72">
        <f>'[1]PI 45'!BU146</f>
        <v>3.963997633088117E-2</v>
      </c>
    </row>
    <row r="153" spans="1:73" x14ac:dyDescent="0.25">
      <c r="A153" s="4"/>
      <c r="B153" s="4"/>
      <c r="O153" s="92"/>
      <c r="P153" s="22"/>
      <c r="Q153" s="108"/>
      <c r="AB153" s="116">
        <f>'[1]PI 45'!BX147</f>
        <v>46.23073893535193</v>
      </c>
      <c r="AC153" s="71">
        <f>'[1]PI 45'!BY147</f>
        <v>0.5745798185915364</v>
      </c>
      <c r="AD153" s="72">
        <f>'[1]PI 45'!BZ147</f>
        <v>1.6400792987529215E-2</v>
      </c>
      <c r="AE153" s="117">
        <f>'[1]PI 45'!CC147</f>
        <v>46.248510863809237</v>
      </c>
      <c r="AF153" s="71">
        <f>'[1]PI 45'!CD147</f>
        <v>0.66571219146256067</v>
      </c>
      <c r="AG153" s="72">
        <f>'[1]PI 45'!CE147</f>
        <v>1.049225152087124E-2</v>
      </c>
      <c r="AH153" s="117">
        <f>'[1]PI 45'!CH147</f>
        <v>46.258624380860788</v>
      </c>
      <c r="AI153" s="71">
        <f>'[1]PI 45'!CI147</f>
        <v>0.6156434371257703</v>
      </c>
      <c r="AJ153" s="72">
        <f>'[1]PI 45'!CJ147</f>
        <v>8.3028727678146948E-3</v>
      </c>
      <c r="AK153" s="117">
        <f>'[1]PI 45'!BS147</f>
        <v>46.245958060007325</v>
      </c>
      <c r="AL153" s="71">
        <f>'[1]PI 45'!BT147</f>
        <v>0.61864514905995582</v>
      </c>
      <c r="AM153" s="72">
        <f>'[1]PI 45'!BU147</f>
        <v>3.9217687987059213E-2</v>
      </c>
    </row>
    <row r="154" spans="1:73" x14ac:dyDescent="0.25">
      <c r="A154" s="4"/>
      <c r="B154" s="4"/>
      <c r="O154" s="92"/>
      <c r="P154" s="22"/>
      <c r="Q154" s="108"/>
      <c r="AB154" s="116">
        <f>'[1]PI 45'!BX148</f>
        <v>46.707945268353193</v>
      </c>
      <c r="AC154" s="71">
        <f>'[1]PI 45'!BY148</f>
        <v>0.57605129888891149</v>
      </c>
      <c r="AD154" s="72">
        <f>'[1]PI 45'!BZ148</f>
        <v>1.939124731652872E-2</v>
      </c>
      <c r="AE154" s="117">
        <f>'[1]PI 45'!CC148</f>
        <v>46.721162978411847</v>
      </c>
      <c r="AF154" s="71">
        <f>'[1]PI 45'!CD148</f>
        <v>0.66501643354205286</v>
      </c>
      <c r="AG154" s="72">
        <f>'[1]PI 45'!CE148</f>
        <v>1.0483472827316261E-2</v>
      </c>
      <c r="AH154" s="117">
        <f>'[1]PI 45'!CH148</f>
        <v>46.726854685953725</v>
      </c>
      <c r="AI154" s="71">
        <f>'[1]PI 45'!CI148</f>
        <v>0.61491311282388594</v>
      </c>
      <c r="AJ154" s="72">
        <f>'[1]PI 45'!CJ148</f>
        <v>8.3137661123636221E-3</v>
      </c>
      <c r="AK154" s="117">
        <f>'[1]PI 45'!BS148</f>
        <v>46.71865431090626</v>
      </c>
      <c r="AL154" s="71">
        <f>'[1]PI 45'!BT148</f>
        <v>0.61866028175161669</v>
      </c>
      <c r="AM154" s="72">
        <f>'[1]PI 45'!BU148</f>
        <v>3.8873735290759687E-2</v>
      </c>
    </row>
    <row r="155" spans="1:73" x14ac:dyDescent="0.25">
      <c r="A155" s="4"/>
      <c r="B155" s="4"/>
      <c r="O155" s="92"/>
      <c r="P155" s="22"/>
      <c r="Q155" s="108"/>
      <c r="AB155" s="116">
        <f>'[1]PI 45'!BX149</f>
        <v>47.185682125348876</v>
      </c>
      <c r="AC155" s="71">
        <f>'[1]PI 45'!BY149</f>
        <v>0.57521165397536522</v>
      </c>
      <c r="AD155" s="72">
        <f>'[1]PI 45'!BZ149</f>
        <v>1.9763781744184649E-2</v>
      </c>
      <c r="AE155" s="117">
        <f>'[1]PI 45'!CC149</f>
        <v>47.194079781863991</v>
      </c>
      <c r="AF155" s="71">
        <f>'[1]PI 45'!CD149</f>
        <v>0.66433988161982693</v>
      </c>
      <c r="AG155" s="72">
        <f>'[1]PI 45'!CE149</f>
        <v>1.0511603125008982E-2</v>
      </c>
      <c r="AH155" s="117">
        <f>'[1]PI 45'!CH149</f>
        <v>47.194911199425576</v>
      </c>
      <c r="AI155" s="71">
        <f>'[1]PI 45'!CI149</f>
        <v>0.61420481343593458</v>
      </c>
      <c r="AJ155" s="72">
        <f>'[1]PI 45'!CJ149</f>
        <v>8.287557413815776E-3</v>
      </c>
      <c r="AK155" s="117">
        <f>'[1]PI 45'!BS149</f>
        <v>47.191557702212812</v>
      </c>
      <c r="AL155" s="71">
        <f>'[1]PI 45'!BT149</f>
        <v>0.61791878301037562</v>
      </c>
      <c r="AM155" s="72">
        <f>'[1]PI 45'!BU149</f>
        <v>3.8997415784032249E-2</v>
      </c>
    </row>
    <row r="156" spans="1:73" x14ac:dyDescent="0.25">
      <c r="A156" s="4"/>
      <c r="B156" s="4"/>
      <c r="O156" s="92"/>
      <c r="P156" s="22"/>
      <c r="Q156" s="108"/>
      <c r="AB156" s="116">
        <f>'[1]PI 45'!BX150</f>
        <v>47.663064069909275</v>
      </c>
      <c r="AC156" s="71">
        <f>'[1]PI 45'!BY150</f>
        <v>0.58113958097051754</v>
      </c>
      <c r="AD156" s="72">
        <f>'[1]PI 45'!BZ150</f>
        <v>1.4009994386213226E-2</v>
      </c>
      <c r="AE156" s="117">
        <f>'[1]PI 45'!CC150</f>
        <v>47.666820811064589</v>
      </c>
      <c r="AF156" s="71">
        <f>'[1]PI 45'!CD150</f>
        <v>0.66365453841410826</v>
      </c>
      <c r="AG156" s="72">
        <f>'[1]PI 45'!CE150</f>
        <v>1.0525248182491497E-2</v>
      </c>
      <c r="AH156" s="117">
        <f>'[1]PI 45'!CH150</f>
        <v>47.662967712897427</v>
      </c>
      <c r="AI156" s="71">
        <f>'[1]PI 45'!CI150</f>
        <v>0.61355832932142429</v>
      </c>
      <c r="AJ156" s="72">
        <f>'[1]PI 45'!CJ150</f>
        <v>8.2722134754188784E-3</v>
      </c>
      <c r="AK156" s="117">
        <f>'[1]PI 45'!BS150</f>
        <v>47.664284197957102</v>
      </c>
      <c r="AL156" s="71">
        <f>'[1]PI 45'!BT150</f>
        <v>0.61945081623535003</v>
      </c>
      <c r="AM156" s="72">
        <f>'[1]PI 45'!BU150</f>
        <v>3.5739481024923712E-2</v>
      </c>
    </row>
    <row r="157" spans="1:73" x14ac:dyDescent="0.25">
      <c r="A157" s="4"/>
      <c r="B157" s="4"/>
      <c r="O157" s="92"/>
      <c r="P157" s="22"/>
      <c r="Q157" s="108"/>
      <c r="AB157" s="116">
        <f>'[1]PI 45'!BX151</f>
        <v>48.140625315345801</v>
      </c>
      <c r="AC157" s="71">
        <f>'[1]PI 45'!BY151</f>
        <v>0.58096680193003303</v>
      </c>
      <c r="AD157" s="72">
        <f>'[1]PI 45'!BZ151</f>
        <v>1.4903252850708509E-2</v>
      </c>
      <c r="AE157" s="117">
        <f>'[1]PI 45'!CC151</f>
        <v>48.139561840265195</v>
      </c>
      <c r="AF157" s="71">
        <f>'[1]PI 45'!CD151</f>
        <v>0.66295795116797729</v>
      </c>
      <c r="AG157" s="72">
        <f>'[1]PI 45'!CE151</f>
        <v>1.0532566137362104E-2</v>
      </c>
      <c r="AH157" s="117">
        <f>'[1]PI 45'!CH151</f>
        <v>48.287139093583029</v>
      </c>
      <c r="AI157" s="71">
        <f>'[1]PI 45'!CI151</f>
        <v>0.61270226892833335</v>
      </c>
      <c r="AJ157" s="72">
        <f>'[1]PI 45'!CJ151</f>
        <v>8.46103862724535E-3</v>
      </c>
      <c r="AK157" s="117">
        <f>'[1]PI 45'!BS151</f>
        <v>48.189108749731339</v>
      </c>
      <c r="AL157" s="71">
        <f>'[1]PI 45'!BT151</f>
        <v>0.61887567400878118</v>
      </c>
      <c r="AM157" s="72">
        <f>'[1]PI 45'!BU151</f>
        <v>3.569814066928495E-2</v>
      </c>
    </row>
    <row r="158" spans="1:73" x14ac:dyDescent="0.25">
      <c r="A158" s="4"/>
      <c r="B158" s="4"/>
      <c r="O158" s="92"/>
      <c r="P158" s="22"/>
      <c r="Q158" s="108"/>
      <c r="AB158" s="116">
        <f>'[1]PI 45'!BX152</f>
        <v>48.618096910344264</v>
      </c>
      <c r="AC158" s="71">
        <f>'[1]PI 45'!BY152</f>
        <v>0.58427006332543507</v>
      </c>
      <c r="AD158" s="72">
        <f>'[1]PI 45'!BZ152</f>
        <v>1.2616376201618202E-2</v>
      </c>
      <c r="AE158" s="117">
        <f>'[1]PI 45'!CC152</f>
        <v>48.769994416890277</v>
      </c>
      <c r="AF158" s="71">
        <f>'[1]PI 45'!CD152</f>
        <v>0.66207585541662761</v>
      </c>
      <c r="AG158" s="72">
        <f>'[1]PI 45'!CE152</f>
        <v>1.0724456297925017E-2</v>
      </c>
      <c r="AH158" s="117">
        <f>'[1]PI 45'!CH152</f>
        <v>48.755195607054894</v>
      </c>
      <c r="AI158" s="71">
        <f>'[1]PI 45'!CI152</f>
        <v>0.61202617634143441</v>
      </c>
      <c r="AJ158" s="72">
        <f>'[1]PI 45'!CJ152</f>
        <v>8.477041951152002E-3</v>
      </c>
      <c r="AK158" s="117">
        <f>'[1]PI 45'!BS152</f>
        <v>48.714428978096478</v>
      </c>
      <c r="AL158" s="71">
        <f>'[1]PI 45'!BT152</f>
        <v>0.61945736502783233</v>
      </c>
      <c r="AM158" s="72">
        <f>'[1]PI 45'!BU152</f>
        <v>3.3939905917158279E-2</v>
      </c>
    </row>
    <row r="159" spans="1:73" x14ac:dyDescent="0.25">
      <c r="A159" s="4"/>
      <c r="B159" s="4"/>
      <c r="O159" s="92"/>
      <c r="P159" s="22"/>
      <c r="Q159" s="108"/>
      <c r="AB159" s="116">
        <f>'[1]PI 45'!BX153</f>
        <v>49.095568505342726</v>
      </c>
      <c r="AC159" s="71">
        <f>'[1]PI 45'!BY153</f>
        <v>0.58425166719030175</v>
      </c>
      <c r="AD159" s="72">
        <f>'[1]PI 45'!BZ153</f>
        <v>1.2478930717612042E-2</v>
      </c>
      <c r="AE159" s="117">
        <f>'[1]PI 45'!CC153</f>
        <v>49.399082822495338</v>
      </c>
      <c r="AF159" s="71">
        <f>'[1]PI 45'!CD153</f>
        <v>0.66117361875922109</v>
      </c>
      <c r="AG159" s="72">
        <f>'[1]PI 45'!CE153</f>
        <v>1.0849869144431448E-2</v>
      </c>
      <c r="AH159" s="117">
        <f>'[1]PI 45'!CH153</f>
        <v>49.22325212052673</v>
      </c>
      <c r="AI159" s="71">
        <f>'[1]PI 45'!CI153</f>
        <v>0.6113580824378918</v>
      </c>
      <c r="AJ159" s="72">
        <f>'[1]PI 45'!CJ153</f>
        <v>8.4895234069094147E-3</v>
      </c>
      <c r="AK159" s="117">
        <f>'[1]PI 45'!BS153</f>
        <v>49.239301149454931</v>
      </c>
      <c r="AL159" s="71">
        <f>'[1]PI 45'!BT153</f>
        <v>0.61892778946247151</v>
      </c>
      <c r="AM159" s="72">
        <f>'[1]PI 45'!BU153</f>
        <v>3.3615271297557869E-2</v>
      </c>
    </row>
    <row r="160" spans="1:73" x14ac:dyDescent="0.25">
      <c r="A160" s="4"/>
      <c r="B160" s="4"/>
      <c r="O160" s="92"/>
      <c r="P160" s="22"/>
      <c r="Q160" s="108"/>
      <c r="AB160" s="116">
        <f>'[1]PI 45'!BX154</f>
        <v>49.573040100341196</v>
      </c>
      <c r="AC160" s="71">
        <f>'[1]PI 45'!BY154</f>
        <v>0.58466943244060487</v>
      </c>
      <c r="AD160" s="72">
        <f>'[1]PI 45'!BZ154</f>
        <v>1.2250136796570688E-2</v>
      </c>
      <c r="AE160" s="117">
        <f>'[1]PI 45'!CC154</f>
        <v>49.871823851695943</v>
      </c>
      <c r="AF160" s="71">
        <f>'[1]PI 45'!CD154</f>
        <v>0.6605046316250518</v>
      </c>
      <c r="AG160" s="72">
        <f>'[1]PI 45'!CE154</f>
        <v>1.0876013738432992E-2</v>
      </c>
      <c r="AH160" s="117">
        <f>'[1]PI 45'!CH154</f>
        <v>49.691308633998581</v>
      </c>
      <c r="AI160" s="71">
        <f>'[1]PI 45'!CI154</f>
        <v>0.61068596289879074</v>
      </c>
      <c r="AJ160" s="72">
        <f>'[1]PI 45'!CJ154</f>
        <v>8.4573688858188712E-3</v>
      </c>
      <c r="AK160" s="117">
        <f>'[1]PI 45'!BS154</f>
        <v>49.712057528678571</v>
      </c>
      <c r="AL160" s="71">
        <f>'[1]PI 45'!BT154</f>
        <v>0.61862000898814917</v>
      </c>
      <c r="AM160" s="72">
        <f>'[1]PI 45'!BU154</f>
        <v>3.3215422941451751E-2</v>
      </c>
    </row>
    <row r="161" spans="1:39" x14ac:dyDescent="0.25">
      <c r="A161" s="4"/>
      <c r="B161" s="4"/>
      <c r="O161" s="92"/>
      <c r="P161" s="22"/>
      <c r="Q161" s="108"/>
      <c r="AB161" s="116">
        <f>'[1]PI 45'!BX155</f>
        <v>50.208504415784226</v>
      </c>
      <c r="AC161" s="71">
        <f>'[1]PI 45'!BY155</f>
        <v>0.58456826192335287</v>
      </c>
      <c r="AD161" s="72">
        <f>'[1]PI 45'!BZ155</f>
        <v>1.2230884371975939E-2</v>
      </c>
      <c r="AE161" s="117">
        <f>'[1]PI 45'!CC155</f>
        <v>50.344564880896534</v>
      </c>
      <c r="AF161" s="71">
        <f>'[1]PI 45'!CD155</f>
        <v>0.65984962159678406</v>
      </c>
      <c r="AG161" s="72">
        <f>'[1]PI 45'!CE155</f>
        <v>1.0872769819001553E-2</v>
      </c>
      <c r="AH161" s="117">
        <f>'[1]PI 45'!CH155</f>
        <v>50.159365147470432</v>
      </c>
      <c r="AI161" s="71">
        <f>'[1]PI 45'!CI155</f>
        <v>0.610040590546299</v>
      </c>
      <c r="AJ161" s="72">
        <f>'[1]PI 45'!CJ155</f>
        <v>8.4260409409717303E-3</v>
      </c>
      <c r="AK161" s="117">
        <f>'[1]PI 45'!BS155</f>
        <v>50.237478148050393</v>
      </c>
      <c r="AL161" s="71">
        <f>'[1]PI 45'!BT155</f>
        <v>0.61815282468881194</v>
      </c>
      <c r="AM161" s="72">
        <f>'[1]PI 45'!BU155</f>
        <v>3.3021023067692591E-2</v>
      </c>
    </row>
    <row r="162" spans="1:39" x14ac:dyDescent="0.25">
      <c r="A162" s="4"/>
      <c r="B162" s="4"/>
      <c r="O162" s="92"/>
      <c r="P162" s="22"/>
      <c r="Q162" s="108"/>
      <c r="AB162" s="116">
        <f>'[1]PI 45'!BX156</f>
        <v>50.685976010782689</v>
      </c>
      <c r="AC162" s="71">
        <f>'[1]PI 45'!BY156</f>
        <v>0.58485569813119243</v>
      </c>
      <c r="AD162" s="72">
        <f>'[1]PI 45'!BZ156</f>
        <v>1.2420283476123057E-2</v>
      </c>
      <c r="AE162" s="117">
        <f>'[1]PI 45'!CC156</f>
        <v>50.817305910097133</v>
      </c>
      <c r="AF162" s="71">
        <f>'[1]PI 45'!CD156</f>
        <v>0.65920452903664295</v>
      </c>
      <c r="AG162" s="72">
        <f>'[1]PI 45'!CE156</f>
        <v>1.0887997043767248E-2</v>
      </c>
      <c r="AH162" s="117">
        <f>'[1]PI 45'!CH156</f>
        <v>50.627421660942282</v>
      </c>
      <c r="AI162" s="71">
        <f>'[1]PI 45'!CI156</f>
        <v>0.60938921970765225</v>
      </c>
      <c r="AJ162" s="72">
        <f>'[1]PI 45'!CJ156</f>
        <v>8.4053096966288533E-3</v>
      </c>
      <c r="AK162" s="117">
        <f>'[1]PI 45'!BS156</f>
        <v>50.710234527274032</v>
      </c>
      <c r="AL162" s="71">
        <f>'[1]PI 45'!BT156</f>
        <v>0.61781648229182928</v>
      </c>
      <c r="AM162" s="72">
        <f>'[1]PI 45'!BU156</f>
        <v>3.2730534229504137E-2</v>
      </c>
    </row>
    <row r="163" spans="1:39" x14ac:dyDescent="0.25">
      <c r="A163" s="4"/>
      <c r="B163" s="4"/>
      <c r="O163" s="92"/>
      <c r="P163" s="22"/>
      <c r="Q163" s="108"/>
      <c r="AB163" s="116">
        <f>'[1]PI 45'!BX157</f>
        <v>51.321555691835805</v>
      </c>
      <c r="AC163" s="71">
        <f>'[1]PI 45'!BY157</f>
        <v>0.58466693076845588</v>
      </c>
      <c r="AD163" s="72">
        <f>'[1]PI 45'!BZ157</f>
        <v>1.2194198940453276E-2</v>
      </c>
      <c r="AE163" s="117">
        <f>'[1]PI 45'!CC157</f>
        <v>51.290046939297731</v>
      </c>
      <c r="AF163" s="71">
        <f>'[1]PI 45'!CD157</f>
        <v>0.6585504985107381</v>
      </c>
      <c r="AG163" s="72">
        <f>'[1]PI 45'!CE157</f>
        <v>1.08819301912729E-2</v>
      </c>
      <c r="AH163" s="117">
        <f>'[1]PI 45'!CH157</f>
        <v>51.407419820672224</v>
      </c>
      <c r="AI163" s="71">
        <f>'[1]PI 45'!CI157</f>
        <v>0.60830671904867473</v>
      </c>
      <c r="AJ163" s="72">
        <f>'[1]PI 45'!CJ157</f>
        <v>8.1797379668301778E-3</v>
      </c>
      <c r="AK163" s="117">
        <f>'[1]PI 45'!BS157</f>
        <v>51.339674150601915</v>
      </c>
      <c r="AL163" s="71">
        <f>'[1]PI 45'!BT157</f>
        <v>0.61717471610928953</v>
      </c>
      <c r="AM163" s="72">
        <f>'[1]PI 45'!BU157</f>
        <v>3.2564683603856857E-2</v>
      </c>
    </row>
    <row r="164" spans="1:39" x14ac:dyDescent="0.25">
      <c r="A164" s="4"/>
      <c r="B164" s="4"/>
      <c r="O164" s="92"/>
      <c r="P164" s="22"/>
      <c r="Q164" s="108"/>
      <c r="AB164" s="116">
        <f>'[1]PI 45'!BX158</f>
        <v>51.799027286834267</v>
      </c>
      <c r="AC164" s="71">
        <f>'[1]PI 45'!BY158</f>
        <v>0.58461441629832089</v>
      </c>
      <c r="AD164" s="72">
        <f>'[1]PI 45'!BZ158</f>
        <v>1.2427518061963938E-2</v>
      </c>
      <c r="AE164" s="117">
        <f>'[1]PI 45'!CC158</f>
        <v>51.762787968498323</v>
      </c>
      <c r="AF164" s="71">
        <f>'[1]PI 45'!CD158</f>
        <v>0.65790429751679236</v>
      </c>
      <c r="AG164" s="72">
        <f>'[1]PI 45'!CE158</f>
        <v>1.0900944707784167E-2</v>
      </c>
      <c r="AH164" s="117">
        <f>'[1]PI 45'!CH158</f>
        <v>51.875390094368804</v>
      </c>
      <c r="AI164" s="71">
        <f>'[1]PI 45'!CI158</f>
        <v>0.60765039731320425</v>
      </c>
      <c r="AJ164" s="72">
        <f>'[1]PI 45'!CJ158</f>
        <v>8.1768968229754511E-3</v>
      </c>
      <c r="AK164" s="117">
        <f>'[1]PI 45'!BS158</f>
        <v>51.812401783233803</v>
      </c>
      <c r="AL164" s="71">
        <f>'[1]PI 45'!BT158</f>
        <v>0.61672303704277243</v>
      </c>
      <c r="AM164" s="72">
        <f>'[1]PI 45'!BU158</f>
        <v>3.2400143900703192E-2</v>
      </c>
    </row>
    <row r="165" spans="1:39" x14ac:dyDescent="0.25">
      <c r="A165" s="4"/>
      <c r="B165" s="4"/>
      <c r="O165" s="92"/>
      <c r="P165" s="22"/>
      <c r="Q165" s="108"/>
      <c r="AB165" s="116">
        <f>'[1]PI 45'!BX159</f>
        <v>52.276498881832737</v>
      </c>
      <c r="AC165" s="71">
        <f>'[1]PI 45'!BY159</f>
        <v>0.58438787408884407</v>
      </c>
      <c r="AD165" s="72">
        <f>'[1]PI 45'!BZ159</f>
        <v>1.2652510889944216E-2</v>
      </c>
      <c r="AE165" s="117">
        <f>'[1]PI 45'!CC159</f>
        <v>52.235442138045379</v>
      </c>
      <c r="AF165" s="71">
        <f>'[1]PI 45'!CD159</f>
        <v>0.65723803609294296</v>
      </c>
      <c r="AG165" s="72">
        <f>'[1]PI 45'!CE159</f>
        <v>1.0900266573769132E-2</v>
      </c>
      <c r="AH165" s="117">
        <f>'[1]PI 45'!CH159</f>
        <v>52.343359055994846</v>
      </c>
      <c r="AI165" s="71">
        <f>'[1]PI 45'!CI159</f>
        <v>0.60699815183646921</v>
      </c>
      <c r="AJ165" s="72">
        <f>'[1]PI 45'!CJ159</f>
        <v>8.1419939117887991E-3</v>
      </c>
      <c r="AK165" s="117">
        <f>'[1]PI 45'!BS159</f>
        <v>52.28510002529098</v>
      </c>
      <c r="AL165" s="71">
        <f>'[1]PI 45'!BT159</f>
        <v>0.61620802067275215</v>
      </c>
      <c r="AM165" s="72">
        <f>'[1]PI 45'!BU159</f>
        <v>3.2280022129499944E-2</v>
      </c>
    </row>
    <row r="166" spans="1:39" x14ac:dyDescent="0.25">
      <c r="A166" s="4"/>
      <c r="B166" s="4"/>
      <c r="O166" s="92"/>
      <c r="P166" s="22"/>
      <c r="Q166" s="108"/>
      <c r="AB166" s="116">
        <f>'[1]PI 45'!BX160</f>
        <v>52.753794865272027</v>
      </c>
      <c r="AC166" s="71">
        <f>'[1]PI 45'!BY160</f>
        <v>0.58473378413283139</v>
      </c>
      <c r="AD166" s="72">
        <f>'[1]PI 45'!BZ160</f>
        <v>1.1368227119988238E-2</v>
      </c>
      <c r="AE166" s="117">
        <f>'[1]PI 45'!CC160</f>
        <v>52.708182420484292</v>
      </c>
      <c r="AF166" s="71">
        <f>'[1]PI 45'!CD160</f>
        <v>0.6566185846737348</v>
      </c>
      <c r="AG166" s="72">
        <f>'[1]PI 45'!CE160</f>
        <v>1.0917196983557262E-2</v>
      </c>
      <c r="AH166" s="117">
        <f>'[1]PI 45'!CH160</f>
        <v>52.811503121312505</v>
      </c>
      <c r="AI166" s="71">
        <f>'[1]PI 45'!CI160</f>
        <v>0.60637085005896163</v>
      </c>
      <c r="AJ166" s="72">
        <f>'[1]PI 45'!CJ160</f>
        <v>8.1024133746915236E-3</v>
      </c>
      <c r="AK166" s="117">
        <f>'[1]PI 45'!BS160</f>
        <v>52.757826802356277</v>
      </c>
      <c r="AL166" s="71">
        <f>'[1]PI 45'!BT160</f>
        <v>0.61590773962184264</v>
      </c>
      <c r="AM166" s="72">
        <f>'[1]PI 45'!BU160</f>
        <v>3.1802576145801072E-2</v>
      </c>
    </row>
    <row r="167" spans="1:39" x14ac:dyDescent="0.25">
      <c r="A167" s="4"/>
      <c r="B167" s="4"/>
      <c r="O167" s="92"/>
      <c r="P167" s="22"/>
      <c r="Q167" s="108"/>
      <c r="AB167" s="116">
        <f>'[1]PI 45'!BX161</f>
        <v>53.231442071829669</v>
      </c>
      <c r="AC167" s="71">
        <f>'[1]PI 45'!BY161</f>
        <v>0.58402377096545488</v>
      </c>
      <c r="AD167" s="72">
        <f>'[1]PI 45'!BZ161</f>
        <v>1.3013646307052899E-2</v>
      </c>
      <c r="AE167" s="117">
        <f>'[1]PI 45'!CC161</f>
        <v>53.180836028610258</v>
      </c>
      <c r="AF167" s="71">
        <f>'[1]PI 45'!CD161</f>
        <v>0.65597258657290458</v>
      </c>
      <c r="AG167" s="72">
        <f>'[1]PI 45'!CE161</f>
        <v>1.0917068576233157E-2</v>
      </c>
      <c r="AH167" s="117">
        <f>'[1]PI 45'!CH161</f>
        <v>53.279472082938533</v>
      </c>
      <c r="AI167" s="71">
        <f>'[1]PI 45'!CI161</f>
        <v>0.60575242715765565</v>
      </c>
      <c r="AJ167" s="72">
        <f>'[1]PI 45'!CJ161</f>
        <v>8.1077498980559777E-3</v>
      </c>
      <c r="AK167" s="117">
        <f>'[1]PI 45'!BS161</f>
        <v>53.230583394459487</v>
      </c>
      <c r="AL167" s="71">
        <f>'[1]PI 45'!BT161</f>
        <v>0.6152495948986717</v>
      </c>
      <c r="AM167" s="72">
        <f>'[1]PI 45'!BU161</f>
        <v>3.2030627588926858E-2</v>
      </c>
    </row>
    <row r="168" spans="1:39" x14ac:dyDescent="0.25">
      <c r="A168" s="4"/>
      <c r="B168" s="4"/>
      <c r="O168" s="92"/>
      <c r="P168" s="22"/>
      <c r="Q168" s="108"/>
      <c r="AB168" s="116">
        <f>'[1]PI 45'!BX162</f>
        <v>53.870019193330172</v>
      </c>
      <c r="AC168" s="71">
        <f>'[1]PI 45'!BY162</f>
        <v>0.58415486190171395</v>
      </c>
      <c r="AD168" s="72">
        <f>'[1]PI 45'!BZ162</f>
        <v>1.2562673151423622E-2</v>
      </c>
      <c r="AE168" s="117">
        <f>'[1]PI 45'!CC162</f>
        <v>53.653664478885482</v>
      </c>
      <c r="AF168" s="71">
        <f>'[1]PI 45'!CD162</f>
        <v>0.65535533246784328</v>
      </c>
      <c r="AG168" s="72">
        <f>'[1]PI 45'!CE162</f>
        <v>1.0897860828701495E-2</v>
      </c>
      <c r="AH168" s="117">
        <f>'[1]PI 45'!CH162</f>
        <v>53.747702388031477</v>
      </c>
      <c r="AI168" s="71">
        <f>'[1]PI 45'!CI162</f>
        <v>0.60509668539330519</v>
      </c>
      <c r="AJ168" s="72">
        <f>'[1]PI 45'!CJ162</f>
        <v>8.127425802292634E-3</v>
      </c>
      <c r="AK168" s="117">
        <f>'[1]PI 45'!BS162</f>
        <v>53.757128686749041</v>
      </c>
      <c r="AL168" s="71">
        <f>'[1]PI 45'!BT162</f>
        <v>0.61486895992095425</v>
      </c>
      <c r="AM168" s="72">
        <f>'[1]PI 45'!BU162</f>
        <v>3.1731365692364698E-2</v>
      </c>
    </row>
    <row r="169" spans="1:39" x14ac:dyDescent="0.25">
      <c r="A169" s="4"/>
      <c r="B169" s="4"/>
      <c r="O169" s="92"/>
      <c r="P169" s="22"/>
      <c r="Q169" s="108"/>
      <c r="AB169" s="116">
        <f>'[1]PI 45'!BX163</f>
        <v>54.347756050325863</v>
      </c>
      <c r="AC169" s="71">
        <f>'[1]PI 45'!BY163</f>
        <v>0.58439645311373456</v>
      </c>
      <c r="AD169" s="72">
        <f>'[1]PI 45'!BZ163</f>
        <v>1.2626260347640523E-2</v>
      </c>
      <c r="AE169" s="117">
        <f>'[1]PI 45'!CC163</f>
        <v>54.126404946664998</v>
      </c>
      <c r="AF169" s="71">
        <f>'[1]PI 45'!CD163</f>
        <v>0.65469359135090044</v>
      </c>
      <c r="AG169" s="72">
        <f>'[1]PI 45'!CE163</f>
        <v>1.0903423200356418E-2</v>
      </c>
      <c r="AH169" s="117">
        <f>'[1]PI 45'!CH163</f>
        <v>54.215758901503328</v>
      </c>
      <c r="AI169" s="71">
        <f>'[1]PI 45'!CI163</f>
        <v>0.60445513742107515</v>
      </c>
      <c r="AJ169" s="72">
        <f>'[1]PI 45'!CJ163</f>
        <v>8.1350730606876281E-3</v>
      </c>
      <c r="AK169" s="117">
        <f>'[1]PI 45'!BS163</f>
        <v>54.229973299498063</v>
      </c>
      <c r="AL169" s="71">
        <f>'[1]PI 45'!BT163</f>
        <v>0.61451506062857009</v>
      </c>
      <c r="AM169" s="72">
        <f>'[1]PI 45'!BU163</f>
        <v>3.1449077390462224E-2</v>
      </c>
    </row>
    <row r="170" spans="1:39" x14ac:dyDescent="0.25">
      <c r="A170" s="4"/>
      <c r="B170" s="4"/>
      <c r="O170" s="92"/>
      <c r="P170" s="22"/>
      <c r="Q170" s="108"/>
      <c r="AB170" s="116">
        <f>'[1]PI 45'!BX164</f>
        <v>54.825137994886269</v>
      </c>
      <c r="AC170" s="71">
        <f>'[1]PI 45'!BY164</f>
        <v>0.58445109458965638</v>
      </c>
      <c r="AD170" s="72">
        <f>'[1]PI 45'!BZ164</f>
        <v>1.2281691836817312E-2</v>
      </c>
      <c r="AE170" s="117">
        <f>'[1]PI 45'!CC164</f>
        <v>54.599234143701921</v>
      </c>
      <c r="AF170" s="71">
        <f>'[1]PI 45'!CD164</f>
        <v>0.6540654252823398</v>
      </c>
      <c r="AG170" s="72">
        <f>'[1]PI 45'!CE164</f>
        <v>1.0917288388980692E-2</v>
      </c>
      <c r="AH170" s="117">
        <f>'[1]PI 45'!CH164</f>
        <v>54.683815414975179</v>
      </c>
      <c r="AI170" s="71">
        <f>'[1]PI 45'!CI164</f>
        <v>0.60385105451530596</v>
      </c>
      <c r="AJ170" s="72">
        <f>'[1]PI 45'!CJ164</f>
        <v>8.1002187161594817E-3</v>
      </c>
      <c r="AK170" s="117">
        <f>'[1]PI 45'!BS164</f>
        <v>54.702729184521125</v>
      </c>
      <c r="AL170" s="71">
        <f>'[1]PI 45'!BT164</f>
        <v>0.61412252479576734</v>
      </c>
      <c r="AM170" s="72">
        <f>'[1]PI 45'!BU164</f>
        <v>3.1182114824960604E-2</v>
      </c>
    </row>
    <row r="171" spans="1:39" x14ac:dyDescent="0.25">
      <c r="A171" s="4"/>
      <c r="B171" s="4"/>
      <c r="O171" s="92"/>
      <c r="P171" s="22"/>
      <c r="Q171" s="108"/>
      <c r="AB171" s="116">
        <f>'[1]PI 45'!BX165</f>
        <v>55.302699240322795</v>
      </c>
      <c r="AC171" s="71">
        <f>'[1]PI 45'!BY165</f>
        <v>0.58474085993408265</v>
      </c>
      <c r="AD171" s="72">
        <f>'[1]PI 45'!BZ165</f>
        <v>1.2333912332706445E-2</v>
      </c>
      <c r="AE171" s="117">
        <f>'[1]PI 45'!CC165</f>
        <v>55.230677278274158</v>
      </c>
      <c r="AF171" s="71">
        <f>'[1]PI 45'!CD165</f>
        <v>0.65323064325051283</v>
      </c>
      <c r="AG171" s="72">
        <f>'[1]PI 45'!CE165</f>
        <v>1.0640546921009771E-2</v>
      </c>
      <c r="AH171" s="117">
        <f>'[1]PI 45'!CH165</f>
        <v>55.151871928447029</v>
      </c>
      <c r="AI171" s="71">
        <f>'[1]PI 45'!CI165</f>
        <v>0.60323893224403535</v>
      </c>
      <c r="AJ171" s="72">
        <f>'[1]PI 45'!CJ165</f>
        <v>8.0828470196519942E-3</v>
      </c>
      <c r="AK171" s="117">
        <f>'[1]PI 45'!BS165</f>
        <v>55.228416149014663</v>
      </c>
      <c r="AL171" s="71">
        <f>'[1]PI 45'!BT165</f>
        <v>0.61373681180954354</v>
      </c>
      <c r="AM171" s="72">
        <f>'[1]PI 45'!BU165</f>
        <v>3.0775598941238335E-2</v>
      </c>
    </row>
    <row r="172" spans="1:39" x14ac:dyDescent="0.25">
      <c r="A172" s="4"/>
      <c r="B172" s="4"/>
      <c r="O172" s="92"/>
      <c r="P172" s="22"/>
      <c r="Q172" s="108"/>
      <c r="AB172" s="116">
        <f>'[1]PI 45'!BX166</f>
        <v>55.780170835321258</v>
      </c>
      <c r="AC172" s="71">
        <f>'[1]PI 45'!BY166</f>
        <v>0.58507131235725762</v>
      </c>
      <c r="AD172" s="72">
        <f>'[1]PI 45'!BZ166</f>
        <v>1.2601395146153523E-2</v>
      </c>
      <c r="AE172" s="117">
        <f>'[1]PI 45'!CC166</f>
        <v>55.703418307474756</v>
      </c>
      <c r="AF172" s="71">
        <f>'[1]PI 45'!CD166</f>
        <v>0.65262392800702351</v>
      </c>
      <c r="AG172" s="72">
        <f>'[1]PI 45'!CE166</f>
        <v>1.0616117830244999E-2</v>
      </c>
      <c r="AH172" s="117">
        <f>'[1]PI 45'!CH166</f>
        <v>55.776043309132639</v>
      </c>
      <c r="AI172" s="71">
        <f>'[1]PI 45'!CI166</f>
        <v>0.6024161499042423</v>
      </c>
      <c r="AJ172" s="72">
        <f>'[1]PI 45'!CJ166</f>
        <v>8.284177545447708E-3</v>
      </c>
      <c r="AK172" s="117">
        <f>'[1]PI 45'!BS166</f>
        <v>55.753210817309558</v>
      </c>
      <c r="AL172" s="71">
        <f>'[1]PI 45'!BT166</f>
        <v>0.61337046342284118</v>
      </c>
      <c r="AM172" s="72">
        <f>'[1]PI 45'!BU166</f>
        <v>3.0560312676071545E-2</v>
      </c>
    </row>
    <row r="173" spans="1:39" x14ac:dyDescent="0.25">
      <c r="A173" s="4"/>
      <c r="B173" s="4"/>
      <c r="O173" s="92"/>
      <c r="P173" s="22"/>
      <c r="Q173" s="108"/>
      <c r="AB173" s="116">
        <f>'[1]PI 45'!BX167</f>
        <v>56.257642430319727</v>
      </c>
      <c r="AC173" s="71">
        <f>'[1]PI 45'!BY167</f>
        <v>0.58421079307906298</v>
      </c>
      <c r="AD173" s="72">
        <f>'[1]PI 45'!BZ167</f>
        <v>1.286320407268943E-2</v>
      </c>
      <c r="AE173" s="117">
        <f>'[1]PI 45'!CC167</f>
        <v>56.176159336675362</v>
      </c>
      <c r="AF173" s="71">
        <f>'[1]PI 45'!CD167</f>
        <v>0.65201335914297476</v>
      </c>
      <c r="AG173" s="72">
        <f>'[1]PI 45'!CE167</f>
        <v>1.0626113221894334E-2</v>
      </c>
      <c r="AH173" s="117">
        <f>'[1]PI 45'!CH167</f>
        <v>56.244099822604483</v>
      </c>
      <c r="AI173" s="71">
        <f>'[1]PI 45'!CI167</f>
        <v>0.60179500769424432</v>
      </c>
      <c r="AJ173" s="72">
        <f>'[1]PI 45'!CJ167</f>
        <v>8.2934638177868999E-3</v>
      </c>
      <c r="AK173" s="117">
        <f>'[1]PI 45'!BS167</f>
        <v>56.22596719653319</v>
      </c>
      <c r="AL173" s="71">
        <f>'[1]PI 45'!BT167</f>
        <v>0.61267305330542732</v>
      </c>
      <c r="AM173" s="72">
        <f>'[1]PI 45'!BU167</f>
        <v>3.0677079610142953E-2</v>
      </c>
    </row>
    <row r="174" spans="1:39" x14ac:dyDescent="0.25">
      <c r="A174" s="4"/>
      <c r="B174" s="4"/>
      <c r="O174" s="92"/>
      <c r="P174" s="22"/>
      <c r="Q174" s="108"/>
      <c r="AB174" s="116">
        <f>'[1]PI 45'!BX168</f>
        <v>56.73511402531819</v>
      </c>
      <c r="AC174" s="71">
        <f>'[1]PI 45'!BY168</f>
        <v>0.58399646147469586</v>
      </c>
      <c r="AD174" s="72">
        <f>'[1]PI 45'!BZ168</f>
        <v>1.2647654948188002E-2</v>
      </c>
      <c r="AE174" s="117">
        <f>'[1]PI 45'!CC168</f>
        <v>56.64890036587596</v>
      </c>
      <c r="AF174" s="71">
        <f>'[1]PI 45'!CD168</f>
        <v>0.65140609325894516</v>
      </c>
      <c r="AG174" s="72">
        <f>'[1]PI 45'!CE168</f>
        <v>1.0645350803844158E-2</v>
      </c>
      <c r="AH174" s="117">
        <f>'[1]PI 45'!CH168</f>
        <v>56.71215633607634</v>
      </c>
      <c r="AI174" s="71">
        <f>'[1]PI 45'!CI168</f>
        <v>0.60117447611446551</v>
      </c>
      <c r="AJ174" s="72">
        <f>'[1]PI 45'!CJ168</f>
        <v>8.292686584111128E-3</v>
      </c>
      <c r="AK174" s="117">
        <f>'[1]PI 45'!BS168</f>
        <v>56.69872357575683</v>
      </c>
      <c r="AL174" s="71">
        <f>'[1]PI 45'!BT168</f>
        <v>0.61219234361603547</v>
      </c>
      <c r="AM174" s="72">
        <f>'[1]PI 45'!BU168</f>
        <v>3.0529628534015318E-2</v>
      </c>
    </row>
    <row r="175" spans="1:39" x14ac:dyDescent="0.25">
      <c r="A175" s="4"/>
      <c r="B175" s="4"/>
      <c r="O175" s="92"/>
      <c r="P175" s="22"/>
      <c r="Q175" s="108"/>
      <c r="AB175" s="116">
        <f>'[1]PI 45'!BX169</f>
        <v>57.212585620316666</v>
      </c>
      <c r="AC175" s="71">
        <f>'[1]PI 45'!BY169</f>
        <v>0.58384415693614289</v>
      </c>
      <c r="AD175" s="72">
        <f>'[1]PI 45'!BZ169</f>
        <v>1.285708932779028E-2</v>
      </c>
      <c r="AE175" s="117">
        <f>'[1]PI 45'!CC169</f>
        <v>57.435680318905504</v>
      </c>
      <c r="AF175" s="71">
        <f>'[1]PI 45'!CD169</f>
        <v>0.65041291793557177</v>
      </c>
      <c r="AG175" s="72">
        <f>'[1]PI 45'!CE169</f>
        <v>1.0911594667554092E-2</v>
      </c>
      <c r="AH175" s="117">
        <f>'[1]PI 45'!CH169</f>
        <v>57.180212849548184</v>
      </c>
      <c r="AI175" s="71">
        <f>'[1]PI 45'!CI169</f>
        <v>0.60057299002493902</v>
      </c>
      <c r="AJ175" s="72">
        <f>'[1]PI 45'!CJ169</f>
        <v>8.2708268058610986E-3</v>
      </c>
      <c r="AK175" s="117">
        <f>'[1]PI 45'!BS169</f>
        <v>57.27615959625679</v>
      </c>
      <c r="AL175" s="71">
        <f>'[1]PI 45'!BT169</f>
        <v>0.61161002163221789</v>
      </c>
      <c r="AM175" s="72">
        <f>'[1]PI 45'!BU169</f>
        <v>3.0283099196163166E-2</v>
      </c>
    </row>
    <row r="176" spans="1:39" x14ac:dyDescent="0.25">
      <c r="A176" s="4"/>
      <c r="B176" s="4"/>
      <c r="O176" s="92"/>
      <c r="P176" s="22"/>
      <c r="Q176" s="108"/>
      <c r="AB176" s="116">
        <f>'[1]PI 45'!BX170</f>
        <v>57.690057215315129</v>
      </c>
      <c r="AC176" s="71">
        <f>'[1]PI 45'!BY170</f>
        <v>0.58462681460863308</v>
      </c>
      <c r="AD176" s="72">
        <f>'[1]PI 45'!BZ170</f>
        <v>1.2293118839926528E-2</v>
      </c>
      <c r="AE176" s="117">
        <f>'[1]PI 45'!CC170</f>
        <v>57.90842134810611</v>
      </c>
      <c r="AF176" s="71">
        <f>'[1]PI 45'!CD170</f>
        <v>0.64980178441523939</v>
      </c>
      <c r="AG176" s="72">
        <f>'[1]PI 45'!CE170</f>
        <v>1.0922948880813048E-2</v>
      </c>
      <c r="AH176" s="117">
        <f>'[1]PI 45'!CH170</f>
        <v>57.803500958524687</v>
      </c>
      <c r="AI176" s="71">
        <f>'[1]PI 45'!CI170</f>
        <v>0.59976060207904902</v>
      </c>
      <c r="AJ176" s="72">
        <f>'[1]PI 45'!CJ170</f>
        <v>8.3098723728111962E-3</v>
      </c>
      <c r="AK176" s="117">
        <f>'[1]PI 45'!BS170</f>
        <v>57.800659840648642</v>
      </c>
      <c r="AL176" s="71">
        <f>'[1]PI 45'!BT170</f>
        <v>0.61139640036764042</v>
      </c>
      <c r="AM176" s="72">
        <f>'[1]PI 45'!BU170</f>
        <v>2.9813093372336865E-2</v>
      </c>
    </row>
    <row r="177" spans="1:39" x14ac:dyDescent="0.25">
      <c r="A177" s="4"/>
      <c r="B177" s="4"/>
      <c r="O177" s="92"/>
      <c r="P177" s="22"/>
      <c r="Q177" s="108"/>
      <c r="AB177" s="116">
        <f>'[1]PI 45'!BX171</f>
        <v>58.167528810313591</v>
      </c>
      <c r="AC177" s="71">
        <f>'[1]PI 45'!BY171</f>
        <v>0.58479220288894673</v>
      </c>
      <c r="AD177" s="72">
        <f>'[1]PI 45'!BZ171</f>
        <v>1.1941388379628864E-2</v>
      </c>
      <c r="AE177" s="117">
        <f>'[1]PI 45'!CC171</f>
        <v>58.381162377306701</v>
      </c>
      <c r="AF177" s="71">
        <f>'[1]PI 45'!CD171</f>
        <v>0.64920676890645168</v>
      </c>
      <c r="AG177" s="72">
        <f>'[1]PI 45'!CE171</f>
        <v>1.0920310468474725E-2</v>
      </c>
      <c r="AH177" s="117">
        <f>'[1]PI 45'!CH171</f>
        <v>58.271471232221266</v>
      </c>
      <c r="AI177" s="71">
        <f>'[1]PI 45'!CI171</f>
        <v>0.59913449636409866</v>
      </c>
      <c r="AJ177" s="72">
        <f>'[1]PI 45'!CJ171</f>
        <v>8.2978432563831327E-3</v>
      </c>
      <c r="AK177" s="117">
        <f>'[1]PI 45'!BS171</f>
        <v>58.273387473280522</v>
      </c>
      <c r="AL177" s="71">
        <f>'[1]PI 45'!BT171</f>
        <v>0.61104448938649902</v>
      </c>
      <c r="AM177" s="72">
        <f>'[1]PI 45'!BU171</f>
        <v>2.9541463505671176E-2</v>
      </c>
    </row>
    <row r="178" spans="1:39" x14ac:dyDescent="0.25">
      <c r="A178" s="4"/>
      <c r="B178" s="4"/>
      <c r="O178" s="92"/>
      <c r="P178" s="22"/>
      <c r="Q178" s="108"/>
      <c r="AB178" s="116">
        <f>'[1]PI 45'!BX172</f>
        <v>58.645000405312061</v>
      </c>
      <c r="AC178" s="71">
        <f>'[1]PI 45'!BY172</f>
        <v>0.58456735379383673</v>
      </c>
      <c r="AD178" s="72">
        <f>'[1]PI 45'!BZ172</f>
        <v>1.1964813727512024E-2</v>
      </c>
      <c r="AE178" s="117">
        <f>'[1]PI 45'!CC172</f>
        <v>58.85381654685375</v>
      </c>
      <c r="AF178" s="71">
        <f>'[1]PI 45'!CD172</f>
        <v>0.6486258895810405</v>
      </c>
      <c r="AG178" s="72">
        <f>'[1]PI 45'!CE172</f>
        <v>1.0932047658553689E-2</v>
      </c>
      <c r="AH178" s="117">
        <f>'[1]PI 45'!CH172</f>
        <v>58.739527254986605</v>
      </c>
      <c r="AI178" s="71">
        <f>'[1]PI 45'!CI172</f>
        <v>0.59856067029505511</v>
      </c>
      <c r="AJ178" s="72">
        <f>'[1]PI 45'!CJ172</f>
        <v>8.2796915983767757E-3</v>
      </c>
      <c r="AK178" s="117">
        <f>'[1]PI 45'!BS172</f>
        <v>58.74611473571747</v>
      </c>
      <c r="AL178" s="71">
        <f>'[1]PI 45'!BT172</f>
        <v>0.61058463788997752</v>
      </c>
      <c r="AM178" s="72">
        <f>'[1]PI 45'!BU172</f>
        <v>2.9438248505377154E-2</v>
      </c>
    </row>
    <row r="179" spans="1:39" x14ac:dyDescent="0.25">
      <c r="A179" s="4"/>
      <c r="B179" s="4"/>
      <c r="O179" s="92"/>
      <c r="P179" s="22"/>
      <c r="Q179" s="108"/>
      <c r="AB179" s="116">
        <f>'[1]PI 45'!BX173</f>
        <v>0</v>
      </c>
      <c r="AC179" s="71">
        <f>'[1]PI 45'!BY173</f>
        <v>0.58404705344929975</v>
      </c>
      <c r="AD179" s="72">
        <f>'[1]PI 45'!BZ173</f>
        <v>1.2639778513812641E-2</v>
      </c>
      <c r="AE179" s="117">
        <f>'[1]PI 45'!CC173</f>
        <v>0</v>
      </c>
      <c r="AF179" s="71">
        <f>'[1]PI 45'!CD173</f>
        <v>0.6522244479570275</v>
      </c>
      <c r="AG179" s="72">
        <f>'[1]PI 45'!CE173</f>
        <v>1.0506888216015689E-2</v>
      </c>
      <c r="AH179" s="117">
        <f>'[1]PI 45'!CH173</f>
        <v>0</v>
      </c>
      <c r="AI179" s="71">
        <f>'[1]PI 45'!CI173</f>
        <v>0.60280243023702695</v>
      </c>
      <c r="AJ179" s="72">
        <f>'[1]PI 45'!CJ173</f>
        <v>8.0549302437772224E-3</v>
      </c>
      <c r="AK179" s="117">
        <f>'[1]PI 45'!BS173</f>
        <v>0</v>
      </c>
      <c r="AL179" s="71">
        <f>'[1]PI 45'!BT173</f>
        <v>0</v>
      </c>
      <c r="AM179" s="72">
        <f>'[1]PI 45'!BU173</f>
        <v>0</v>
      </c>
    </row>
    <row r="180" spans="1:39" x14ac:dyDescent="0.25">
      <c r="A180" s="4"/>
      <c r="B180" s="4"/>
      <c r="O180" s="92"/>
      <c r="P180" s="22"/>
      <c r="Q180" s="108"/>
      <c r="AB180" s="116">
        <f>'[1]PI 45'!BX174</f>
        <v>0</v>
      </c>
      <c r="AC180" s="71">
        <f>'[1]PI 45'!BY174</f>
        <v>0.58408161183292606</v>
      </c>
      <c r="AD180" s="72">
        <f>'[1]PI 45'!BZ174</f>
        <v>1.2764879048003651E-2</v>
      </c>
      <c r="AE180" s="117">
        <f>'[1]PI 45'!CC174</f>
        <v>0</v>
      </c>
      <c r="AF180" s="71">
        <f>'[1]PI 45'!CD174</f>
        <v>0.6516135263298608</v>
      </c>
      <c r="AG180" s="72">
        <f>'[1]PI 45'!CE174</f>
        <v>1.0528047941371915E-2</v>
      </c>
      <c r="AH180" s="117">
        <f>'[1]PI 45'!CH174</f>
        <v>0</v>
      </c>
      <c r="AI180" s="71">
        <f>'[1]PI 45'!CI174</f>
        <v>0.60221688176095856</v>
      </c>
      <c r="AJ180" s="72">
        <f>'[1]PI 45'!CJ174</f>
        <v>8.024830474668251E-3</v>
      </c>
      <c r="AK180" s="117">
        <f>'[1]PI 45'!BS174</f>
        <v>0</v>
      </c>
      <c r="AL180" s="71">
        <f>'[1]PI 45'!BT174</f>
        <v>0</v>
      </c>
      <c r="AM180" s="72">
        <f>'[1]PI 45'!BU174</f>
        <v>0</v>
      </c>
    </row>
    <row r="181" spans="1:39" x14ac:dyDescent="0.25">
      <c r="A181" s="4"/>
      <c r="B181" s="4"/>
      <c r="O181" s="92"/>
      <c r="P181" s="22"/>
      <c r="Q181" s="108"/>
      <c r="AB181" s="116">
        <f>'[1]PI 45'!BX175</f>
        <v>0</v>
      </c>
      <c r="AC181" s="71">
        <f>'[1]PI 45'!BY175</f>
        <v>0.58387250553583614</v>
      </c>
      <c r="AD181" s="72">
        <f>'[1]PI 45'!BZ175</f>
        <v>1.2895545109792447E-2</v>
      </c>
      <c r="AE181" s="117">
        <f>'[1]PI 45'!CC175</f>
        <v>0</v>
      </c>
      <c r="AF181" s="71">
        <f>'[1]PI 45'!CD175</f>
        <v>0.65100688248671845</v>
      </c>
      <c r="AG181" s="72">
        <f>'[1]PI 45'!CE175</f>
        <v>1.0525440550928817E-2</v>
      </c>
      <c r="AH181" s="117">
        <f>'[1]PI 45'!CH175</f>
        <v>0</v>
      </c>
      <c r="AI181" s="71">
        <f>'[1]PI 45'!CI175</f>
        <v>0.60158666844947639</v>
      </c>
      <c r="AJ181" s="72">
        <f>'[1]PI 45'!CJ175</f>
        <v>8.0220545718468206E-3</v>
      </c>
      <c r="AK181" s="117">
        <f>'[1]PI 45'!BS175</f>
        <v>0</v>
      </c>
      <c r="AL181" s="71">
        <f>'[1]PI 45'!BT175</f>
        <v>0</v>
      </c>
      <c r="AM181" s="72">
        <f>'[1]PI 45'!BU175</f>
        <v>0</v>
      </c>
    </row>
    <row r="182" spans="1:39" x14ac:dyDescent="0.25">
      <c r="A182" s="4"/>
      <c r="B182" s="4"/>
      <c r="O182" s="106"/>
      <c r="P182" s="109"/>
      <c r="Q182" s="110"/>
      <c r="AB182" s="106"/>
      <c r="AC182" s="109"/>
      <c r="AD182" s="110"/>
    </row>
    <row r="183" spans="1:39" x14ac:dyDescent="0.25">
      <c r="A183" s="4"/>
      <c r="B183" s="4"/>
    </row>
    <row r="184" spans="1:39" x14ac:dyDescent="0.25">
      <c r="A184" s="4"/>
      <c r="B184" s="4"/>
    </row>
    <row r="185" spans="1:39" x14ac:dyDescent="0.25">
      <c r="A185" s="4"/>
      <c r="B185" s="4"/>
    </row>
    <row r="186" spans="1:39" x14ac:dyDescent="0.25">
      <c r="A186" s="4"/>
      <c r="B186" s="4"/>
    </row>
    <row r="187" spans="1:39" x14ac:dyDescent="0.25">
      <c r="A187" s="4"/>
      <c r="B187" s="4"/>
    </row>
    <row r="188" spans="1:39" x14ac:dyDescent="0.25">
      <c r="A188" s="4"/>
      <c r="B188" s="4"/>
    </row>
    <row r="189" spans="1:39" x14ac:dyDescent="0.25">
      <c r="A189" s="4"/>
      <c r="B189" s="4"/>
    </row>
    <row r="190" spans="1:39" x14ac:dyDescent="0.25">
      <c r="A190" s="4"/>
      <c r="B190" s="4"/>
    </row>
    <row r="191" spans="1:39" x14ac:dyDescent="0.25">
      <c r="A191" s="4"/>
      <c r="B191" s="4"/>
    </row>
    <row r="192" spans="1:39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</sheetData>
  <mergeCells count="31">
    <mergeCell ref="B12:M12"/>
    <mergeCell ref="B13:D13"/>
    <mergeCell ref="E13:G13"/>
    <mergeCell ref="H13:J13"/>
    <mergeCell ref="K13:M13"/>
    <mergeCell ref="B4:M4"/>
    <mergeCell ref="B5:D5"/>
    <mergeCell ref="E5:G5"/>
    <mergeCell ref="H5:J5"/>
    <mergeCell ref="K5:M5"/>
    <mergeCell ref="AB4:AM4"/>
    <mergeCell ref="AB5:AD5"/>
    <mergeCell ref="AB13:AD13"/>
    <mergeCell ref="AB12:AM12"/>
    <mergeCell ref="O4:Z4"/>
    <mergeCell ref="O5:Q5"/>
    <mergeCell ref="R5:T5"/>
    <mergeCell ref="U5:W5"/>
    <mergeCell ref="X5:Z5"/>
    <mergeCell ref="O12:Z12"/>
    <mergeCell ref="O13:Q13"/>
    <mergeCell ref="R13:T13"/>
    <mergeCell ref="U13:W13"/>
    <mergeCell ref="X13:Z13"/>
    <mergeCell ref="AK13:AM13"/>
    <mergeCell ref="AH13:AJ13"/>
    <mergeCell ref="AH5:AJ5"/>
    <mergeCell ref="AE5:AG5"/>
    <mergeCell ref="AE13:AG13"/>
    <mergeCell ref="BK11:BU11"/>
    <mergeCell ref="AK5:AM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3EF6-4F77-4894-9F95-F2774C8C888A}">
  <dimension ref="A1:CN310"/>
  <sheetViews>
    <sheetView topLeftCell="AE1" workbookViewId="0">
      <selection activeCell="BJ11" sqref="BJ11"/>
    </sheetView>
  </sheetViews>
  <sheetFormatPr defaultRowHeight="15" x14ac:dyDescent="0.25"/>
  <cols>
    <col min="1" max="1" width="14.28515625" customWidth="1"/>
    <col min="2" max="2" width="9.140625" customWidth="1"/>
    <col min="3" max="16" width="7.85546875" customWidth="1"/>
    <col min="17" max="17" width="2.140625" customWidth="1"/>
    <col min="18" max="18" width="9.140625" customWidth="1"/>
    <col min="19" max="32" width="7.85546875" customWidth="1"/>
    <col min="33" max="33" width="2.140625" customWidth="1"/>
    <col min="34" max="34" width="9.140625" customWidth="1"/>
    <col min="35" max="46" width="7.85546875" customWidth="1"/>
  </cols>
  <sheetData>
    <row r="1" spans="1:85" x14ac:dyDescent="0.25">
      <c r="A1" s="3" t="s">
        <v>14</v>
      </c>
      <c r="B1" s="3"/>
      <c r="L1">
        <v>32</v>
      </c>
      <c r="M1">
        <v>31</v>
      </c>
      <c r="N1">
        <v>32</v>
      </c>
    </row>
    <row r="2" spans="1:85" x14ac:dyDescent="0.25">
      <c r="A2" s="3"/>
      <c r="B2" s="3"/>
      <c r="L2">
        <v>38</v>
      </c>
      <c r="M2">
        <v>38</v>
      </c>
      <c r="N2">
        <v>43</v>
      </c>
    </row>
    <row r="3" spans="1:85" x14ac:dyDescent="0.25">
      <c r="A3" s="3"/>
      <c r="B3" s="3"/>
    </row>
    <row r="4" spans="1:85" x14ac:dyDescent="0.25">
      <c r="A4" s="3"/>
      <c r="B4" s="132" t="s">
        <v>16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4"/>
      <c r="R4" s="132" t="s">
        <v>17</v>
      </c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4"/>
      <c r="AH4" s="132" t="s">
        <v>18</v>
      </c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4"/>
    </row>
    <row r="5" spans="1:85" x14ac:dyDescent="0.25">
      <c r="A5" s="18"/>
      <c r="B5" s="135" t="s">
        <v>0</v>
      </c>
      <c r="C5" s="136"/>
      <c r="D5" s="137"/>
      <c r="E5" s="129" t="s">
        <v>3</v>
      </c>
      <c r="F5" s="130"/>
      <c r="G5" s="131"/>
      <c r="H5" s="129" t="s">
        <v>4</v>
      </c>
      <c r="I5" s="130"/>
      <c r="J5" s="131"/>
      <c r="K5" s="129" t="s">
        <v>15</v>
      </c>
      <c r="L5" s="130"/>
      <c r="M5" s="131"/>
      <c r="N5" s="129" t="s">
        <v>9</v>
      </c>
      <c r="O5" s="130"/>
      <c r="P5" s="131"/>
      <c r="R5" s="135" t="s">
        <v>0</v>
      </c>
      <c r="S5" s="136"/>
      <c r="T5" s="137"/>
      <c r="U5" s="129" t="s">
        <v>3</v>
      </c>
      <c r="V5" s="130"/>
      <c r="W5" s="131"/>
      <c r="X5" s="129" t="s">
        <v>4</v>
      </c>
      <c r="Y5" s="130"/>
      <c r="Z5" s="131"/>
      <c r="AA5" s="129" t="s">
        <v>15</v>
      </c>
      <c r="AB5" s="130"/>
      <c r="AC5" s="131"/>
      <c r="AD5" s="129" t="s">
        <v>9</v>
      </c>
      <c r="AE5" s="130"/>
      <c r="AF5" s="131"/>
      <c r="AH5" s="135" t="s">
        <v>0</v>
      </c>
      <c r="AI5" s="136"/>
      <c r="AJ5" s="137"/>
      <c r="AK5" s="129" t="s">
        <v>3</v>
      </c>
      <c r="AL5" s="130"/>
      <c r="AM5" s="131"/>
      <c r="AN5" s="129" t="s">
        <v>4</v>
      </c>
      <c r="AO5" s="130"/>
      <c r="AP5" s="131"/>
      <c r="AQ5" s="129" t="s">
        <v>15</v>
      </c>
      <c r="AR5" s="130"/>
      <c r="AS5" s="131"/>
      <c r="AT5" s="129" t="s">
        <v>9</v>
      </c>
      <c r="AU5" s="130"/>
      <c r="AV5" s="131"/>
    </row>
    <row r="6" spans="1:85" x14ac:dyDescent="0.25">
      <c r="A6" s="18"/>
      <c r="B6" s="120" t="s">
        <v>7</v>
      </c>
      <c r="C6" s="2" t="s">
        <v>1</v>
      </c>
      <c r="D6" s="1" t="s">
        <v>2</v>
      </c>
      <c r="E6" s="120" t="s">
        <v>7</v>
      </c>
      <c r="F6" s="2" t="s">
        <v>1</v>
      </c>
      <c r="G6" s="1" t="s">
        <v>2</v>
      </c>
      <c r="H6" s="120" t="s">
        <v>7</v>
      </c>
      <c r="I6" s="2" t="s">
        <v>1</v>
      </c>
      <c r="J6" s="1" t="s">
        <v>2</v>
      </c>
      <c r="K6" s="120" t="s">
        <v>7</v>
      </c>
      <c r="L6" s="2" t="s">
        <v>1</v>
      </c>
      <c r="M6" s="1" t="s">
        <v>2</v>
      </c>
      <c r="N6" s="120" t="s">
        <v>7</v>
      </c>
      <c r="O6" s="2" t="s">
        <v>1</v>
      </c>
      <c r="P6" s="1" t="s">
        <v>2</v>
      </c>
      <c r="R6" s="120" t="s">
        <v>7</v>
      </c>
      <c r="S6" s="2" t="s">
        <v>1</v>
      </c>
      <c r="T6" s="1" t="s">
        <v>2</v>
      </c>
      <c r="U6" s="120" t="s">
        <v>7</v>
      </c>
      <c r="V6" s="2" t="s">
        <v>1</v>
      </c>
      <c r="W6" s="1" t="s">
        <v>2</v>
      </c>
      <c r="X6" s="120" t="s">
        <v>7</v>
      </c>
      <c r="Y6" s="2" t="s">
        <v>1</v>
      </c>
      <c r="Z6" s="1" t="s">
        <v>2</v>
      </c>
      <c r="AA6" s="120" t="s">
        <v>7</v>
      </c>
      <c r="AB6" s="2" t="s">
        <v>1</v>
      </c>
      <c r="AC6" s="1" t="s">
        <v>2</v>
      </c>
      <c r="AD6" s="120" t="s">
        <v>7</v>
      </c>
      <c r="AE6" s="2" t="s">
        <v>1</v>
      </c>
      <c r="AF6" s="1" t="s">
        <v>2</v>
      </c>
      <c r="AH6" s="120" t="s">
        <v>7</v>
      </c>
      <c r="AI6" s="2" t="s">
        <v>1</v>
      </c>
      <c r="AJ6" s="1" t="s">
        <v>2</v>
      </c>
      <c r="AK6" s="120" t="s">
        <v>7</v>
      </c>
      <c r="AL6" s="2" t="s">
        <v>1</v>
      </c>
      <c r="AM6" s="1" t="s">
        <v>2</v>
      </c>
      <c r="AN6" s="120" t="s">
        <v>7</v>
      </c>
      <c r="AO6" s="2" t="s">
        <v>1</v>
      </c>
      <c r="AP6" s="1" t="s">
        <v>2</v>
      </c>
      <c r="AQ6" s="120" t="s">
        <v>7</v>
      </c>
      <c r="AR6" s="2" t="s">
        <v>1</v>
      </c>
      <c r="AS6" s="1" t="s">
        <v>2</v>
      </c>
      <c r="AT6" s="120" t="s">
        <v>7</v>
      </c>
      <c r="AU6" s="2" t="s">
        <v>1</v>
      </c>
      <c r="AV6" s="1" t="s">
        <v>2</v>
      </c>
    </row>
    <row r="7" spans="1:85" x14ac:dyDescent="0.25">
      <c r="A7" s="10" t="s">
        <v>20</v>
      </c>
      <c r="B7" s="118"/>
      <c r="C7" s="19"/>
      <c r="D7" s="74">
        <f>AVERAGE(D15:D31)</f>
        <v>2.6922838967582798E-3</v>
      </c>
      <c r="E7" s="98"/>
      <c r="F7" s="19"/>
      <c r="G7" s="74">
        <f>AVERAGE(G15:G31)</f>
        <v>3.5305686004483889E-3</v>
      </c>
      <c r="H7" s="98"/>
      <c r="I7" s="19"/>
      <c r="J7" s="74">
        <f>AVERAGE(J15:J31)</f>
        <v>2.8506547132746887E-3</v>
      </c>
      <c r="K7" s="98"/>
      <c r="L7" s="19"/>
      <c r="M7" s="74">
        <f>AVERAGE(M15:M31)</f>
        <v>2.4524825609715771E-3</v>
      </c>
      <c r="N7" s="98"/>
      <c r="O7" s="19"/>
      <c r="P7" s="74">
        <f>AVERAGE(P15:P31)</f>
        <v>1.038084900071512E-2</v>
      </c>
      <c r="R7" s="118"/>
      <c r="S7" s="19"/>
      <c r="T7" s="74">
        <f>AVERAGE(T15:T30)</f>
        <v>2.6235835799401194E-3</v>
      </c>
      <c r="U7" s="98"/>
      <c r="V7" s="19"/>
      <c r="W7" s="74">
        <f>AVERAGE(W15:W30)</f>
        <v>2.0890089641093981E-3</v>
      </c>
      <c r="X7" s="98"/>
      <c r="Y7" s="19"/>
      <c r="Z7" s="74">
        <f>AVERAGE(Z15:Z30)</f>
        <v>2.8068333041194821E-3</v>
      </c>
      <c r="AA7" s="98"/>
      <c r="AB7" s="19"/>
      <c r="AC7" s="74">
        <f>AVERAGE(AC15:AC30)</f>
        <v>3.3407372946525674E-3</v>
      </c>
      <c r="AD7" s="98"/>
      <c r="AE7" s="19"/>
      <c r="AF7" s="74">
        <f>AVERAGE(AF15:AF30)</f>
        <v>9.1563327710583713E-3</v>
      </c>
      <c r="AH7" s="118"/>
      <c r="AI7" s="19"/>
      <c r="AJ7" s="74">
        <f>AVERAGE(AJ15:AJ31)</f>
        <v>2.5983858081510464E-3</v>
      </c>
      <c r="AK7" s="98"/>
      <c r="AL7" s="19"/>
      <c r="AM7" s="74">
        <f>AVERAGE(AM15:AM31)</f>
        <v>2.4799035392727084E-3</v>
      </c>
      <c r="AN7" s="98"/>
      <c r="AO7" s="19"/>
      <c r="AP7" s="74">
        <f>AVERAGE(AP15:AP31)</f>
        <v>4.6122619274781666E-3</v>
      </c>
      <c r="AQ7" s="98"/>
      <c r="AR7" s="19"/>
      <c r="AS7" s="74">
        <f>AVERAGE(AS15:AS31)</f>
        <v>5.6035069579842946E-3</v>
      </c>
      <c r="AT7" s="98"/>
      <c r="AU7" s="19"/>
      <c r="AV7" s="74">
        <f>AVERAGE(AV15:AV31)</f>
        <v>8.2112896837159971E-3</v>
      </c>
    </row>
    <row r="8" spans="1:85" x14ac:dyDescent="0.25">
      <c r="A8" s="30" t="s">
        <v>51</v>
      </c>
      <c r="B8" s="119"/>
      <c r="C8" s="31"/>
      <c r="D8" s="75">
        <f>AVERAGE(D32:D37)</f>
        <v>3.4164937249568559E-3</v>
      </c>
      <c r="E8" s="99"/>
      <c r="F8" s="31"/>
      <c r="G8" s="75">
        <f>AVERAGE(G32:G37)</f>
        <v>7.1606430122097761E-3</v>
      </c>
      <c r="H8" s="99"/>
      <c r="I8" s="31"/>
      <c r="J8" s="75">
        <f>AVERAGE(J32:J37)</f>
        <v>1.0417321683786798E-2</v>
      </c>
      <c r="K8" s="99"/>
      <c r="L8" s="31"/>
      <c r="M8" s="75">
        <f>AVERAGE(M32:M37)</f>
        <v>2.2620895445654983E-3</v>
      </c>
      <c r="N8" s="99"/>
      <c r="O8" s="31"/>
      <c r="P8" s="75">
        <f>AVERAGE(P32:P37)</f>
        <v>1.6711173291012307E-2</v>
      </c>
      <c r="R8" s="119"/>
      <c r="S8" s="31"/>
      <c r="T8" s="75">
        <f>AVERAGE(T31:T37)</f>
        <v>2.271898309362478E-3</v>
      </c>
      <c r="U8" s="99"/>
      <c r="V8" s="31"/>
      <c r="W8" s="75">
        <f>AVERAGE(W31:W37)</f>
        <v>2.3999534463996774E-3</v>
      </c>
      <c r="X8" s="99"/>
      <c r="Y8" s="31"/>
      <c r="Z8" s="75">
        <f>AVERAGE(Z31:Z37)</f>
        <v>2.847819958915059E-3</v>
      </c>
      <c r="AA8" s="99"/>
      <c r="AB8" s="31"/>
      <c r="AC8" s="75">
        <f>AVERAGE(AC31:AC37)</f>
        <v>6.6388265229581815E-3</v>
      </c>
      <c r="AD8" s="99"/>
      <c r="AE8" s="31"/>
      <c r="AF8" s="75">
        <f>AVERAGE(AF31:AF37)</f>
        <v>1.6390526387554307E-2</v>
      </c>
      <c r="AH8" s="119"/>
      <c r="AI8" s="31"/>
      <c r="AJ8" s="75">
        <f>AVERAGE(AJ32:AJ42)</f>
        <v>5.7636953498565596E-3</v>
      </c>
      <c r="AK8" s="99"/>
      <c r="AL8" s="31"/>
      <c r="AM8" s="75">
        <f>AVERAGE(AM32:AM42)</f>
        <v>8.3555095760819292E-3</v>
      </c>
      <c r="AN8" s="99"/>
      <c r="AO8" s="31"/>
      <c r="AP8" s="75">
        <f>AVERAGE(AP32:AP42)</f>
        <v>8.9563077597145536E-3</v>
      </c>
      <c r="AQ8" s="99"/>
      <c r="AR8" s="31"/>
      <c r="AS8" s="75">
        <f>AVERAGE(AS32:AS42)</f>
        <v>4.8002584553298181E-3</v>
      </c>
      <c r="AT8" s="99"/>
      <c r="AU8" s="31"/>
      <c r="AV8" s="75">
        <f>AVERAGE(AV32:AV42)</f>
        <v>1.4769206515408697E-2</v>
      </c>
    </row>
    <row r="9" spans="1:85" x14ac:dyDescent="0.25">
      <c r="A9" s="14" t="s">
        <v>19</v>
      </c>
      <c r="B9" s="15"/>
      <c r="C9" s="9"/>
      <c r="D9" s="76">
        <f>AVERAGE(D38:D162)</f>
        <v>6.9608625847123549E-3</v>
      </c>
      <c r="E9" s="100"/>
      <c r="F9" s="9"/>
      <c r="G9" s="76">
        <f>AVERAGE(G38:G162)</f>
        <v>1.4481536429091458E-2</v>
      </c>
      <c r="H9" s="100"/>
      <c r="I9" s="9"/>
      <c r="J9" s="76">
        <f>AVERAGE(J38:J162)</f>
        <v>1.4849109540149532E-2</v>
      </c>
      <c r="K9" s="100"/>
      <c r="L9" s="9"/>
      <c r="M9" s="76">
        <f>AVERAGE(M38:M162)</f>
        <v>3.9576684283165907E-3</v>
      </c>
      <c r="N9" s="100"/>
      <c r="O9" s="9"/>
      <c r="P9" s="76">
        <f>AVERAGE(P38:P162)</f>
        <v>2.0254148409582336E-2</v>
      </c>
      <c r="R9" s="15"/>
      <c r="S9" s="9"/>
      <c r="T9" s="76">
        <f>AVERAGE(T38:T162)</f>
        <v>3.9160490969035074E-3</v>
      </c>
      <c r="U9" s="100"/>
      <c r="V9" s="9"/>
      <c r="W9" s="76">
        <f>AVERAGE(W38:W162)</f>
        <v>7.9024269373832549E-3</v>
      </c>
      <c r="X9" s="100"/>
      <c r="Y9" s="9"/>
      <c r="Z9" s="76">
        <f>AVERAGE(Z38:Z162)</f>
        <v>4.4121212789269481E-3</v>
      </c>
      <c r="AA9" s="100"/>
      <c r="AB9" s="9"/>
      <c r="AC9" s="76">
        <f>AVERAGE(AC38:AC162)</f>
        <v>5.5719680816542572E-3</v>
      </c>
      <c r="AD9" s="100"/>
      <c r="AE9" s="9"/>
      <c r="AF9" s="76">
        <f>AVERAGE(AF38:AF162)</f>
        <v>1.6350503695067804E-2</v>
      </c>
      <c r="AH9" s="15"/>
      <c r="AI9" s="9"/>
      <c r="AJ9" s="76">
        <f>AVERAGE(AJ43:AJ162)</f>
        <v>1.2155123207417209E-2</v>
      </c>
      <c r="AK9" s="100"/>
      <c r="AL9" s="9"/>
      <c r="AM9" s="76">
        <f>AVERAGE(AM43:AM162)</f>
        <v>1.2052233734504529E-2</v>
      </c>
      <c r="AN9" s="100"/>
      <c r="AO9" s="9"/>
      <c r="AP9" s="76">
        <f>AVERAGE(AP43:AP162)</f>
        <v>1.3402052423378084E-2</v>
      </c>
      <c r="AQ9" s="100"/>
      <c r="AR9" s="9"/>
      <c r="AS9" s="76">
        <f>AVERAGE(AS43:AS162)</f>
        <v>5.5822776203579881E-3</v>
      </c>
      <c r="AT9" s="100"/>
      <c r="AU9" s="9"/>
      <c r="AV9" s="76">
        <f>AVERAGE(AV43:AV162)</f>
        <v>1.7814135127920454E-2</v>
      </c>
    </row>
    <row r="10" spans="1:85" x14ac:dyDescent="0.25">
      <c r="A10" s="3"/>
      <c r="B10" s="3"/>
    </row>
    <row r="11" spans="1:85" x14ac:dyDescent="0.25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f>'[2]PB_&amp;_MAR 30'!$CK$4</f>
        <v>1586.9739342485548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>
        <f>'[2]PB_&amp;_MAR 45'!$CK$4</f>
        <v>1588.7869729447657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>
        <f>'[2]PB_&amp;_MAR 60'!$CL$4</f>
        <v>1582.1044135356453</v>
      </c>
      <c r="BT11" s="125" t="s">
        <v>65</v>
      </c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</row>
    <row r="12" spans="1:85" x14ac:dyDescent="0.25">
      <c r="B12" s="132" t="s">
        <v>16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4"/>
      <c r="R12" s="132" t="s">
        <v>17</v>
      </c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4"/>
      <c r="AH12" s="132" t="s">
        <v>18</v>
      </c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4"/>
      <c r="BT12" t="s">
        <v>69</v>
      </c>
      <c r="BX12" t="s">
        <v>70</v>
      </c>
      <c r="CB12" t="s">
        <v>71</v>
      </c>
    </row>
    <row r="13" spans="1:85" x14ac:dyDescent="0.25">
      <c r="A13" s="10" t="s">
        <v>7</v>
      </c>
      <c r="B13" s="135" t="s">
        <v>0</v>
      </c>
      <c r="C13" s="136"/>
      <c r="D13" s="137"/>
      <c r="E13" s="129" t="s">
        <v>3</v>
      </c>
      <c r="F13" s="130"/>
      <c r="G13" s="131"/>
      <c r="H13" s="129" t="s">
        <v>4</v>
      </c>
      <c r="I13" s="130"/>
      <c r="J13" s="131"/>
      <c r="K13" s="129" t="s">
        <v>15</v>
      </c>
      <c r="L13" s="130"/>
      <c r="M13" s="131"/>
      <c r="N13" s="129" t="s">
        <v>9</v>
      </c>
      <c r="O13" s="130"/>
      <c r="P13" s="131"/>
      <c r="R13" s="135" t="s">
        <v>0</v>
      </c>
      <c r="S13" s="136"/>
      <c r="T13" s="137"/>
      <c r="U13" s="129" t="s">
        <v>3</v>
      </c>
      <c r="V13" s="130"/>
      <c r="W13" s="131"/>
      <c r="X13" s="129" t="s">
        <v>4</v>
      </c>
      <c r="Y13" s="130"/>
      <c r="Z13" s="131"/>
      <c r="AA13" s="129" t="s">
        <v>15</v>
      </c>
      <c r="AB13" s="130"/>
      <c r="AC13" s="131"/>
      <c r="AD13" s="129" t="s">
        <v>9</v>
      </c>
      <c r="AE13" s="130"/>
      <c r="AF13" s="131"/>
      <c r="AH13" s="135" t="s">
        <v>0</v>
      </c>
      <c r="AI13" s="136"/>
      <c r="AJ13" s="137"/>
      <c r="AK13" s="129" t="s">
        <v>3</v>
      </c>
      <c r="AL13" s="130"/>
      <c r="AM13" s="131"/>
      <c r="AN13" s="129" t="s">
        <v>4</v>
      </c>
      <c r="AO13" s="130"/>
      <c r="AP13" s="131"/>
      <c r="AQ13" s="129" t="s">
        <v>15</v>
      </c>
      <c r="AR13" s="130"/>
      <c r="AS13" s="131"/>
      <c r="AT13" s="129" t="s">
        <v>9</v>
      </c>
      <c r="AU13" s="130"/>
      <c r="AV13" s="131"/>
      <c r="BK13" t="s">
        <v>66</v>
      </c>
      <c r="BN13" t="s">
        <v>67</v>
      </c>
      <c r="BQ13" t="s">
        <v>68</v>
      </c>
      <c r="BT13" t="s">
        <v>55</v>
      </c>
      <c r="BU13" t="s">
        <v>56</v>
      </c>
      <c r="BV13" t="s">
        <v>25</v>
      </c>
      <c r="BX13" t="s">
        <v>55</v>
      </c>
      <c r="BY13" t="s">
        <v>56</v>
      </c>
      <c r="BZ13" t="s">
        <v>25</v>
      </c>
      <c r="CB13" t="s">
        <v>55</v>
      </c>
      <c r="CC13" t="s">
        <v>56</v>
      </c>
      <c r="CD13" t="s">
        <v>25</v>
      </c>
      <c r="CG13" t="s">
        <v>34</v>
      </c>
    </row>
    <row r="14" spans="1:85" x14ac:dyDescent="0.25">
      <c r="A14" s="14" t="s">
        <v>8</v>
      </c>
      <c r="B14" s="120" t="s">
        <v>7</v>
      </c>
      <c r="C14" s="2" t="s">
        <v>1</v>
      </c>
      <c r="D14" s="1" t="s">
        <v>2</v>
      </c>
      <c r="E14" s="120" t="s">
        <v>7</v>
      </c>
      <c r="F14" s="2" t="s">
        <v>1</v>
      </c>
      <c r="G14" s="1" t="s">
        <v>2</v>
      </c>
      <c r="H14" s="120" t="s">
        <v>7</v>
      </c>
      <c r="I14" s="2" t="s">
        <v>1</v>
      </c>
      <c r="J14" s="1" t="s">
        <v>2</v>
      </c>
      <c r="K14" s="120" t="s">
        <v>7</v>
      </c>
      <c r="L14" s="2" t="s">
        <v>1</v>
      </c>
      <c r="M14" s="1" t="s">
        <v>2</v>
      </c>
      <c r="N14" s="120" t="s">
        <v>7</v>
      </c>
      <c r="O14" s="2" t="s">
        <v>1</v>
      </c>
      <c r="P14" s="1" t="s">
        <v>2</v>
      </c>
      <c r="R14" s="120" t="s">
        <v>7</v>
      </c>
      <c r="S14" s="2" t="s">
        <v>1</v>
      </c>
      <c r="T14" s="1" t="s">
        <v>2</v>
      </c>
      <c r="U14" s="120" t="s">
        <v>7</v>
      </c>
      <c r="V14" s="2" t="s">
        <v>1</v>
      </c>
      <c r="W14" s="1" t="s">
        <v>2</v>
      </c>
      <c r="X14" s="120" t="s">
        <v>7</v>
      </c>
      <c r="Y14" s="2" t="s">
        <v>1</v>
      </c>
      <c r="Z14" s="1" t="s">
        <v>2</v>
      </c>
      <c r="AA14" s="120" t="s">
        <v>7</v>
      </c>
      <c r="AB14" s="2" t="s">
        <v>1</v>
      </c>
      <c r="AC14" s="1" t="s">
        <v>2</v>
      </c>
      <c r="AD14" s="120" t="s">
        <v>7</v>
      </c>
      <c r="AE14" s="2" t="s">
        <v>1</v>
      </c>
      <c r="AF14" s="1" t="s">
        <v>2</v>
      </c>
      <c r="AH14" s="120" t="s">
        <v>7</v>
      </c>
      <c r="AI14" s="2" t="s">
        <v>1</v>
      </c>
      <c r="AJ14" s="1" t="s">
        <v>2</v>
      </c>
      <c r="AK14" s="120" t="s">
        <v>7</v>
      </c>
      <c r="AL14" s="2" t="s">
        <v>1</v>
      </c>
      <c r="AM14" s="1" t="s">
        <v>2</v>
      </c>
      <c r="AN14" s="120" t="s">
        <v>7</v>
      </c>
      <c r="AO14" s="2" t="s">
        <v>1</v>
      </c>
      <c r="AP14" s="1" t="s">
        <v>2</v>
      </c>
      <c r="AQ14" s="120" t="s">
        <v>7</v>
      </c>
      <c r="AR14" s="2" t="s">
        <v>1</v>
      </c>
      <c r="AS14" s="1" t="s">
        <v>2</v>
      </c>
      <c r="AT14" s="120" t="s">
        <v>7</v>
      </c>
      <c r="AU14" s="2" t="s">
        <v>1</v>
      </c>
      <c r="AV14" s="1" t="s">
        <v>2</v>
      </c>
      <c r="BK14" t="s">
        <v>24</v>
      </c>
      <c r="BL14" t="s">
        <v>25</v>
      </c>
      <c r="BN14" t="s">
        <v>24</v>
      </c>
      <c r="BO14" t="s">
        <v>25</v>
      </c>
      <c r="BQ14" t="s">
        <v>24</v>
      </c>
      <c r="BR14" t="s">
        <v>25</v>
      </c>
    </row>
    <row r="15" spans="1:85" x14ac:dyDescent="0.25">
      <c r="A15" s="13">
        <f>'[2]PB_&amp;_MAR 30'!$A9</f>
        <v>0.25</v>
      </c>
      <c r="B15" s="94">
        <f>'[2]PB_&amp;_MAR 30'!$CN9</f>
        <v>0.23852966048331545</v>
      </c>
      <c r="C15" s="68">
        <f>'[2]PB_&amp;_MAR 30'!$CO9</f>
        <v>0.99020642032039874</v>
      </c>
      <c r="D15" s="69">
        <f>'[2]PB_&amp;_MAR 30'!$CP9</f>
        <v>5.9265796811640639E-4</v>
      </c>
      <c r="E15" s="94">
        <f>'[2]PB_&amp;_MAR 30'!$CR9</f>
        <v>0.23988816915883082</v>
      </c>
      <c r="F15" s="68">
        <f>'[2]PB_&amp;_MAR 30'!$CS9</f>
        <v>0.99270558387776597</v>
      </c>
      <c r="G15" s="69">
        <f>'[2]PB_&amp;_MAR 30'!$CT9</f>
        <v>6.3149012266683823E-4</v>
      </c>
      <c r="H15" s="94">
        <f>'[2]PB_&amp;_MAR 30'!$CV9</f>
        <v>0.24227298442426279</v>
      </c>
      <c r="I15" s="68">
        <f>'[2]PB_&amp;_MAR 30'!$CW9</f>
        <v>0.99170681977894459</v>
      </c>
      <c r="J15" s="69">
        <f>'[2]PB_&amp;_MAR 30'!$CX9</f>
        <v>4.8278073563182833E-4</v>
      </c>
      <c r="K15" s="94">
        <f>'[2]PB_&amp;_MAR 30'!$CZ9</f>
        <v>0.24141596783494124</v>
      </c>
      <c r="L15" s="68">
        <f>'[2]PB_&amp;_MAR 30'!$DA9</f>
        <v>0.99412356200130869</v>
      </c>
      <c r="M15" s="69">
        <f>'[2]PB_&amp;_MAR 30'!$DB9</f>
        <v>1.4632210865315302E-3</v>
      </c>
      <c r="N15" s="94">
        <f>'[2]PB_&amp;_MAR 30'!$CI9</f>
        <v>0.24052669547533756</v>
      </c>
      <c r="O15" s="68">
        <f>'[2]PB_&amp;_MAR 30'!$CJ9</f>
        <v>0.99218559649460436</v>
      </c>
      <c r="P15" s="69">
        <f>'[2]PB_&amp;_MAR 30'!$CK9</f>
        <v>1.680519196914258E-3</v>
      </c>
      <c r="Q15" s="70"/>
      <c r="R15" s="97">
        <f>'[2]PB_&amp;_MAR 45'!$CN9</f>
        <v>0.24047862937114331</v>
      </c>
      <c r="S15" s="68">
        <f>'[2]PB_&amp;_MAR 45'!$CO9</f>
        <v>0.98944386240696236</v>
      </c>
      <c r="T15" s="69">
        <f>'[2]PB_&amp;_MAR 45'!$CP9</f>
        <v>7.7030066551433214E-4</v>
      </c>
      <c r="U15" s="97">
        <f>'[2]PB_&amp;_MAR 45'!$CR9</f>
        <v>0.24079615212720687</v>
      </c>
      <c r="V15" s="68">
        <f>'[2]PB_&amp;_MAR 45'!$CS9</f>
        <v>0.99220631017892513</v>
      </c>
      <c r="W15" s="69">
        <f>'[2]PB_&amp;_MAR 45'!$CT9</f>
        <v>1.9832942423507528E-4</v>
      </c>
      <c r="X15" s="97">
        <f>'[2]PB_&amp;_MAR 45'!$CV9</f>
        <v>0.24035237448254568</v>
      </c>
      <c r="Y15" s="68">
        <f>'[2]PB_&amp;_MAR 45'!$CW9</f>
        <v>0.9914902322411151</v>
      </c>
      <c r="Z15" s="69">
        <f>'[2]PB_&amp;_MAR 45'!$CX9</f>
        <v>2.739134964540887E-4</v>
      </c>
      <c r="AA15" s="97">
        <f>'[2]PB_&amp;_MAR 45'!$CZ9</f>
        <v>0.24157878501048688</v>
      </c>
      <c r="AB15" s="68">
        <f>'[2]PB_&amp;_MAR 45'!$DA9</f>
        <v>0.99208904310226853</v>
      </c>
      <c r="AC15" s="69">
        <f>'[2]PB_&amp;_MAR 45'!$DB9</f>
        <v>1.626530354354705E-3</v>
      </c>
      <c r="AD15" s="97">
        <f>'[2]PB_&amp;_MAR 45'!$CI9</f>
        <v>0.24080148524784573</v>
      </c>
      <c r="AE15" s="68">
        <f>'[2]PB_&amp;_MAR 45'!$CJ9</f>
        <v>0.99130736198231784</v>
      </c>
      <c r="AF15" s="69">
        <f>'[2]PB_&amp;_MAR 45'!$CK9</f>
        <v>1.4386219713114024E-3</v>
      </c>
      <c r="AG15" s="70"/>
      <c r="AH15" s="97">
        <f>'[2]PB_&amp;_MAR 60'!$CN9</f>
        <v>0.23975164506685578</v>
      </c>
      <c r="AI15" s="68">
        <f>'[2]PB_&amp;_MAR 60'!$CO9</f>
        <v>0.99331285137857017</v>
      </c>
      <c r="AJ15" s="69">
        <f>'[2]PB_&amp;_MAR 60'!$CP9</f>
        <v>1.5111055422931097E-3</v>
      </c>
      <c r="AK15" s="97">
        <f>'[2]PB_&amp;_MAR 60'!$CR9</f>
        <v>0.23736606419846104</v>
      </c>
      <c r="AL15" s="68">
        <f>'[2]PB_&amp;_MAR 60'!$CS9</f>
        <v>0.9943602330003708</v>
      </c>
      <c r="AM15" s="69">
        <f>'[2]PB_&amp;_MAR 60'!$CT9</f>
        <v>1.0539115045357251E-3</v>
      </c>
      <c r="AN15" s="97">
        <f>'[2]PB_&amp;_MAR 60'!$CV9</f>
        <v>0.24190835177679629</v>
      </c>
      <c r="AO15" s="68">
        <f>'[2]PB_&amp;_MAR 60'!$CW9</f>
        <v>0.99237900239012466</v>
      </c>
      <c r="AP15" s="69">
        <f>'[2]PB_&amp;_MAR 60'!$CX9</f>
        <v>1.7889416859781218E-3</v>
      </c>
      <c r="AQ15" s="97">
        <f>'[2]PB_&amp;_MAR 60'!$CZ9</f>
        <v>0.24012856216186226</v>
      </c>
      <c r="AR15" s="68">
        <f>'[2]PB_&amp;_MAR 60'!$DA9</f>
        <v>0.99460495971622009</v>
      </c>
      <c r="AS15" s="69">
        <f>'[2]PB_&amp;_MAR 60'!$DB9</f>
        <v>1.5238630069952513E-3</v>
      </c>
      <c r="AT15" s="97">
        <f>'[2]PB_&amp;_MAR 60'!$CI9</f>
        <v>0.23978865580099382</v>
      </c>
      <c r="AU15" s="68">
        <f>'[2]PB_&amp;_MAR 60'!$CJ9</f>
        <v>0.99366426162132138</v>
      </c>
      <c r="AV15" s="69">
        <f>'[2]PB_&amp;_MAR 60'!$CK9</f>
        <v>1.7364698208973863E-3</v>
      </c>
      <c r="BK15">
        <f xml:space="preserve"> -0.0445*A15 + 1.0073</f>
        <v>0.99617500000000003</v>
      </c>
      <c r="BL15" s="33">
        <f>(BK15-O15)*100</f>
        <v>0.39894035053956722</v>
      </c>
      <c r="BN15">
        <f xml:space="preserve"> -0.0449*A15 + 1.0069</f>
        <v>0.99567499999999987</v>
      </c>
      <c r="BO15" s="33">
        <f>(BN15-AE15)*100</f>
        <v>0.43676380176820295</v>
      </c>
      <c r="BQ15">
        <f xml:space="preserve"> -0.0443*A15 + 1.0098</f>
        <v>0.99872500000000008</v>
      </c>
      <c r="BR15" s="33">
        <f>(BQ15-AU15)*100</f>
        <v>0.50607383786787086</v>
      </c>
      <c r="BT15" s="70">
        <f>O15</f>
        <v>0.99218559649460436</v>
      </c>
      <c r="BU15" s="86">
        <f>0.8994*A15^(-0.086)</f>
        <v>1.013281334110453</v>
      </c>
      <c r="BV15" s="86">
        <f>(BT15-BU15)*100</f>
        <v>-2.1095737615848598</v>
      </c>
      <c r="BW15" s="5"/>
      <c r="BX15" s="70">
        <f>AE15</f>
        <v>0.99130736198231784</v>
      </c>
      <c r="BY15">
        <f>0.8887*A15^(-0.082)</f>
        <v>0.9956898946543643</v>
      </c>
      <c r="BZ15" s="86">
        <f>(BX15-BY15)*100</f>
        <v>-0.43825326720464686</v>
      </c>
      <c r="CB15" s="70">
        <f>AU15</f>
        <v>0.99366426162132138</v>
      </c>
      <c r="CC15">
        <f>0.8924*A15^(-0.084)</f>
        <v>1.0026113134654397</v>
      </c>
      <c r="CD15" s="86">
        <f>(CB15-CC15)*100</f>
        <v>-0.894705184411837</v>
      </c>
    </row>
    <row r="16" spans="1:85" x14ac:dyDescent="0.25">
      <c r="A16" s="11">
        <f>'[2]PB_&amp;_MAR 30'!$A10</f>
        <v>0.5</v>
      </c>
      <c r="B16" s="95">
        <f>'[2]PB_&amp;_MAR 30'!$CN10</f>
        <v>0.4770593209666309</v>
      </c>
      <c r="C16" s="71">
        <f>'[2]PB_&amp;_MAR 30'!$CO10</f>
        <v>0.9787976195953777</v>
      </c>
      <c r="D16" s="72">
        <f>'[2]PB_&amp;_MAR 30'!$CP10</f>
        <v>1.0785125110839464E-3</v>
      </c>
      <c r="E16" s="95">
        <f>'[2]PB_&amp;_MAR 30'!$CR10</f>
        <v>0.47977633831766164</v>
      </c>
      <c r="F16" s="71">
        <f>'[2]PB_&amp;_MAR 30'!$CS10</f>
        <v>0.98421587343389039</v>
      </c>
      <c r="G16" s="72">
        <f>'[2]PB_&amp;_MAR 30'!$CT10</f>
        <v>6.1441334165640723E-4</v>
      </c>
      <c r="H16" s="95">
        <f>'[2]PB_&amp;_MAR 30'!$CV10</f>
        <v>0.48454596884852558</v>
      </c>
      <c r="I16" s="71">
        <f>'[2]PB_&amp;_MAR 30'!$CW10</f>
        <v>0.9813945202081773</v>
      </c>
      <c r="J16" s="72">
        <f>'[2]PB_&amp;_MAR 30'!$CX10</f>
        <v>7.9558815245573354E-4</v>
      </c>
      <c r="K16" s="95">
        <f>'[2]PB_&amp;_MAR 30'!$CZ10</f>
        <v>0.48283193566988247</v>
      </c>
      <c r="L16" s="71">
        <f>'[2]PB_&amp;_MAR 30'!$DA10</f>
        <v>0.98616970437362006</v>
      </c>
      <c r="M16" s="72">
        <f>'[2]PB_&amp;_MAR 30'!$DB10</f>
        <v>2.4330260523643113E-3</v>
      </c>
      <c r="N16" s="95">
        <f>'[2]PB_&amp;_MAR 30'!$CI10</f>
        <v>0.48105339095067512</v>
      </c>
      <c r="O16" s="71">
        <f>'[2]PB_&amp;_MAR 30'!$CJ10</f>
        <v>0.98264442940276631</v>
      </c>
      <c r="P16" s="72">
        <f>'[2]PB_&amp;_MAR 30'!$CK10</f>
        <v>3.1364983629361153E-3</v>
      </c>
      <c r="Q16" s="70"/>
      <c r="R16" s="116">
        <f>'[2]PB_&amp;_MAR 45'!$CN10</f>
        <v>0.48095725874228662</v>
      </c>
      <c r="S16" s="71">
        <f>'[2]PB_&amp;_MAR 45'!$CO10</f>
        <v>0.97838410883345672</v>
      </c>
      <c r="T16" s="72">
        <f>'[2]PB_&amp;_MAR 45'!$CP10</f>
        <v>1.2156698538834244E-3</v>
      </c>
      <c r="U16" s="116">
        <f>'[2]PB_&amp;_MAR 45'!$CR10</f>
        <v>0.48159230425441374</v>
      </c>
      <c r="V16" s="71">
        <f>'[2]PB_&amp;_MAR 45'!$CS10</f>
        <v>0.98385198727741097</v>
      </c>
      <c r="W16" s="72">
        <f>'[2]PB_&amp;_MAR 45'!$CT10</f>
        <v>4.0409636956888331E-4</v>
      </c>
      <c r="X16" s="116">
        <f>'[2]PB_&amp;_MAR 45'!$CV10</f>
        <v>0.48070474896509136</v>
      </c>
      <c r="Y16" s="71">
        <f>'[2]PB_&amp;_MAR 45'!$CW10</f>
        <v>0.98111525782271503</v>
      </c>
      <c r="Z16" s="72">
        <f>'[2]PB_&amp;_MAR 45'!$CX10</f>
        <v>3.0613608565947283E-4</v>
      </c>
      <c r="AA16" s="116">
        <f>'[2]PB_&amp;_MAR 45'!$CZ10</f>
        <v>0.48315757002097376</v>
      </c>
      <c r="AB16" s="71">
        <f>'[2]PB_&amp;_MAR 45'!$DA10</f>
        <v>0.98290500678295079</v>
      </c>
      <c r="AC16" s="72">
        <f>'[2]PB_&amp;_MAR 45'!$DB10</f>
        <v>2.4208293678613878E-3</v>
      </c>
      <c r="AD16" s="116">
        <f>'[2]PB_&amp;_MAR 45'!$CI10</f>
        <v>0.48160297049569145</v>
      </c>
      <c r="AE16" s="71">
        <f>'[2]PB_&amp;_MAR 45'!$CJ10</f>
        <v>0.98156409017913326</v>
      </c>
      <c r="AF16" s="72">
        <f>'[2]PB_&amp;_MAR 45'!$CK10</f>
        <v>2.4970754651442578E-3</v>
      </c>
      <c r="AG16" s="70"/>
      <c r="AH16" s="116">
        <f>'[2]PB_&amp;_MAR 60'!$CN10</f>
        <v>0.47950329013371157</v>
      </c>
      <c r="AI16" s="71">
        <f>'[2]PB_&amp;_MAR 60'!$CO10</f>
        <v>0.98297286967258535</v>
      </c>
      <c r="AJ16" s="72">
        <f>'[2]PB_&amp;_MAR 60'!$CP10</f>
        <v>1.4053592016428887E-3</v>
      </c>
      <c r="AK16" s="116">
        <f>'[2]PB_&amp;_MAR 60'!$CR10</f>
        <v>0.47473212839692208</v>
      </c>
      <c r="AL16" s="71">
        <f>'[2]PB_&amp;_MAR 60'!$CS10</f>
        <v>0.98664356603611869</v>
      </c>
      <c r="AM16" s="72">
        <f>'[2]PB_&amp;_MAR 60'!$CT10</f>
        <v>8.3962957110556621E-4</v>
      </c>
      <c r="AN16" s="116">
        <f>'[2]PB_&amp;_MAR 60'!$CV10</f>
        <v>0.48381670355359258</v>
      </c>
      <c r="AO16" s="71">
        <f>'[2]PB_&amp;_MAR 60'!$CW10</f>
        <v>0.98296803405165523</v>
      </c>
      <c r="AP16" s="72">
        <f>'[2]PB_&amp;_MAR 60'!$CX10</f>
        <v>2.4297511733852835E-3</v>
      </c>
      <c r="AQ16" s="116">
        <f>'[2]PB_&amp;_MAR 60'!$CZ10</f>
        <v>0.48025712432372453</v>
      </c>
      <c r="AR16" s="71">
        <f>'[2]PB_&amp;_MAR 60'!$DA10</f>
        <v>0.9865092065159643</v>
      </c>
      <c r="AS16" s="72">
        <f>'[2]PB_&amp;_MAR 60'!$DB10</f>
        <v>2.686528198299609E-3</v>
      </c>
      <c r="AT16" s="116">
        <f>'[2]PB_&amp;_MAR 60'!$CI10</f>
        <v>0.47957731160198763</v>
      </c>
      <c r="AU16" s="71">
        <f>'[2]PB_&amp;_MAR 60'!$CJ10</f>
        <v>0.98477341906908089</v>
      </c>
      <c r="AV16" s="72">
        <f>'[2]PB_&amp;_MAR 60'!$CK10</f>
        <v>2.6838842074774568E-3</v>
      </c>
      <c r="BK16">
        <f t="shared" ref="BK16:BK60" si="0" xml:space="preserve"> -0.0445*A16 + 1.0073</f>
        <v>0.98505000000000009</v>
      </c>
      <c r="BL16" s="33">
        <f t="shared" ref="BL16:BL50" si="1">(BK16-O16)*100</f>
        <v>0.2405570597233786</v>
      </c>
      <c r="BN16">
        <f t="shared" ref="BN16:BN60" si="2" xml:space="preserve"> -0.0449*A16 + 1.0069</f>
        <v>0.98444999999999994</v>
      </c>
      <c r="BO16" s="33">
        <f t="shared" ref="BO16:BO50" si="3">(BN16-AE16)*100</f>
        <v>0.28859098208666722</v>
      </c>
      <c r="BQ16">
        <f t="shared" ref="BQ16:BQ59" si="4" xml:space="preserve"> -0.0443*A16 + 1.0098</f>
        <v>0.98765000000000003</v>
      </c>
      <c r="BR16" s="33">
        <f t="shared" ref="BR16:BR50" si="5">(BQ16-AU16)*100</f>
        <v>0.2876580930919137</v>
      </c>
      <c r="BT16" s="70">
        <f t="shared" ref="BT16:BT79" si="6">O16</f>
        <v>0.98264442940276631</v>
      </c>
      <c r="BU16" s="86">
        <f t="shared" ref="BU16:BU79" si="7">0.8994*A16^(-0.086)</f>
        <v>0.95464403412944521</v>
      </c>
      <c r="BV16" s="86">
        <f t="shared" ref="BV16:BV79" si="8">(BT16-BU16)*100</f>
        <v>2.8000395273321099</v>
      </c>
      <c r="BW16" s="5"/>
      <c r="BX16" s="70">
        <f t="shared" ref="BX16:BX79" si="9">AE16</f>
        <v>0.98156409017913326</v>
      </c>
      <c r="BY16">
        <f t="shared" ref="BY16:BY79" si="10">0.8887*A16^(-0.082)</f>
        <v>0.9406750817255306</v>
      </c>
      <c r="BZ16" s="86">
        <f t="shared" ref="BZ16:BZ79" si="11">(BX16-BY16)*100</f>
        <v>4.088900845360266</v>
      </c>
      <c r="CB16" s="70">
        <f t="shared" ref="CB16:CB79" si="12">AU16</f>
        <v>0.98477341906908089</v>
      </c>
      <c r="CC16">
        <f t="shared" ref="CC16:CC79" si="13">0.8924*A16^(-0.084)</f>
        <v>0.94590186390373432</v>
      </c>
      <c r="CD16" s="86">
        <f t="shared" ref="CD16:CD79" si="14">(CB16-CC16)*100</f>
        <v>3.8871555165346572</v>
      </c>
    </row>
    <row r="17" spans="1:82" x14ac:dyDescent="0.25">
      <c r="A17" s="11">
        <f>'[2]PB_&amp;_MAR 30'!$A11</f>
        <v>0.75</v>
      </c>
      <c r="B17" s="95">
        <f>'[2]PB_&amp;_MAR 30'!$CN11</f>
        <v>0.71558898144994643</v>
      </c>
      <c r="C17" s="71">
        <f>'[2]PB_&amp;_MAR 30'!$CO11</f>
        <v>0.96726088666186916</v>
      </c>
      <c r="D17" s="72">
        <f>'[2]PB_&amp;_MAR 30'!$CP11</f>
        <v>1.5162876538240486E-3</v>
      </c>
      <c r="E17" s="95">
        <f>'[2]PB_&amp;_MAR 30'!$CR11</f>
        <v>0.71966450747649258</v>
      </c>
      <c r="F17" s="71">
        <f>'[2]PB_&amp;_MAR 30'!$CS11</f>
        <v>0.97547572571595331</v>
      </c>
      <c r="G17" s="72">
        <f>'[2]PB_&amp;_MAR 30'!$CT11</f>
        <v>1.061238995625127E-3</v>
      </c>
      <c r="H17" s="95">
        <f>'[2]PB_&amp;_MAR 30'!$CV11</f>
        <v>0.72681895327278845</v>
      </c>
      <c r="I17" s="71">
        <f>'[2]PB_&amp;_MAR 30'!$CW11</f>
        <v>0.97064260087590393</v>
      </c>
      <c r="J17" s="72">
        <f>'[2]PB_&amp;_MAR 30'!$CX11</f>
        <v>1.1219786844259055E-3</v>
      </c>
      <c r="K17" s="95">
        <f>'[2]PB_&amp;_MAR 30'!$CZ11</f>
        <v>0.7242479035048236</v>
      </c>
      <c r="L17" s="71">
        <f>'[2]PB_&amp;_MAR 30'!$DA11</f>
        <v>0.97681018514396911</v>
      </c>
      <c r="M17" s="72">
        <f>'[2]PB_&amp;_MAR 30'!$DB11</f>
        <v>2.2886050959295585E-3</v>
      </c>
      <c r="N17" s="95">
        <f>'[2]PB_&amp;_MAR 30'!$CI11</f>
        <v>0.72158008642601279</v>
      </c>
      <c r="O17" s="71">
        <f>'[2]PB_&amp;_MAR 30'!$CJ11</f>
        <v>0.97254734959942379</v>
      </c>
      <c r="P17" s="72">
        <f>'[2]PB_&amp;_MAR 30'!$CK11</f>
        <v>4.1304908170211674E-3</v>
      </c>
      <c r="Q17" s="70"/>
      <c r="R17" s="116">
        <f>'[2]PB_&amp;_MAR 45'!$CN11</f>
        <v>0.72143588811343007</v>
      </c>
      <c r="S17" s="71">
        <f>'[2]PB_&amp;_MAR 45'!$CO11</f>
        <v>0.96670619025758475</v>
      </c>
      <c r="T17" s="72">
        <f>'[2]PB_&amp;_MAR 45'!$CP11</f>
        <v>1.3770297502493424E-3</v>
      </c>
      <c r="U17" s="116">
        <f>'[2]PB_&amp;_MAR 45'!$CR11</f>
        <v>0.72238845638162064</v>
      </c>
      <c r="V17" s="71">
        <f>'[2]PB_&amp;_MAR 45'!$CS11</f>
        <v>0.97446286621280842</v>
      </c>
      <c r="W17" s="72">
        <f>'[2]PB_&amp;_MAR 45'!$CT11</f>
        <v>1.0239287104613132E-3</v>
      </c>
      <c r="X17" s="116">
        <f>'[2]PB_&amp;_MAR 45'!$CV11</f>
        <v>0.72105712344763706</v>
      </c>
      <c r="Y17" s="71">
        <f>'[2]PB_&amp;_MAR 45'!$CW11</f>
        <v>0.97006961579186834</v>
      </c>
      <c r="Z17" s="72">
        <f>'[2]PB_&amp;_MAR 45'!$CX11</f>
        <v>1.7309067744203824E-4</v>
      </c>
      <c r="AA17" s="116">
        <f>'[2]PB_&amp;_MAR 45'!$CZ11</f>
        <v>0.72473635503146072</v>
      </c>
      <c r="AB17" s="71">
        <f>'[2]PB_&amp;_MAR 45'!$DA11</f>
        <v>0.97281028767676381</v>
      </c>
      <c r="AC17" s="72">
        <f>'[2]PB_&amp;_MAR 45'!$DB11</f>
        <v>2.5510226259783681E-3</v>
      </c>
      <c r="AD17" s="116">
        <f>'[2]PB_&amp;_MAR 45'!$CI11</f>
        <v>0.72240445574353718</v>
      </c>
      <c r="AE17" s="71">
        <f>'[2]PB_&amp;_MAR 45'!$CJ11</f>
        <v>0.97101223998475639</v>
      </c>
      <c r="AF17" s="72">
        <f>'[2]PB_&amp;_MAR 45'!$CK11</f>
        <v>3.3186111269775101E-3</v>
      </c>
      <c r="AG17" s="70"/>
      <c r="AH17" s="116">
        <f>'[2]PB_&amp;_MAR 60'!$CN11</f>
        <v>0.71925493520056738</v>
      </c>
      <c r="AI17" s="71">
        <f>'[2]PB_&amp;_MAR 60'!$CO11</f>
        <v>0.97232516213507936</v>
      </c>
      <c r="AJ17" s="72">
        <f>'[2]PB_&amp;_MAR 60'!$CP11</f>
        <v>1.9482099441353819E-3</v>
      </c>
      <c r="AK17" s="116">
        <f>'[2]PB_&amp;_MAR 60'!$CR11</f>
        <v>0.71209819259538298</v>
      </c>
      <c r="AL17" s="71">
        <f>'[2]PB_&amp;_MAR 60'!$CS11</f>
        <v>0.97714652436474358</v>
      </c>
      <c r="AM17" s="72">
        <f>'[2]PB_&amp;_MAR 60'!$CT11</f>
        <v>1.0223419010455003E-3</v>
      </c>
      <c r="AN17" s="116">
        <f>'[2]PB_&amp;_MAR 60'!$CV11</f>
        <v>0.725725055330389</v>
      </c>
      <c r="AO17" s="71">
        <f>'[2]PB_&amp;_MAR 60'!$CW11</f>
        <v>0.97221340482884155</v>
      </c>
      <c r="AP17" s="72">
        <f>'[2]PB_&amp;_MAR 60'!$CX11</f>
        <v>2.770355297859602E-3</v>
      </c>
      <c r="AQ17" s="116">
        <f>'[2]PB_&amp;_MAR 60'!$CZ11</f>
        <v>0.72038568648558676</v>
      </c>
      <c r="AR17" s="71">
        <f>'[2]PB_&amp;_MAR 60'!$DA11</f>
        <v>0.97796805188488334</v>
      </c>
      <c r="AS17" s="72">
        <f>'[2]PB_&amp;_MAR 60'!$DB11</f>
        <v>3.7616596136375424E-3</v>
      </c>
      <c r="AT17" s="116">
        <f>'[2]PB_&amp;_MAR 60'!$CI11</f>
        <v>0.71936596740298153</v>
      </c>
      <c r="AU17" s="71">
        <f>'[2]PB_&amp;_MAR 60'!$CJ11</f>
        <v>0.97491328580338699</v>
      </c>
      <c r="AV17" s="72">
        <f>'[2]PB_&amp;_MAR 60'!$CK11</f>
        <v>3.7071669829557515E-3</v>
      </c>
      <c r="BK17">
        <f t="shared" si="0"/>
        <v>0.97392500000000004</v>
      </c>
      <c r="BL17" s="33">
        <f t="shared" si="1"/>
        <v>0.13776504005762469</v>
      </c>
      <c r="BN17">
        <f t="shared" si="2"/>
        <v>0.9732249999999999</v>
      </c>
      <c r="BO17" s="33">
        <f t="shared" si="3"/>
        <v>0.2212760015243509</v>
      </c>
      <c r="BQ17">
        <f t="shared" si="4"/>
        <v>0.97657500000000008</v>
      </c>
      <c r="BR17" s="33">
        <f t="shared" si="5"/>
        <v>0.16617141966130955</v>
      </c>
      <c r="BT17" s="70">
        <f t="shared" si="6"/>
        <v>0.97254734959942379</v>
      </c>
      <c r="BU17" s="86">
        <f t="shared" si="7"/>
        <v>0.92192929361932452</v>
      </c>
      <c r="BV17" s="86">
        <f t="shared" si="8"/>
        <v>5.0618055980099275</v>
      </c>
      <c r="BW17" s="5"/>
      <c r="BX17" s="70">
        <f t="shared" si="9"/>
        <v>0.97101223998475639</v>
      </c>
      <c r="BY17">
        <f t="shared" si="10"/>
        <v>0.90991360067068994</v>
      </c>
      <c r="BZ17" s="86">
        <f t="shared" si="11"/>
        <v>6.109863931406645</v>
      </c>
      <c r="CB17" s="70">
        <f t="shared" si="12"/>
        <v>0.97491328580338699</v>
      </c>
      <c r="CC17">
        <f t="shared" si="13"/>
        <v>0.91422778364279833</v>
      </c>
      <c r="CD17" s="86">
        <f t="shared" si="14"/>
        <v>6.0685502160588651</v>
      </c>
    </row>
    <row r="18" spans="1:82" x14ac:dyDescent="0.25">
      <c r="A18" s="11">
        <f>'[2]PB_&amp;_MAR 30'!$A12</f>
        <v>1</v>
      </c>
      <c r="B18" s="95">
        <f>'[2]PB_&amp;_MAR 30'!$CN12</f>
        <v>0.95411864193326179</v>
      </c>
      <c r="C18" s="71">
        <f>'[2]PB_&amp;_MAR 30'!$CO12</f>
        <v>0.95521899336535532</v>
      </c>
      <c r="D18" s="72">
        <f>'[2]PB_&amp;_MAR 30'!$CP12</f>
        <v>1.6885884130878237E-3</v>
      </c>
      <c r="E18" s="95">
        <f>'[2]PB_&amp;_MAR 30'!$CR12</f>
        <v>0.95955267663532329</v>
      </c>
      <c r="F18" s="71">
        <f>'[2]PB_&amp;_MAR 30'!$CS12</f>
        <v>0.96623021518441699</v>
      </c>
      <c r="G18" s="72">
        <f>'[2]PB_&amp;_MAR 30'!$CT12</f>
        <v>1.6154266328767238E-3</v>
      </c>
      <c r="H18" s="95">
        <f>'[2]PB_&amp;_MAR 30'!$CV12</f>
        <v>0.96909193769705115</v>
      </c>
      <c r="I18" s="71">
        <f>'[2]PB_&amp;_MAR 30'!$CW12</f>
        <v>0.95915257391775854</v>
      </c>
      <c r="J18" s="72">
        <f>'[2]PB_&amp;_MAR 30'!$CX12</f>
        <v>1.2065623468322296E-3</v>
      </c>
      <c r="K18" s="95">
        <f>'[2]PB_&amp;_MAR 30'!$CZ12</f>
        <v>0.96566387133976495</v>
      </c>
      <c r="L18" s="71">
        <f>'[2]PB_&amp;_MAR 30'!$DA12</f>
        <v>0.96725325399753947</v>
      </c>
      <c r="M18" s="72">
        <f>'[2]PB_&amp;_MAR 30'!$DB12</f>
        <v>2.8032343456833946E-3</v>
      </c>
      <c r="N18" s="95">
        <f>'[2]PB_&amp;_MAR 30'!$CI12</f>
        <v>0.96210678190135024</v>
      </c>
      <c r="O18" s="71">
        <f>'[2]PB_&amp;_MAR 30'!$CJ12</f>
        <v>0.96196375911626741</v>
      </c>
      <c r="P18" s="72">
        <f>'[2]PB_&amp;_MAR 30'!$CK12</f>
        <v>5.3467485508502969E-3</v>
      </c>
      <c r="Q18" s="70"/>
      <c r="R18" s="116">
        <f>'[2]PB_&amp;_MAR 45'!$CN12</f>
        <v>0.96191451748457324</v>
      </c>
      <c r="S18" s="71">
        <f>'[2]PB_&amp;_MAR 45'!$CO12</f>
        <v>0.95482609457596401</v>
      </c>
      <c r="T18" s="72">
        <f>'[2]PB_&amp;_MAR 45'!$CP12</f>
        <v>1.4691043292704431E-3</v>
      </c>
      <c r="U18" s="116">
        <f>'[2]PB_&amp;_MAR 45'!$CR12</f>
        <v>0.96318460850882748</v>
      </c>
      <c r="V18" s="71">
        <f>'[2]PB_&amp;_MAR 45'!$CS12</f>
        <v>0.96470769810929269</v>
      </c>
      <c r="W18" s="72">
        <f>'[2]PB_&amp;_MAR 45'!$CT12</f>
        <v>1.1252830147064834E-3</v>
      </c>
      <c r="X18" s="116">
        <f>'[2]PB_&amp;_MAR 45'!$CV12</f>
        <v>0.96140949793018271</v>
      </c>
      <c r="Y18" s="71">
        <f>'[2]PB_&amp;_MAR 45'!$CW12</f>
        <v>0.95782004260771736</v>
      </c>
      <c r="Z18" s="72">
        <f>'[2]PB_&amp;_MAR 45'!$CX12</f>
        <v>4.8888646711971206E-4</v>
      </c>
      <c r="AA18" s="116">
        <f>'[2]PB_&amp;_MAR 45'!$CZ12</f>
        <v>0.96631514004194752</v>
      </c>
      <c r="AB18" s="71">
        <f>'[2]PB_&amp;_MAR 45'!$DA12</f>
        <v>0.96282685908927712</v>
      </c>
      <c r="AC18" s="72">
        <f>'[2]PB_&amp;_MAR 45'!$DB12</f>
        <v>2.675080665448022E-3</v>
      </c>
      <c r="AD18" s="116">
        <f>'[2]PB_&amp;_MAR 45'!$CI12</f>
        <v>0.9632059409913829</v>
      </c>
      <c r="AE18" s="71">
        <f>'[2]PB_&amp;_MAR 45'!$CJ12</f>
        <v>0.96004517359556296</v>
      </c>
      <c r="AF18" s="72">
        <f>'[2]PB_&amp;_MAR 45'!$CK12</f>
        <v>4.2569501609372035E-3</v>
      </c>
      <c r="AG18" s="70"/>
      <c r="AH18" s="116">
        <f>'[2]PB_&amp;_MAR 60'!$CN12</f>
        <v>0.95900658026742314</v>
      </c>
      <c r="AI18" s="71">
        <f>'[2]PB_&amp;_MAR 60'!$CO12</f>
        <v>0.9612631905415735</v>
      </c>
      <c r="AJ18" s="72">
        <f>'[2]PB_&amp;_MAR 60'!$CP12</f>
        <v>2.1753949846966517E-3</v>
      </c>
      <c r="AK18" s="116">
        <f>'[2]PB_&amp;_MAR 60'!$CR12</f>
        <v>0.94946425679384416</v>
      </c>
      <c r="AL18" s="71">
        <f>'[2]PB_&amp;_MAR 60'!$CS12</f>
        <v>0.96736697345014966</v>
      </c>
      <c r="AM18" s="72">
        <f>'[2]PB_&amp;_MAR 60'!$CT12</f>
        <v>1.7047067232095108E-3</v>
      </c>
      <c r="AN18" s="116">
        <f>'[2]PB_&amp;_MAR 60'!$CV12</f>
        <v>0.96763340710718515</v>
      </c>
      <c r="AO18" s="71">
        <f>'[2]PB_&amp;_MAR 60'!$CW12</f>
        <v>0.96109757936385576</v>
      </c>
      <c r="AP18" s="72">
        <f>'[2]PB_&amp;_MAR 60'!$CX12</f>
        <v>2.5899859087465163E-3</v>
      </c>
      <c r="AQ18" s="116">
        <f>'[2]PB_&amp;_MAR 60'!$CZ12</f>
        <v>0.96051424864744905</v>
      </c>
      <c r="AR18" s="71">
        <f>'[2]PB_&amp;_MAR 60'!$DA12</f>
        <v>0.96872041613631588</v>
      </c>
      <c r="AS18" s="72">
        <f>'[2]PB_&amp;_MAR 60'!$DB12</f>
        <v>4.3484674536325412E-3</v>
      </c>
      <c r="AT18" s="116">
        <f>'[2]PB_&amp;_MAR 60'!$CI12</f>
        <v>0.95915462320397527</v>
      </c>
      <c r="AU18" s="71">
        <f>'[2]PB_&amp;_MAR 60'!$CJ12</f>
        <v>0.96461203987297373</v>
      </c>
      <c r="AV18" s="72">
        <f>'[2]PB_&amp;_MAR 60'!$CK12</f>
        <v>4.5080540038030387E-3</v>
      </c>
      <c r="BK18">
        <f t="shared" si="0"/>
        <v>0.9628000000000001</v>
      </c>
      <c r="BL18" s="33">
        <f t="shared" si="1"/>
        <v>8.3624088373268624E-2</v>
      </c>
      <c r="BN18">
        <f t="shared" si="2"/>
        <v>0.96199999999999986</v>
      </c>
      <c r="BO18" s="33">
        <f t="shared" si="3"/>
        <v>0.19548264044368935</v>
      </c>
      <c r="BQ18">
        <f t="shared" si="4"/>
        <v>0.96550000000000002</v>
      </c>
      <c r="BR18" s="33">
        <f t="shared" si="5"/>
        <v>8.8796012702629934E-2</v>
      </c>
      <c r="BT18" s="70">
        <f t="shared" si="6"/>
        <v>0.96196375911626741</v>
      </c>
      <c r="BU18" s="86">
        <f t="shared" si="7"/>
        <v>0.89939999999999998</v>
      </c>
      <c r="BV18" s="86">
        <f t="shared" si="8"/>
        <v>6.2563759116267441</v>
      </c>
      <c r="BW18" s="5"/>
      <c r="BX18" s="70">
        <f t="shared" si="9"/>
        <v>0.96004517359556296</v>
      </c>
      <c r="BY18">
        <f t="shared" si="10"/>
        <v>0.88870000000000005</v>
      </c>
      <c r="BZ18" s="86">
        <f t="shared" si="11"/>
        <v>7.1345173595562912</v>
      </c>
      <c r="CB18" s="70">
        <f t="shared" si="12"/>
        <v>0.96461203987297373</v>
      </c>
      <c r="CC18">
        <f t="shared" si="13"/>
        <v>0.89239999999999997</v>
      </c>
      <c r="CD18" s="86">
        <f t="shared" si="14"/>
        <v>7.2212039872973754</v>
      </c>
    </row>
    <row r="19" spans="1:82" x14ac:dyDescent="0.25">
      <c r="A19" s="11">
        <f>'[2]PB_&amp;_MAR 30'!$A13</f>
        <v>1.25</v>
      </c>
      <c r="B19" s="95">
        <f>'[2]PB_&amp;_MAR 30'!$CN13</f>
        <v>1.1926483024165773</v>
      </c>
      <c r="C19" s="71">
        <f>'[2]PB_&amp;_MAR 30'!$CO13</f>
        <v>0.94309034671834491</v>
      </c>
      <c r="D19" s="72">
        <f>'[2]PB_&amp;_MAR 30'!$CP13</f>
        <v>1.7668093882612296E-3</v>
      </c>
      <c r="E19" s="95">
        <f>'[2]PB_&amp;_MAR 30'!$CR13</f>
        <v>1.1994408457941541</v>
      </c>
      <c r="F19" s="71">
        <f>'[2]PB_&amp;_MAR 30'!$CS13</f>
        <v>0.95702147488364819</v>
      </c>
      <c r="G19" s="72">
        <f>'[2]PB_&amp;_MAR 30'!$CT13</f>
        <v>1.7625173343661152E-3</v>
      </c>
      <c r="H19" s="95">
        <f>'[2]PB_&amp;_MAR 30'!$CV13</f>
        <v>1.2113649221213139</v>
      </c>
      <c r="I19" s="71">
        <f>'[2]PB_&amp;_MAR 30'!$CW13</f>
        <v>0.94758386541542172</v>
      </c>
      <c r="J19" s="72">
        <f>'[2]PB_&amp;_MAR 30'!$CX13</f>
        <v>1.3038657144361682E-3</v>
      </c>
      <c r="K19" s="95">
        <f>'[2]PB_&amp;_MAR 30'!$CZ13</f>
        <v>1.2070798391747062</v>
      </c>
      <c r="L19" s="71">
        <f>'[2]PB_&amp;_MAR 30'!$DA13</f>
        <v>0.95710926143215724</v>
      </c>
      <c r="M19" s="72">
        <f>'[2]PB_&amp;_MAR 30'!$DB13</f>
        <v>2.6357803614779638E-3</v>
      </c>
      <c r="N19" s="95">
        <f>'[2]PB_&amp;_MAR 30'!$CI13</f>
        <v>1.2026334773766878</v>
      </c>
      <c r="O19" s="71">
        <f>'[2]PB_&amp;_MAR 30'!$CJ13</f>
        <v>0.95120123711239291</v>
      </c>
      <c r="P19" s="72">
        <f>'[2]PB_&amp;_MAR 30'!$CK13</f>
        <v>6.3743102909021767E-3</v>
      </c>
      <c r="Q19" s="70"/>
      <c r="R19" s="116">
        <f>'[2]PB_&amp;_MAR 45'!$CN13</f>
        <v>1.2023931468557165</v>
      </c>
      <c r="S19" s="71">
        <f>'[2]PB_&amp;_MAR 45'!$CO13</f>
        <v>0.94290824630435477</v>
      </c>
      <c r="T19" s="72">
        <f>'[2]PB_&amp;_MAR 45'!$CP13</f>
        <v>1.6992032331329516E-3</v>
      </c>
      <c r="U19" s="116">
        <f>'[2]PB_&amp;_MAR 45'!$CR13</f>
        <v>1.2039807606360344</v>
      </c>
      <c r="V19" s="71">
        <f>'[2]PB_&amp;_MAR 45'!$CS13</f>
        <v>0.95493444934746552</v>
      </c>
      <c r="W19" s="72">
        <f>'[2]PB_&amp;_MAR 45'!$CT13</f>
        <v>1.2722805835098498E-3</v>
      </c>
      <c r="X19" s="116">
        <f>'[2]PB_&amp;_MAR 45'!$CV13</f>
        <v>1.2017618724127286</v>
      </c>
      <c r="Y19" s="71">
        <f>'[2]PB_&amp;_MAR 45'!$CW13</f>
        <v>0.94587225770993866</v>
      </c>
      <c r="Z19" s="72">
        <f>'[2]PB_&amp;_MAR 45'!$CX13</f>
        <v>6.2041263111839071E-4</v>
      </c>
      <c r="AA19" s="116">
        <f>'[2]PB_&amp;_MAR 45'!$CZ13</f>
        <v>1.2078939250524343</v>
      </c>
      <c r="AB19" s="71">
        <f>'[2]PB_&amp;_MAR 45'!$DA13</f>
        <v>0.95293349028659569</v>
      </c>
      <c r="AC19" s="72">
        <f>'[2]PB_&amp;_MAR 45'!$DB13</f>
        <v>3.1025664395786805E-3</v>
      </c>
      <c r="AD19" s="116">
        <f>'[2]PB_&amp;_MAR 45'!$CI13</f>
        <v>1.2040074262392284</v>
      </c>
      <c r="AE19" s="71">
        <f>'[2]PB_&amp;_MAR 45'!$CJ13</f>
        <v>0.94916211091208869</v>
      </c>
      <c r="AF19" s="72">
        <f>'[2]PB_&amp;_MAR 45'!$CK13</f>
        <v>5.2913601719706089E-3</v>
      </c>
      <c r="AG19" s="70"/>
      <c r="AH19" s="116">
        <f>'[2]PB_&amp;_MAR 60'!$CN13</f>
        <v>1.198758225334279</v>
      </c>
      <c r="AI19" s="71">
        <f>'[2]PB_&amp;_MAR 60'!$CO13</f>
        <v>0.94982127910076664</v>
      </c>
      <c r="AJ19" s="72">
        <f>'[2]PB_&amp;_MAR 60'!$CP13</f>
        <v>2.6234052162514344E-3</v>
      </c>
      <c r="AK19" s="116">
        <f>'[2]PB_&amp;_MAR 60'!$CR13</f>
        <v>1.1868303209923052</v>
      </c>
      <c r="AL19" s="71">
        <f>'[2]PB_&amp;_MAR 60'!$CS13</f>
        <v>0.9575240087661675</v>
      </c>
      <c r="AM19" s="72">
        <f>'[2]PB_&amp;_MAR 60'!$CT13</f>
        <v>2.2033355189424648E-3</v>
      </c>
      <c r="AN19" s="116">
        <f>'[2]PB_&amp;_MAR 60'!$CV13</f>
        <v>1.2095417588839814</v>
      </c>
      <c r="AO19" s="71">
        <f>'[2]PB_&amp;_MAR 60'!$CW13</f>
        <v>0.94947095517384239</v>
      </c>
      <c r="AP19" s="72">
        <f>'[2]PB_&amp;_MAR 60'!$CX13</f>
        <v>2.5357428911915959E-3</v>
      </c>
      <c r="AQ19" s="116">
        <f>'[2]PB_&amp;_MAR 60'!$CZ13</f>
        <v>1.2006428108093112</v>
      </c>
      <c r="AR19" s="71">
        <f>'[2]PB_&amp;_MAR 60'!$DA13</f>
        <v>0.95875911922089074</v>
      </c>
      <c r="AS19" s="72">
        <f>'[2]PB_&amp;_MAR 60'!$DB13</f>
        <v>4.7571399557877793E-3</v>
      </c>
      <c r="AT19" s="116">
        <f>'[2]PB_&amp;_MAR 60'!$CI13</f>
        <v>1.1989432790049692</v>
      </c>
      <c r="AU19" s="71">
        <f>'[2]PB_&amp;_MAR 60'!$CJ13</f>
        <v>0.95389384056541682</v>
      </c>
      <c r="AV19" s="72">
        <f>'[2]PB_&amp;_MAR 60'!$CK13</f>
        <v>5.3337145719089983E-3</v>
      </c>
      <c r="BK19">
        <f t="shared" si="0"/>
        <v>0.95167500000000005</v>
      </c>
      <c r="BL19" s="33">
        <f t="shared" si="1"/>
        <v>4.7376288760714313E-2</v>
      </c>
      <c r="BN19">
        <f t="shared" si="2"/>
        <v>0.95077499999999993</v>
      </c>
      <c r="BO19" s="33">
        <f t="shared" si="3"/>
        <v>0.16128890879112401</v>
      </c>
      <c r="BQ19">
        <f t="shared" si="4"/>
        <v>0.95442500000000008</v>
      </c>
      <c r="BR19" s="33">
        <f t="shared" si="5"/>
        <v>5.3115943458326154E-2</v>
      </c>
      <c r="BT19" s="70">
        <f t="shared" si="6"/>
        <v>0.95120123711239291</v>
      </c>
      <c r="BU19" s="86">
        <f t="shared" si="7"/>
        <v>0.88230475975270128</v>
      </c>
      <c r="BV19" s="86">
        <f t="shared" si="8"/>
        <v>6.8896477359691621</v>
      </c>
      <c r="BW19" s="5"/>
      <c r="BX19" s="70">
        <f t="shared" si="9"/>
        <v>0.94916211091208869</v>
      </c>
      <c r="BY19">
        <f t="shared" si="10"/>
        <v>0.87258663959030947</v>
      </c>
      <c r="BZ19" s="86">
        <f t="shared" si="11"/>
        <v>7.657547132177922</v>
      </c>
      <c r="CB19" s="70">
        <f t="shared" si="12"/>
        <v>0.95389384056541682</v>
      </c>
      <c r="CC19">
        <f t="shared" si="13"/>
        <v>0.87582859523231749</v>
      </c>
      <c r="CD19" s="86">
        <f t="shared" si="14"/>
        <v>7.8065245333099327</v>
      </c>
    </row>
    <row r="20" spans="1:82" x14ac:dyDescent="0.25">
      <c r="A20" s="11">
        <f>'[2]PB_&amp;_MAR 30'!$A14</f>
        <v>1.5</v>
      </c>
      <c r="B20" s="95">
        <f>'[2]PB_&amp;_MAR 30'!$CN14</f>
        <v>1.4311779628998929</v>
      </c>
      <c r="C20" s="71">
        <f>'[2]PB_&amp;_MAR 30'!$CO14</f>
        <v>0.9308669463260234</v>
      </c>
      <c r="D20" s="72">
        <f>'[2]PB_&amp;_MAR 30'!$CP14</f>
        <v>1.7705326976872274E-3</v>
      </c>
      <c r="E20" s="95">
        <f>'[2]PB_&amp;_MAR 30'!$CR14</f>
        <v>1.4393290149529852</v>
      </c>
      <c r="F20" s="71">
        <f>'[2]PB_&amp;_MAR 30'!$CS14</f>
        <v>0.94767985597823656</v>
      </c>
      <c r="G20" s="72">
        <f>'[2]PB_&amp;_MAR 30'!$CT14</f>
        <v>2.0816069079662176E-3</v>
      </c>
      <c r="H20" s="95">
        <f>'[2]PB_&amp;_MAR 30'!$CV14</f>
        <v>1.4536379065455769</v>
      </c>
      <c r="I20" s="71">
        <f>'[2]PB_&amp;_MAR 30'!$CW14</f>
        <v>0.93569064598168639</v>
      </c>
      <c r="J20" s="72">
        <f>'[2]PB_&amp;_MAR 30'!$CX14</f>
        <v>1.5263231922618176E-3</v>
      </c>
      <c r="K20" s="95">
        <f>'[2]PB_&amp;_MAR 30'!$CZ14</f>
        <v>1.4484958070096472</v>
      </c>
      <c r="L20" s="71">
        <f>'[2]PB_&amp;_MAR 30'!$DA14</f>
        <v>0.94728269037525015</v>
      </c>
      <c r="M20" s="72">
        <f>'[2]PB_&amp;_MAR 30'!$DB14</f>
        <v>2.1126022419872344E-3</v>
      </c>
      <c r="N20" s="95">
        <f>'[2]PB_&amp;_MAR 30'!$CI14</f>
        <v>1.4431601728520256</v>
      </c>
      <c r="O20" s="71">
        <f>'[2]PB_&amp;_MAR 30'!$CJ14</f>
        <v>0.94038003466529896</v>
      </c>
      <c r="P20" s="72">
        <f>'[2]PB_&amp;_MAR 30'!$CK14</f>
        <v>7.5445988478637701E-3</v>
      </c>
      <c r="Q20" s="70"/>
      <c r="R20" s="116">
        <f>'[2]PB_&amp;_MAR 45'!$CN14</f>
        <v>1.4428717762268601</v>
      </c>
      <c r="S20" s="71">
        <f>'[2]PB_&amp;_MAR 45'!$CO14</f>
        <v>0.9312619676569861</v>
      </c>
      <c r="T20" s="72">
        <f>'[2]PB_&amp;_MAR 45'!$CP14</f>
        <v>1.955502974804786E-3</v>
      </c>
      <c r="U20" s="116">
        <f>'[2]PB_&amp;_MAR 45'!$CR14</f>
        <v>1.4447769127632413</v>
      </c>
      <c r="V20" s="71">
        <f>'[2]PB_&amp;_MAR 45'!$CS14</f>
        <v>0.94513600872719661</v>
      </c>
      <c r="W20" s="72">
        <f>'[2]PB_&amp;_MAR 45'!$CT14</f>
        <v>1.4166048042080137E-3</v>
      </c>
      <c r="X20" s="116">
        <f>'[2]PB_&amp;_MAR 45'!$CV14</f>
        <v>1.4421142468952741</v>
      </c>
      <c r="Y20" s="71">
        <f>'[2]PB_&amp;_MAR 45'!$CW14</f>
        <v>0.93379269731623993</v>
      </c>
      <c r="Z20" s="72">
        <f>'[2]PB_&amp;_MAR 45'!$CX14</f>
        <v>8.7459483792208612E-4</v>
      </c>
      <c r="AA20" s="116">
        <f>'[2]PB_&amp;_MAR 45'!$CZ14</f>
        <v>1.4494727100629214</v>
      </c>
      <c r="AB20" s="71">
        <f>'[2]PB_&amp;_MAR 45'!$DA14</f>
        <v>0.94306931714338083</v>
      </c>
      <c r="AC20" s="72">
        <f>'[2]PB_&amp;_MAR 45'!$DB14</f>
        <v>2.942642464035407E-3</v>
      </c>
      <c r="AD20" s="116">
        <f>'[2]PB_&amp;_MAR 45'!$CI14</f>
        <v>1.4448089114870744</v>
      </c>
      <c r="AE20" s="71">
        <f>'[2]PB_&amp;_MAR 45'!$CJ14</f>
        <v>0.93831499771095084</v>
      </c>
      <c r="AF20" s="72">
        <f>'[2]PB_&amp;_MAR 45'!$CK14</f>
        <v>6.2165303869783639E-3</v>
      </c>
      <c r="AG20" s="70"/>
      <c r="AH20" s="116">
        <f>'[2]PB_&amp;_MAR 60'!$CN14</f>
        <v>1.4385098704011348</v>
      </c>
      <c r="AI20" s="71">
        <f>'[2]PB_&amp;_MAR 60'!$CO14</f>
        <v>0.93838476717035724</v>
      </c>
      <c r="AJ20" s="72">
        <f>'[2]PB_&amp;_MAR 60'!$CP14</f>
        <v>3.0092311803102925E-3</v>
      </c>
      <c r="AK20" s="116">
        <f>'[2]PB_&amp;_MAR 60'!$CR14</f>
        <v>1.424196385190766</v>
      </c>
      <c r="AL20" s="71">
        <f>'[2]PB_&amp;_MAR 60'!$CS14</f>
        <v>0.94791010620787708</v>
      </c>
      <c r="AM20" s="72">
        <f>'[2]PB_&amp;_MAR 60'!$CT14</f>
        <v>2.2216124102711599E-3</v>
      </c>
      <c r="AN20" s="116">
        <f>'[2]PB_&amp;_MAR 60'!$CV14</f>
        <v>1.451450110660778</v>
      </c>
      <c r="AO20" s="71">
        <f>'[2]PB_&amp;_MAR 60'!$CW14</f>
        <v>0.93791520589875133</v>
      </c>
      <c r="AP20" s="72">
        <f>'[2]PB_&amp;_MAR 60'!$CX14</f>
        <v>2.4506002772102273E-3</v>
      </c>
      <c r="AQ20" s="116">
        <f>'[2]PB_&amp;_MAR 60'!$CZ14</f>
        <v>1.4407713729711735</v>
      </c>
      <c r="AR20" s="71">
        <f>'[2]PB_&amp;_MAR 60'!$DA14</f>
        <v>0.94891636029406223</v>
      </c>
      <c r="AS20" s="72">
        <f>'[2]PB_&amp;_MAR 60'!$DB14</f>
        <v>4.5915460552181766E-3</v>
      </c>
      <c r="AT20" s="116">
        <f>'[2]PB_&amp;_MAR 60'!$CI14</f>
        <v>1.4387319348059631</v>
      </c>
      <c r="AU20" s="71">
        <f>'[2]PB_&amp;_MAR 60'!$CJ14</f>
        <v>0.943281609892762</v>
      </c>
      <c r="AV20" s="72">
        <f>'[2]PB_&amp;_MAR 60'!$CK14</f>
        <v>6.0627865209151926E-3</v>
      </c>
      <c r="BK20">
        <f t="shared" si="0"/>
        <v>0.94055000000000011</v>
      </c>
      <c r="BL20" s="33">
        <f t="shared" si="1"/>
        <v>1.6996533470114983E-2</v>
      </c>
      <c r="BN20">
        <f t="shared" si="2"/>
        <v>0.93954999999999989</v>
      </c>
      <c r="BO20" s="33">
        <f t="shared" si="3"/>
        <v>0.12350022890490475</v>
      </c>
      <c r="BQ20">
        <f t="shared" si="4"/>
        <v>0.94335000000000002</v>
      </c>
      <c r="BR20" s="33">
        <f t="shared" si="5"/>
        <v>6.8390107238025521E-3</v>
      </c>
      <c r="BT20" s="70">
        <f t="shared" si="6"/>
        <v>0.94038003466529896</v>
      </c>
      <c r="BU20" s="86">
        <f t="shared" si="7"/>
        <v>0.86857841984773476</v>
      </c>
      <c r="BV20" s="86">
        <f t="shared" si="8"/>
        <v>7.1801614817564197</v>
      </c>
      <c r="BW20" s="5"/>
      <c r="BX20" s="70">
        <f t="shared" si="9"/>
        <v>0.93831499771095084</v>
      </c>
      <c r="BY20">
        <f t="shared" si="10"/>
        <v>0.85963818179674778</v>
      </c>
      <c r="BZ20" s="86">
        <f t="shared" si="11"/>
        <v>7.8676815914203058</v>
      </c>
      <c r="CB20" s="70">
        <f t="shared" si="12"/>
        <v>0.943281609892762</v>
      </c>
      <c r="CC20">
        <f t="shared" si="13"/>
        <v>0.86251746111990335</v>
      </c>
      <c r="CD20" s="86">
        <f t="shared" si="14"/>
        <v>8.076414877285865</v>
      </c>
    </row>
    <row r="21" spans="1:82" x14ac:dyDescent="0.25">
      <c r="A21" s="11">
        <f>'[2]PB_&amp;_MAR 30'!$A15</f>
        <v>1.75</v>
      </c>
      <c r="B21" s="95">
        <f>'[2]PB_&amp;_MAR 30'!$CN15</f>
        <v>1.669707623383208</v>
      </c>
      <c r="C21" s="71">
        <f>'[2]PB_&amp;_MAR 30'!$CO15</f>
        <v>0.91916335075892874</v>
      </c>
      <c r="D21" s="72">
        <f>'[2]PB_&amp;_MAR 30'!$CP15</f>
        <v>1.9605136129700624E-3</v>
      </c>
      <c r="E21" s="95">
        <f>'[2]PB_&amp;_MAR 30'!$CR15</f>
        <v>1.679217184111816</v>
      </c>
      <c r="F21" s="71">
        <f>'[2]PB_&amp;_MAR 30'!$CS15</f>
        <v>0.93837834811381793</v>
      </c>
      <c r="G21" s="72">
        <f>'[2]PB_&amp;_MAR 30'!$CT15</f>
        <v>1.8921855344747542E-3</v>
      </c>
      <c r="H21" s="95">
        <f>'[2]PB_&amp;_MAR 30'!$CV15</f>
        <v>1.6959108909698395</v>
      </c>
      <c r="I21" s="71">
        <f>'[2]PB_&amp;_MAR 30'!$CW15</f>
        <v>0.92393818456744492</v>
      </c>
      <c r="J21" s="72">
        <f>'[2]PB_&amp;_MAR 30'!$CX15</f>
        <v>1.6172269330162014E-3</v>
      </c>
      <c r="K21" s="95">
        <f>'[2]PB_&amp;_MAR 30'!$CZ15</f>
        <v>1.6899117748445887</v>
      </c>
      <c r="L21" s="71">
        <f>'[2]PB_&amp;_MAR 30'!$DA15</f>
        <v>0.93740149845534049</v>
      </c>
      <c r="M21" s="72">
        <f>'[2]PB_&amp;_MAR 30'!$DB15</f>
        <v>2.0191591643852476E-3</v>
      </c>
      <c r="N21" s="95">
        <f>'[2]PB_&amp;_MAR 30'!$CI15</f>
        <v>1.6836868683273634</v>
      </c>
      <c r="O21" s="71">
        <f>'[2]PB_&amp;_MAR 30'!$CJ15</f>
        <v>0.92972034547388294</v>
      </c>
      <c r="P21" s="72">
        <f>'[2]PB_&amp;_MAR 30'!$CK15</f>
        <v>8.5580524858856945E-3</v>
      </c>
      <c r="Q21" s="70"/>
      <c r="R21" s="116">
        <f>'[2]PB_&amp;_MAR 45'!$CN15</f>
        <v>1.6833504055980033</v>
      </c>
      <c r="S21" s="71">
        <f>'[2]PB_&amp;_MAR 45'!$CO15</f>
        <v>0.91979315037446518</v>
      </c>
      <c r="T21" s="72">
        <f>'[2]PB_&amp;_MAR 45'!$CP15</f>
        <v>1.9081275444229207E-3</v>
      </c>
      <c r="U21" s="116">
        <f>'[2]PB_&amp;_MAR 45'!$CR15</f>
        <v>1.6855730648904481</v>
      </c>
      <c r="V21" s="71">
        <f>'[2]PB_&amp;_MAR 45'!$CS15</f>
        <v>0.93514045794861911</v>
      </c>
      <c r="W21" s="72">
        <f>'[2]PB_&amp;_MAR 45'!$CT15</f>
        <v>1.3376306766207846E-3</v>
      </c>
      <c r="X21" s="116">
        <f>'[2]PB_&amp;_MAR 45'!$CV15</f>
        <v>1.6824666213778199</v>
      </c>
      <c r="Y21" s="71">
        <f>'[2]PB_&amp;_MAR 45'!$CW15</f>
        <v>0.92176447975969067</v>
      </c>
      <c r="Z21" s="72">
        <f>'[2]PB_&amp;_MAR 45'!$CX15</f>
        <v>1.2207795047506577E-3</v>
      </c>
      <c r="AA21" s="116">
        <f>'[2]PB_&amp;_MAR 45'!$CZ15</f>
        <v>1.6910514950734081</v>
      </c>
      <c r="AB21" s="71">
        <f>'[2]PB_&amp;_MAR 45'!$DA15</f>
        <v>0.93334001396600552</v>
      </c>
      <c r="AC21" s="72">
        <f>'[2]PB_&amp;_MAR 45'!$DB15</f>
        <v>2.9213046584186451E-3</v>
      </c>
      <c r="AD21" s="116">
        <f>'[2]PB_&amp;_MAR 45'!$CI15</f>
        <v>1.6856103967349201</v>
      </c>
      <c r="AE21" s="71">
        <f>'[2]PB_&amp;_MAR 45'!$CJ15</f>
        <v>0.92750952551219523</v>
      </c>
      <c r="AF21" s="72">
        <f>'[2]PB_&amp;_MAR 45'!$CK15</f>
        <v>7.0751016155806761E-3</v>
      </c>
      <c r="AG21" s="70"/>
      <c r="AH21" s="116">
        <f>'[2]PB_&amp;_MAR 60'!$CN15</f>
        <v>1.6782615154679903</v>
      </c>
      <c r="AI21" s="71">
        <f>'[2]PB_&amp;_MAR 60'!$CO15</f>
        <v>0.92686084263690205</v>
      </c>
      <c r="AJ21" s="72">
        <f>'[2]PB_&amp;_MAR 60'!$CP15</f>
        <v>3.1631314271811702E-3</v>
      </c>
      <c r="AK21" s="116">
        <f>'[2]PB_&amp;_MAR 60'!$CR15</f>
        <v>1.6615624493892271</v>
      </c>
      <c r="AL21" s="71">
        <f>'[2]PB_&amp;_MAR 60'!$CS15</f>
        <v>0.93838520122861946</v>
      </c>
      <c r="AM21" s="72">
        <f>'[2]PB_&amp;_MAR 60'!$CT15</f>
        <v>1.8697463340467371E-3</v>
      </c>
      <c r="AN21" s="116">
        <f>'[2]PB_&amp;_MAR 60'!$CV15</f>
        <v>1.6933584624375744</v>
      </c>
      <c r="AO21" s="71">
        <f>'[2]PB_&amp;_MAR 60'!$CW15</f>
        <v>0.92631963088776759</v>
      </c>
      <c r="AP21" s="72">
        <f>'[2]PB_&amp;_MAR 60'!$CX15</f>
        <v>2.3165907252040035E-3</v>
      </c>
      <c r="AQ21" s="116">
        <f>'[2]PB_&amp;_MAR 60'!$CZ15</f>
        <v>1.6808999351330358</v>
      </c>
      <c r="AR21" s="71">
        <f>'[2]PB_&amp;_MAR 60'!$DA15</f>
        <v>0.93941723217140982</v>
      </c>
      <c r="AS21" s="72">
        <f>'[2]PB_&amp;_MAR 60'!$DB15</f>
        <v>4.7229613726737655E-3</v>
      </c>
      <c r="AT21" s="116">
        <f>'[2]PB_&amp;_MAR 60'!$CI15</f>
        <v>1.6785205906069567</v>
      </c>
      <c r="AU21" s="71">
        <f>'[2]PB_&amp;_MAR 60'!$CJ15</f>
        <v>0.93274572673117484</v>
      </c>
      <c r="AV21" s="72">
        <f>'[2]PB_&amp;_MAR 60'!$CK15</f>
        <v>6.9536597294746075E-3</v>
      </c>
      <c r="BK21">
        <f t="shared" si="0"/>
        <v>0.92942500000000006</v>
      </c>
      <c r="BL21" s="33">
        <f t="shared" si="1"/>
        <v>-2.9534547388287979E-2</v>
      </c>
      <c r="BN21">
        <f t="shared" si="2"/>
        <v>0.92832499999999984</v>
      </c>
      <c r="BO21" s="33">
        <f t="shared" si="3"/>
        <v>8.1547448780461274E-2</v>
      </c>
      <c r="BQ21">
        <f t="shared" si="4"/>
        <v>0.93227500000000008</v>
      </c>
      <c r="BR21" s="33">
        <f t="shared" si="5"/>
        <v>-4.7072673117476427E-2</v>
      </c>
      <c r="BT21" s="70">
        <f t="shared" si="6"/>
        <v>0.92972034547388294</v>
      </c>
      <c r="BU21" s="86">
        <f t="shared" si="7"/>
        <v>0.85713970065091094</v>
      </c>
      <c r="BV21" s="86">
        <f t="shared" si="8"/>
        <v>7.2580644822971996</v>
      </c>
      <c r="BW21" s="5"/>
      <c r="BX21" s="70">
        <f t="shared" si="9"/>
        <v>0.92750952551219523</v>
      </c>
      <c r="BY21">
        <f t="shared" si="10"/>
        <v>0.84884043680543164</v>
      </c>
      <c r="BZ21" s="86">
        <f t="shared" si="11"/>
        <v>7.866908870676359</v>
      </c>
      <c r="CB21" s="70">
        <f t="shared" si="12"/>
        <v>0.93274572673117484</v>
      </c>
      <c r="CC21">
        <f t="shared" si="13"/>
        <v>0.85142101534661596</v>
      </c>
      <c r="CD21" s="86">
        <f t="shared" si="14"/>
        <v>8.1324711384558874</v>
      </c>
    </row>
    <row r="22" spans="1:82" x14ac:dyDescent="0.25">
      <c r="A22" s="11">
        <f>'[2]PB_&amp;_MAR 30'!$A16</f>
        <v>1.9997222222222222</v>
      </c>
      <c r="B22" s="95">
        <f>'[2]PB_&amp;_MAR 30'!$CN16</f>
        <v>1.9079722509104311</v>
      </c>
      <c r="C22" s="71">
        <f>'[2]PB_&amp;_MAR 30'!$CO16</f>
        <v>0.90766176700272994</v>
      </c>
      <c r="D22" s="72">
        <f>'[2]PB_&amp;_MAR 30'!$CP16</f>
        <v>2.2787096229809007E-3</v>
      </c>
      <c r="E22" s="95">
        <f>'[2]PB_&amp;_MAR 30'!$CR16</f>
        <v>1.9188388108604704</v>
      </c>
      <c r="F22" s="71">
        <f>'[2]PB_&amp;_MAR 30'!$CS16</f>
        <v>0.92904275178187701</v>
      </c>
      <c r="G22" s="72">
        <f>'[2]PB_&amp;_MAR 30'!$CT16</f>
        <v>1.8977126127028047E-3</v>
      </c>
      <c r="H22" s="95">
        <f>'[2]PB_&amp;_MAR 30'!$CV16</f>
        <v>1.9379146831891865</v>
      </c>
      <c r="I22" s="71">
        <f>'[2]PB_&amp;_MAR 30'!$CW16</f>
        <v>0.91231783299787272</v>
      </c>
      <c r="J22" s="72">
        <f>'[2]PB_&amp;_MAR 30'!$CX16</f>
        <v>1.8241183089729319E-3</v>
      </c>
      <c r="K22" s="95">
        <f>'[2]PB_&amp;_MAR 30'!$CZ16</f>
        <v>1.9310595027152686</v>
      </c>
      <c r="L22" s="71">
        <f>'[2]PB_&amp;_MAR 30'!$DA16</f>
        <v>0.92775608239233331</v>
      </c>
      <c r="M22" s="72">
        <f>'[2]PB_&amp;_MAR 30'!$DB16</f>
        <v>1.6937304464337995E-3</v>
      </c>
      <c r="N22" s="95">
        <f>'[2]PB_&amp;_MAR 30'!$CI16</f>
        <v>1.9239463119188391</v>
      </c>
      <c r="O22" s="71">
        <f>'[2]PB_&amp;_MAR 30'!$CJ16</f>
        <v>0.91919460854370338</v>
      </c>
      <c r="P22" s="72">
        <f>'[2]PB_&amp;_MAR 30'!$CK16</f>
        <v>9.5599581164599913E-3</v>
      </c>
      <c r="Q22" s="70"/>
      <c r="R22" s="116">
        <f>'[2]PB_&amp;_MAR 45'!$CN16</f>
        <v>1.9235618364920672</v>
      </c>
      <c r="S22" s="71">
        <f>'[2]PB_&amp;_MAR 45'!$CO16</f>
        <v>0.90864402090879681</v>
      </c>
      <c r="T22" s="72">
        <f>'[2]PB_&amp;_MAR 45'!$CP16</f>
        <v>2.1277295548959544E-3</v>
      </c>
      <c r="U22" s="116">
        <f>'[2]PB_&amp;_MAR 45'!$CR16</f>
        <v>1.9261016657375138</v>
      </c>
      <c r="V22" s="71">
        <f>'[2]PB_&amp;_MAR 45'!$CS16</f>
        <v>0.92549326650489905</v>
      </c>
      <c r="W22" s="72">
        <f>'[2]PB_&amp;_MAR 45'!$CT16</f>
        <v>1.0976510283346595E-3</v>
      </c>
      <c r="X22" s="116">
        <f>'[2]PB_&amp;_MAR 45'!$CV16</f>
        <v>1.9225519376664961</v>
      </c>
      <c r="Y22" s="71">
        <f>'[2]PB_&amp;_MAR 45'!$CW16</f>
        <v>0.90972539642088623</v>
      </c>
      <c r="Z22" s="72">
        <f>'[2]PB_&amp;_MAR 45'!$CX16</f>
        <v>1.4388300759075111E-3</v>
      </c>
      <c r="AA22" s="116">
        <f>'[2]PB_&amp;_MAR 45'!$CZ16</f>
        <v>1.9323618592116611</v>
      </c>
      <c r="AB22" s="71">
        <f>'[2]PB_&amp;_MAR 45'!$DA16</f>
        <v>0.92371360278740156</v>
      </c>
      <c r="AC22" s="72">
        <f>'[2]PB_&amp;_MAR 45'!$DB16</f>
        <v>2.925135512233942E-3</v>
      </c>
      <c r="AD22" s="116">
        <f>'[2]PB_&amp;_MAR 45'!$CI16</f>
        <v>1.9261443247769343</v>
      </c>
      <c r="AE22" s="71">
        <f>'[2]PB_&amp;_MAR 45'!$CJ16</f>
        <v>0.91689407165549575</v>
      </c>
      <c r="AF22" s="72">
        <f>'[2]PB_&amp;_MAR 45'!$CK16</f>
        <v>8.0041258025236837E-3</v>
      </c>
      <c r="AG22" s="70"/>
      <c r="AH22" s="116">
        <f>'[2]PB_&amp;_MAR 60'!$CN16</f>
        <v>1.9177467698181054</v>
      </c>
      <c r="AI22" s="71">
        <f>'[2]PB_&amp;_MAR 60'!$CO16</f>
        <v>0.91547687167356429</v>
      </c>
      <c r="AJ22" s="72">
        <f>'[2]PB_&amp;_MAR 60'!$CP16</f>
        <v>3.3316549911426535E-3</v>
      </c>
      <c r="AK22" s="116">
        <f>'[2]PB_&amp;_MAR 60'!$CR16</f>
        <v>1.9766518684520837</v>
      </c>
      <c r="AL22" s="71">
        <f>'[2]PB_&amp;_MAR 60'!$CS16</f>
        <v>0.92583067696004973</v>
      </c>
      <c r="AM22" s="72">
        <f>'[2]PB_&amp;_MAR 60'!$CT16</f>
        <v>5.8182194159601139E-3</v>
      </c>
      <c r="AN22" s="116">
        <f>'[2]PB_&amp;_MAR 60'!$CV16</f>
        <v>1.9349980271568408</v>
      </c>
      <c r="AO22" s="71">
        <f>'[2]PB_&amp;_MAR 60'!$CW16</f>
        <v>0.91489599585952541</v>
      </c>
      <c r="AP22" s="72">
        <f>'[2]PB_&amp;_MAR 60'!$CX16</f>
        <v>2.3411982129635973E-3</v>
      </c>
      <c r="AQ22" s="116">
        <f>'[2]PB_&amp;_MAR 60'!$CZ16</f>
        <v>1.9207616877813845</v>
      </c>
      <c r="AR22" s="71">
        <f>'[2]PB_&amp;_MAR 60'!$DA16</f>
        <v>0.92960886796904585</v>
      </c>
      <c r="AS22" s="72">
        <f>'[2]PB_&amp;_MAR 60'!$DB16</f>
        <v>4.6021849710423338E-3</v>
      </c>
      <c r="AT22" s="116">
        <f>'[2]PB_&amp;_MAR 60'!$CI16</f>
        <v>1.9375395883021034</v>
      </c>
      <c r="AU22" s="71">
        <f>'[2]PB_&amp;_MAR 60'!$CJ16</f>
        <v>0.92145310311554629</v>
      </c>
      <c r="AV22" s="72">
        <f>'[2]PB_&amp;_MAR 60'!$CK16</f>
        <v>7.681203822596583E-3</v>
      </c>
      <c r="BK22">
        <f t="shared" si="0"/>
        <v>0.91831236111111125</v>
      </c>
      <c r="BL22" s="33">
        <f t="shared" si="1"/>
        <v>-8.8224743259213145E-2</v>
      </c>
      <c r="BN22">
        <f t="shared" si="2"/>
        <v>0.91711247222222214</v>
      </c>
      <c r="BO22" s="33">
        <f t="shared" si="3"/>
        <v>2.1840056672639552E-2</v>
      </c>
      <c r="BQ22">
        <f t="shared" si="4"/>
        <v>0.92121230555555556</v>
      </c>
      <c r="BR22" s="33">
        <f t="shared" si="5"/>
        <v>-2.4079755999073527E-2</v>
      </c>
      <c r="BT22" s="70">
        <f t="shared" si="6"/>
        <v>0.91919460854370338</v>
      </c>
      <c r="BU22" s="86">
        <f t="shared" si="7"/>
        <v>0.84736298967261647</v>
      </c>
      <c r="BV22" s="86">
        <f t="shared" si="8"/>
        <v>7.1831618871086906</v>
      </c>
      <c r="BW22" s="5"/>
      <c r="BX22" s="70">
        <f t="shared" si="9"/>
        <v>0.91689407165549575</v>
      </c>
      <c r="BY22">
        <f t="shared" si="10"/>
        <v>0.83960625812624456</v>
      </c>
      <c r="BZ22" s="86">
        <f t="shared" si="11"/>
        <v>7.7287813529251181</v>
      </c>
      <c r="CB22" s="70">
        <f t="shared" si="12"/>
        <v>0.92145310311554629</v>
      </c>
      <c r="CC22">
        <f t="shared" si="13"/>
        <v>0.84193411828861231</v>
      </c>
      <c r="CD22" s="86">
        <f t="shared" si="14"/>
        <v>7.9518984826933981</v>
      </c>
    </row>
    <row r="23" spans="1:82" x14ac:dyDescent="0.25">
      <c r="A23" s="11">
        <f>'[2]PB_&amp;_MAR 30'!$A17</f>
        <v>2.25</v>
      </c>
      <c r="B23" s="95">
        <f>'[2]PB_&amp;_MAR 30'!$CN17</f>
        <v>2.2254503374700469</v>
      </c>
      <c r="C23" s="71">
        <f>'[2]PB_&amp;_MAR 30'!$CO17</f>
        <v>0.89260866929855498</v>
      </c>
      <c r="D23" s="72">
        <f>'[2]PB_&amp;_MAR 30'!$CP17</f>
        <v>4.9799851375393672E-3</v>
      </c>
      <c r="E23" s="95">
        <f>'[2]PB_&amp;_MAR 30'!$CR17</f>
        <v>2.1589935224294776</v>
      </c>
      <c r="F23" s="71">
        <f>'[2]PB_&amp;_MAR 30'!$CS17</f>
        <v>0.91966185907341702</v>
      </c>
      <c r="G23" s="72">
        <f>'[2]PB_&amp;_MAR 30'!$CT17</f>
        <v>2.0895203429871696E-3</v>
      </c>
      <c r="H23" s="95">
        <f>'[2]PB_&amp;_MAR 30'!$CV17</f>
        <v>2.1804568598183649</v>
      </c>
      <c r="I23" s="71">
        <f>'[2]PB_&amp;_MAR 30'!$CW17</f>
        <v>0.9006303822189875</v>
      </c>
      <c r="J23" s="72">
        <f>'[2]PB_&amp;_MAR 30'!$CX17</f>
        <v>1.9786843816005048E-3</v>
      </c>
      <c r="K23" s="95">
        <f>'[2]PB_&amp;_MAR 30'!$CZ17</f>
        <v>2.1727437105144709</v>
      </c>
      <c r="L23" s="71">
        <f>'[2]PB_&amp;_MAR 30'!$DA17</f>
        <v>0.91839347458613263</v>
      </c>
      <c r="M23" s="72">
        <f>'[2]PB_&amp;_MAR 30'!$DB17</f>
        <v>1.4696650857767485E-3</v>
      </c>
      <c r="N23" s="95">
        <f>'[2]PB_&amp;_MAR 30'!$CI17</f>
        <v>2.1844111075580899</v>
      </c>
      <c r="O23" s="71">
        <f>'[2]PB_&amp;_MAR 30'!$CJ17</f>
        <v>0.90782359629427312</v>
      </c>
      <c r="P23" s="72">
        <f>'[2]PB_&amp;_MAR 30'!$CK17</f>
        <v>1.1940944053245113E-2</v>
      </c>
      <c r="Q23" s="70"/>
      <c r="R23" s="116">
        <f>'[2]PB_&amp;_MAR 45'!$CN17</f>
        <v>2.1643076643402899</v>
      </c>
      <c r="S23" s="71">
        <f>'[2]PB_&amp;_MAR 45'!$CO17</f>
        <v>0.89771041226019099</v>
      </c>
      <c r="T23" s="72">
        <f>'[2]PB_&amp;_MAR 45'!$CP17</f>
        <v>2.4316925461290509E-3</v>
      </c>
      <c r="U23" s="116">
        <f>'[2]PB_&amp;_MAR 45'!$CR17</f>
        <v>2.1671653691448616</v>
      </c>
      <c r="V23" s="71">
        <f>'[2]PB_&amp;_MAR 45'!$CS17</f>
        <v>0.91599439372177882</v>
      </c>
      <c r="W23" s="72">
        <f>'[2]PB_&amp;_MAR 45'!$CT17</f>
        <v>9.7939319417721517E-4</v>
      </c>
      <c r="X23" s="116">
        <f>'[2]PB_&amp;_MAR 45'!$CV17</f>
        <v>2.1631713703429116</v>
      </c>
      <c r="Y23" s="71">
        <f>'[2]PB_&amp;_MAR 45'!$CW17</f>
        <v>0.89788061841515265</v>
      </c>
      <c r="Z23" s="72">
        <f>'[2]PB_&amp;_MAR 45'!$CX17</f>
        <v>1.6997081029790518E-3</v>
      </c>
      <c r="AA23" s="116">
        <f>'[2]PB_&amp;_MAR 45'!$CZ17</f>
        <v>2.1742090650943822</v>
      </c>
      <c r="AB23" s="71">
        <f>'[2]PB_&amp;_MAR 45'!$DA17</f>
        <v>0.91440554917252925</v>
      </c>
      <c r="AC23" s="72">
        <f>'[2]PB_&amp;_MAR 45'!$DB17</f>
        <v>2.6887392879622976E-3</v>
      </c>
      <c r="AD23" s="116">
        <f>'[2]PB_&amp;_MAR 45'!$CI17</f>
        <v>2.1672133672306111</v>
      </c>
      <c r="AE23" s="71">
        <f>'[2]PB_&amp;_MAR 45'!$CJ17</f>
        <v>0.90649774339241296</v>
      </c>
      <c r="AF23" s="72">
        <f>'[2]PB_&amp;_MAR 45'!$CK17</f>
        <v>8.960782015217595E-3</v>
      </c>
      <c r="AG23" s="70"/>
      <c r="AH23" s="116">
        <f>'[2]PB_&amp;_MAR 60'!$CN17</f>
        <v>2.1577648056017016</v>
      </c>
      <c r="AI23" s="71">
        <f>'[2]PB_&amp;_MAR 60'!$CO17</f>
        <v>0.90417020819029814</v>
      </c>
      <c r="AJ23" s="72">
        <f>'[2]PB_&amp;_MAR 60'!$CP17</f>
        <v>3.6677864249805179E-3</v>
      </c>
      <c r="AK23" s="116">
        <f>'[2]PB_&amp;_MAR 60'!$CR17</f>
        <v>2.2141951165676748</v>
      </c>
      <c r="AL23" s="71">
        <f>'[2]PB_&amp;_MAR 60'!$CS17</f>
        <v>0.91627929038057909</v>
      </c>
      <c r="AM23" s="72">
        <f>'[2]PB_&amp;_MAR 60'!$CT17</f>
        <v>5.605813833511746E-3</v>
      </c>
      <c r="AN23" s="116">
        <f>'[2]PB_&amp;_MAR 60'!$CV17</f>
        <v>2.1771751659911671</v>
      </c>
      <c r="AO23" s="71">
        <f>'[2]PB_&amp;_MAR 60'!$CW17</f>
        <v>0.90351443059553382</v>
      </c>
      <c r="AP23" s="72">
        <f>'[2]PB_&amp;_MAR 60'!$CX17</f>
        <v>2.3459871895442058E-3</v>
      </c>
      <c r="AQ23" s="116">
        <f>'[2]PB_&amp;_MAR 60'!$CZ17</f>
        <v>2.1611570594567606</v>
      </c>
      <c r="AR23" s="71">
        <f>'[2]PB_&amp;_MAR 60'!$DA17</f>
        <v>0.9197796129968473</v>
      </c>
      <c r="AS23" s="72">
        <f>'[2]PB_&amp;_MAR 60'!$DB17</f>
        <v>4.6109451134253724E-3</v>
      </c>
      <c r="AT23" s="116">
        <f>'[2]PB_&amp;_MAR 60'!$CI17</f>
        <v>2.177573036904326</v>
      </c>
      <c r="AU23" s="71">
        <f>'[2]PB_&amp;_MAR 60'!$CJ17</f>
        <v>0.91093588554081473</v>
      </c>
      <c r="AV23" s="72">
        <f>'[2]PB_&amp;_MAR 60'!$CK17</f>
        <v>8.3555094225624023E-3</v>
      </c>
      <c r="BI23" s="4">
        <f>A23</f>
        <v>2.25</v>
      </c>
      <c r="BK23">
        <f t="shared" si="0"/>
        <v>0.90717500000000006</v>
      </c>
      <c r="BL23" s="33">
        <f t="shared" si="1"/>
        <v>-6.4859629427305165E-2</v>
      </c>
      <c r="BN23">
        <f t="shared" si="2"/>
        <v>0.90587499999999987</v>
      </c>
      <c r="BO23" s="33">
        <f t="shared" si="3"/>
        <v>-6.2274339241308319E-2</v>
      </c>
      <c r="BQ23">
        <f t="shared" si="4"/>
        <v>0.91012500000000007</v>
      </c>
      <c r="BR23" s="33">
        <f t="shared" si="5"/>
        <v>-8.1088554081465425E-2</v>
      </c>
      <c r="BT23" s="70">
        <f t="shared" si="6"/>
        <v>0.90782359629427312</v>
      </c>
      <c r="BU23" s="86">
        <f t="shared" si="7"/>
        <v>0.83881306584966386</v>
      </c>
      <c r="BV23" s="86">
        <f t="shared" si="8"/>
        <v>6.9010530444609248</v>
      </c>
      <c r="BW23" s="5"/>
      <c r="BX23" s="70">
        <f t="shared" si="9"/>
        <v>0.90649774339241296</v>
      </c>
      <c r="BY23">
        <f t="shared" si="10"/>
        <v>0.83152672848297338</v>
      </c>
      <c r="BZ23" s="86">
        <f t="shared" si="11"/>
        <v>7.4971014909439582</v>
      </c>
      <c r="CB23" s="70">
        <f t="shared" si="12"/>
        <v>0.91093588554081473</v>
      </c>
      <c r="CC23">
        <f t="shared" si="13"/>
        <v>0.83363555663012545</v>
      </c>
      <c r="CD23" s="86">
        <f t="shared" si="14"/>
        <v>7.7300328910689275</v>
      </c>
    </row>
    <row r="24" spans="1:82" x14ac:dyDescent="0.25">
      <c r="A24" s="11">
        <f>'[2]PB_&amp;_MAR 30'!$A18</f>
        <v>2.5</v>
      </c>
      <c r="B24" s="95">
        <f>'[2]PB_&amp;_MAR 30'!$CN18</f>
        <v>2.4639799979533623</v>
      </c>
      <c r="C24" s="71">
        <f>'[2]PB_&amp;_MAR 30'!$CO18</f>
        <v>0.88159904668288069</v>
      </c>
      <c r="D24" s="72">
        <f>'[2]PB_&amp;_MAR 30'!$CP18</f>
        <v>4.9772403723616918E-3</v>
      </c>
      <c r="E24" s="95">
        <f>'[2]PB_&amp;_MAR 30'!$CR18</f>
        <v>2.477844646844948</v>
      </c>
      <c r="F24" s="71">
        <f>'[2]PB_&amp;_MAR 30'!$CS18</f>
        <v>0.90722879810489376</v>
      </c>
      <c r="G24" s="72">
        <f>'[2]PB_&amp;_MAR 30'!$CT18</f>
        <v>6.823792732014047E-3</v>
      </c>
      <c r="H24" s="95">
        <f>'[2]PB_&amp;_MAR 30'!$CV18</f>
        <v>2.4227298442426277</v>
      </c>
      <c r="I24" s="71">
        <f>'[2]PB_&amp;_MAR 30'!$CW18</f>
        <v>0.88927413907428587</v>
      </c>
      <c r="J24" s="72">
        <f>'[2]PB_&amp;_MAR 30'!$CX18</f>
        <v>2.2295204318028101E-3</v>
      </c>
      <c r="K24" s="95">
        <f>'[2]PB_&amp;_MAR 30'!$CZ18</f>
        <v>2.4141596783494124</v>
      </c>
      <c r="L24" s="71">
        <f>'[2]PB_&amp;_MAR 30'!$DA18</f>
        <v>0.90923639404232304</v>
      </c>
      <c r="M24" s="72">
        <f>'[2]PB_&amp;_MAR 30'!$DB18</f>
        <v>7.1042430804561254E-4</v>
      </c>
      <c r="N24" s="95">
        <f>'[2]PB_&amp;_MAR 30'!$CI18</f>
        <v>2.4446785418475874</v>
      </c>
      <c r="O24" s="71">
        <f>'[2]PB_&amp;_MAR 30'!$CJ18</f>
        <v>0.89683459447609604</v>
      </c>
      <c r="P24" s="72">
        <f>'[2]PB_&amp;_MAR 30'!$CK18</f>
        <v>1.2529355899515884E-2</v>
      </c>
      <c r="Q24" s="70"/>
      <c r="R24" s="116">
        <f>'[2]PB_&amp;_MAR 45'!$CN18</f>
        <v>2.404786293711433</v>
      </c>
      <c r="S24" s="71">
        <f>'[2]PB_&amp;_MAR 45'!$CO18</f>
        <v>0.8869257885527263</v>
      </c>
      <c r="T24" s="72">
        <f>'[2]PB_&amp;_MAR 45'!$CP18</f>
        <v>2.425276704339477E-3</v>
      </c>
      <c r="U24" s="116">
        <f>'[2]PB_&amp;_MAR 45'!$CR18</f>
        <v>2.4079615212720689</v>
      </c>
      <c r="V24" s="71">
        <f>'[2]PB_&amp;_MAR 45'!$CS18</f>
        <v>0.90664270622530208</v>
      </c>
      <c r="W24" s="72">
        <f>'[2]PB_&amp;_MAR 45'!$CT18</f>
        <v>1.1580539805173629E-3</v>
      </c>
      <c r="X24" s="116">
        <f>'[2]PB_&amp;_MAR 45'!$CV18</f>
        <v>2.4035237448254572</v>
      </c>
      <c r="Y24" s="71">
        <f>'[2]PB_&amp;_MAR 45'!$CW18</f>
        <v>0.88616834825933688</v>
      </c>
      <c r="Z24" s="72">
        <f>'[2]PB_&amp;_MAR 45'!$CX18</f>
        <v>1.8524106299325383E-3</v>
      </c>
      <c r="AA24" s="116">
        <f>'[2]PB_&amp;_MAR 45'!$CZ18</f>
        <v>2.4157878501048686</v>
      </c>
      <c r="AB24" s="71">
        <f>'[2]PB_&amp;_MAR 45'!$DA18</f>
        <v>0.90502270531302942</v>
      </c>
      <c r="AC24" s="72">
        <f>'[2]PB_&amp;_MAR 45'!$DB18</f>
        <v>2.7504418653917844E-3</v>
      </c>
      <c r="AD24" s="116">
        <f>'[2]PB_&amp;_MAR 45'!$CI18</f>
        <v>2.4080148524784568</v>
      </c>
      <c r="AE24" s="71">
        <f>'[2]PB_&amp;_MAR 45'!$CJ18</f>
        <v>0.89618988708759861</v>
      </c>
      <c r="AF24" s="72">
        <f>'[2]PB_&amp;_MAR 45'!$CK18</f>
        <v>9.8963917615262111E-3</v>
      </c>
      <c r="AG24" s="70"/>
      <c r="AH24" s="116">
        <f>'[2]PB_&amp;_MAR 60'!$CN18</f>
        <v>2.397516450668558</v>
      </c>
      <c r="AI24" s="71">
        <f>'[2]PB_&amp;_MAR 60'!$CO18</f>
        <v>0.89320972465694271</v>
      </c>
      <c r="AJ24" s="72">
        <f>'[2]PB_&amp;_MAR 60'!$CP18</f>
        <v>3.4561475647171872E-3</v>
      </c>
      <c r="AK24" s="116">
        <f>'[2]PB_&amp;_MAR 60'!$CR18</f>
        <v>2.4515611807661357</v>
      </c>
      <c r="AL24" s="71">
        <f>'[2]PB_&amp;_MAR 60'!$CS18</f>
        <v>0.90693482905661993</v>
      </c>
      <c r="AM24" s="72">
        <f>'[2]PB_&amp;_MAR 60'!$CT18</f>
        <v>5.5762699749252629E-3</v>
      </c>
      <c r="AN24" s="116">
        <f>'[2]PB_&amp;_MAR 60'!$CV18</f>
        <v>2.4190835177679628</v>
      </c>
      <c r="AO24" s="71">
        <f>'[2]PB_&amp;_MAR 60'!$CW18</f>
        <v>0.89207024220661335</v>
      </c>
      <c r="AP24" s="72">
        <f>'[2]PB_&amp;_MAR 60'!$CX18</f>
        <v>2.360922534422388E-3</v>
      </c>
      <c r="AQ24" s="116">
        <f>'[2]PB_&amp;_MAR 60'!$CZ18</f>
        <v>2.4804918108347418</v>
      </c>
      <c r="AR24" s="71">
        <f>'[2]PB_&amp;_MAR 60'!$DA18</f>
        <v>0.90710241583165774</v>
      </c>
      <c r="AS24" s="72">
        <f>'[2]PB_&amp;_MAR 60'!$DB18</f>
        <v>8.5961981222192254E-3</v>
      </c>
      <c r="AT24" s="116">
        <f>'[2]PB_&amp;_MAR 60'!$CI18</f>
        <v>2.4371632400093497</v>
      </c>
      <c r="AU24" s="71">
        <f>'[2]PB_&amp;_MAR 60'!$CJ18</f>
        <v>0.89982930293795838</v>
      </c>
      <c r="AV24" s="72">
        <f>'[2]PB_&amp;_MAR 60'!$CK18</f>
        <v>9.0818064396767633E-3</v>
      </c>
      <c r="BI24" s="4">
        <f t="shared" ref="BI24:BI42" si="15">A24</f>
        <v>2.5</v>
      </c>
      <c r="BK24">
        <f t="shared" si="0"/>
        <v>0.89605000000000012</v>
      </c>
      <c r="BL24" s="33">
        <f t="shared" si="1"/>
        <v>-7.8459447609591226E-2</v>
      </c>
      <c r="BN24">
        <f t="shared" si="2"/>
        <v>0.89464999999999995</v>
      </c>
      <c r="BO24" s="33">
        <f t="shared" si="3"/>
        <v>-0.15398870875986681</v>
      </c>
      <c r="BQ24">
        <f t="shared" si="4"/>
        <v>0.89905000000000002</v>
      </c>
      <c r="BR24" s="33">
        <f t="shared" si="5"/>
        <v>-7.7930293795835937E-2</v>
      </c>
      <c r="BT24" s="70">
        <f t="shared" si="6"/>
        <v>0.89683459447609604</v>
      </c>
      <c r="BU24" s="86">
        <f t="shared" si="7"/>
        <v>0.83124690727808859</v>
      </c>
      <c r="BV24" s="86">
        <f t="shared" si="8"/>
        <v>6.5587687198007449</v>
      </c>
      <c r="BW24" s="5"/>
      <c r="BX24" s="70">
        <f t="shared" si="9"/>
        <v>0.89618988708759861</v>
      </c>
      <c r="BY24">
        <f t="shared" si="10"/>
        <v>0.82437364576664041</v>
      </c>
      <c r="BZ24" s="86">
        <f t="shared" si="11"/>
        <v>7.1816241320958207</v>
      </c>
      <c r="CB24" s="70">
        <f t="shared" si="12"/>
        <v>0.89982930293795838</v>
      </c>
      <c r="CC24">
        <f t="shared" si="13"/>
        <v>0.82629019797011805</v>
      </c>
      <c r="CD24" s="86">
        <f t="shared" si="14"/>
        <v>7.3539104967840334</v>
      </c>
    </row>
    <row r="25" spans="1:82" x14ac:dyDescent="0.25">
      <c r="A25" s="11">
        <f>'[2]PB_&amp;_MAR 30'!$A19</f>
        <v>2.75</v>
      </c>
      <c r="B25" s="95">
        <f>'[2]PB_&amp;_MAR 30'!$CN19</f>
        <v>2.7820148171759236</v>
      </c>
      <c r="C25" s="71">
        <f>'[2]PB_&amp;_MAR 30'!$CO19</f>
        <v>0.86746418473710596</v>
      </c>
      <c r="D25" s="72">
        <f>'[2]PB_&amp;_MAR 30'!$CP19</f>
        <v>2.6275655007050574E-3</v>
      </c>
      <c r="E25" s="95">
        <f>'[2]PB_&amp;_MAR 30'!$CR19</f>
        <v>2.717645079386827</v>
      </c>
      <c r="F25" s="71">
        <f>'[2]PB_&amp;_MAR 30'!$CS19</f>
        <v>0.89752999730778049</v>
      </c>
      <c r="G25" s="72">
        <f>'[2]PB_&amp;_MAR 30'!$CT19</f>
        <v>6.7536702371650296E-3</v>
      </c>
      <c r="H25" s="95">
        <f>'[2]PB_&amp;_MAR 30'!$CV19</f>
        <v>2.6650028286668905</v>
      </c>
      <c r="I25" s="71">
        <f>'[2]PB_&amp;_MAR 30'!$CW19</f>
        <v>0.87791924906142904</v>
      </c>
      <c r="J25" s="72">
        <f>'[2]PB_&amp;_MAR 30'!$CX19</f>
        <v>2.4422065170984007E-3</v>
      </c>
      <c r="K25" s="95">
        <f>'[2]PB_&amp;_MAR 30'!$CZ19</f>
        <v>2.6555756461843534</v>
      </c>
      <c r="L25" s="71">
        <f>'[2]PB_&amp;_MAR 30'!$DA19</f>
        <v>0.89980946677481866</v>
      </c>
      <c r="M25" s="72">
        <f>'[2]PB_&amp;_MAR 30'!$DB19</f>
        <v>9.8655601848845836E-4</v>
      </c>
      <c r="N25" s="95">
        <f>'[2]PB_&amp;_MAR 30'!$CI19</f>
        <v>2.7050595928534986</v>
      </c>
      <c r="O25" s="71">
        <f>'[2]PB_&amp;_MAR 30'!$CJ19</f>
        <v>0.88568072447028356</v>
      </c>
      <c r="P25" s="72">
        <f>'[2]PB_&amp;_MAR 30'!$CK19</f>
        <v>1.4067367147415506E-2</v>
      </c>
      <c r="Q25" s="70"/>
      <c r="R25" s="116">
        <f>'[2]PB_&amp;_MAR 45'!$CN19</f>
        <v>2.6452649230825767</v>
      </c>
      <c r="S25" s="71">
        <f>'[2]PB_&amp;_MAR 45'!$CO19</f>
        <v>0.87656582680565631</v>
      </c>
      <c r="T25" s="72">
        <f>'[2]PB_&amp;_MAR 45'!$CP19</f>
        <v>2.4840410959544928E-3</v>
      </c>
      <c r="U25" s="116">
        <f>'[2]PB_&amp;_MAR 45'!$CR19</f>
        <v>2.7281700199200354</v>
      </c>
      <c r="V25" s="71">
        <f>'[2]PB_&amp;_MAR 45'!$CS19</f>
        <v>0.89417478542315332</v>
      </c>
      <c r="W25" s="72">
        <f>'[2]PB_&amp;_MAR 45'!$CT19</f>
        <v>3.9141295523852397E-3</v>
      </c>
      <c r="X25" s="116">
        <f>'[2]PB_&amp;_MAR 45'!$CV19</f>
        <v>2.7231796624343674</v>
      </c>
      <c r="Y25" s="71">
        <f>'[2]PB_&amp;_MAR 45'!$CW19</f>
        <v>0.87086831536179321</v>
      </c>
      <c r="Z25" s="72">
        <f>'[2]PB_&amp;_MAR 45'!$CX19</f>
        <v>7.301450671023264E-3</v>
      </c>
      <c r="AA25" s="116">
        <f>'[2]PB_&amp;_MAR 45'!$CZ19</f>
        <v>2.6573666351153555</v>
      </c>
      <c r="AB25" s="71">
        <f>'[2]PB_&amp;_MAR 45'!$DA19</f>
        <v>0.89582646394882348</v>
      </c>
      <c r="AC25" s="72">
        <f>'[2]PB_&amp;_MAR 45'!$DB19</f>
        <v>2.5822532080566462E-3</v>
      </c>
      <c r="AD25" s="116">
        <f>'[2]PB_&amp;_MAR 45'!$CI19</f>
        <v>2.6884953101380837</v>
      </c>
      <c r="AE25" s="71">
        <f>'[2]PB_&amp;_MAR 45'!$CJ19</f>
        <v>0.88435884788485664</v>
      </c>
      <c r="AF25" s="72">
        <f>'[2]PB_&amp;_MAR 45'!$CK19</f>
        <v>1.1747920848964524E-2</v>
      </c>
      <c r="AG25" s="70"/>
      <c r="AH25" s="116">
        <f>'[2]PB_&amp;_MAR 60'!$CN19</f>
        <v>2.7961239160913323</v>
      </c>
      <c r="AI25" s="71">
        <f>'[2]PB_&amp;_MAR 60'!$CO19</f>
        <v>0.87567195914091822</v>
      </c>
      <c r="AJ25" s="72">
        <f>'[2]PB_&amp;_MAR 60'!$CP19</f>
        <v>1.9175593592783678E-3</v>
      </c>
      <c r="AK25" s="116">
        <f>'[2]PB_&amp;_MAR 60'!$CR19</f>
        <v>2.6888406888103948</v>
      </c>
      <c r="AL25" s="71">
        <f>'[2]PB_&amp;_MAR 60'!$CS19</f>
        <v>0.8980671898296344</v>
      </c>
      <c r="AM25" s="72">
        <f>'[2]PB_&amp;_MAR 60'!$CT19</f>
        <v>5.5081958740122823E-3</v>
      </c>
      <c r="AN25" s="116">
        <f>'[2]PB_&amp;_MAR 60'!$CV19</f>
        <v>2.7403095574284086</v>
      </c>
      <c r="AO25" s="71">
        <f>'[2]PB_&amp;_MAR 60'!$CW19</f>
        <v>0.87703566234642594</v>
      </c>
      <c r="AP25" s="72">
        <f>'[2]PB_&amp;_MAR 60'!$CX19</f>
        <v>7.6951845737738746E-3</v>
      </c>
      <c r="AQ25" s="116">
        <f>'[2]PB_&amp;_MAR 60'!$CZ19</f>
        <v>2.7205323661196972</v>
      </c>
      <c r="AR25" s="71">
        <f>'[2]PB_&amp;_MAR 60'!$DA19</f>
        <v>0.89742886643855846</v>
      </c>
      <c r="AS25" s="72">
        <f>'[2]PB_&amp;_MAR 60'!$DB19</f>
        <v>8.6052492534599307E-3</v>
      </c>
      <c r="AT25" s="116">
        <f>'[2]PB_&amp;_MAR 60'!$CI19</f>
        <v>2.7364516321124586</v>
      </c>
      <c r="AU25" s="71">
        <f>'[2]PB_&amp;_MAR 60'!$CJ19</f>
        <v>0.88705091943888414</v>
      </c>
      <c r="AV25" s="72">
        <f>'[2]PB_&amp;_MAR 60'!$CK19</f>
        <v>1.2511290354739106E-2</v>
      </c>
      <c r="BI25" s="4">
        <f t="shared" si="15"/>
        <v>2.75</v>
      </c>
      <c r="BK25">
        <f t="shared" si="0"/>
        <v>0.88492500000000007</v>
      </c>
      <c r="BL25" s="33">
        <f t="shared" si="1"/>
        <v>-7.5572447028349199E-2</v>
      </c>
      <c r="BN25">
        <f t="shared" si="2"/>
        <v>0.8834249999999999</v>
      </c>
      <c r="BO25" s="33">
        <f t="shared" si="3"/>
        <v>-9.3384788485673109E-2</v>
      </c>
      <c r="BQ25">
        <f t="shared" si="4"/>
        <v>0.88797500000000007</v>
      </c>
      <c r="BR25" s="33">
        <f t="shared" si="5"/>
        <v>9.2408056111592529E-2</v>
      </c>
      <c r="BT25" s="70">
        <f t="shared" si="6"/>
        <v>0.88568072447028356</v>
      </c>
      <c r="BU25" s="86">
        <f t="shared" si="7"/>
        <v>0.82446129387598943</v>
      </c>
      <c r="BV25" s="86">
        <f t="shared" si="8"/>
        <v>6.1219430594294133</v>
      </c>
      <c r="BW25" s="5"/>
      <c r="BX25" s="70">
        <f t="shared" si="9"/>
        <v>0.88435884788485664</v>
      </c>
      <c r="BY25">
        <f t="shared" si="10"/>
        <v>0.81795591866394646</v>
      </c>
      <c r="BZ25" s="86">
        <f t="shared" si="11"/>
        <v>6.6402929220910174</v>
      </c>
      <c r="CB25" s="70">
        <f t="shared" si="12"/>
        <v>0.88705091943888414</v>
      </c>
      <c r="CC25">
        <f t="shared" si="13"/>
        <v>0.8197012839121981</v>
      </c>
      <c r="CD25" s="86">
        <f t="shared" si="14"/>
        <v>6.7349635526686047</v>
      </c>
    </row>
    <row r="26" spans="1:82" x14ac:dyDescent="0.25">
      <c r="A26" s="11">
        <f>'[2]PB_&amp;_MAR 30'!$A20</f>
        <v>2.9997222222222222</v>
      </c>
      <c r="B26" s="95">
        <f>'[2]PB_&amp;_MAR 30'!$CN20</f>
        <v>3.0206313658418775</v>
      </c>
      <c r="C26" s="71">
        <f>'[2]PB_&amp;_MAR 30'!$CO20</f>
        <v>0.85683166729082583</v>
      </c>
      <c r="D26" s="72">
        <f>'[2]PB_&amp;_MAR 30'!$CP20</f>
        <v>2.714318240055219E-3</v>
      </c>
      <c r="E26" s="95">
        <f>'[2]PB_&amp;_MAR 30'!$CR20</f>
        <v>2.957442179369385</v>
      </c>
      <c r="F26" s="71">
        <f>'[2]PB_&amp;_MAR 30'!$CS20</f>
        <v>0.88746238578269265</v>
      </c>
      <c r="G26" s="72">
        <f>'[2]PB_&amp;_MAR 30'!$CT20</f>
        <v>6.6587954415134277E-3</v>
      </c>
      <c r="H26" s="95">
        <f>'[2]PB_&amp;_MAR 30'!$CV20</f>
        <v>2.9070066208862375</v>
      </c>
      <c r="I26" s="71">
        <f>'[2]PB_&amp;_MAR 30'!$CW20</f>
        <v>0.86687260707425262</v>
      </c>
      <c r="J26" s="72">
        <f>'[2]PB_&amp;_MAR 30'!$CX20</f>
        <v>2.5227005355049938E-3</v>
      </c>
      <c r="K26" s="95">
        <f>'[2]PB_&amp;_MAR 30'!$CZ20</f>
        <v>2.8967233740550338</v>
      </c>
      <c r="L26" s="71">
        <f>'[2]PB_&amp;_MAR 30'!$DA20</f>
        <v>0.88999603281810158</v>
      </c>
      <c r="M26" s="72">
        <f>'[2]PB_&amp;_MAR 30'!$DB20</f>
        <v>1.2757659349043465E-3</v>
      </c>
      <c r="N26" s="95">
        <f>'[2]PB_&amp;_MAR 30'!$CI20</f>
        <v>2.9454508850381331</v>
      </c>
      <c r="O26" s="71">
        <f>'[2]PB_&amp;_MAR 30'!$CJ20</f>
        <v>0.87529067324146814</v>
      </c>
      <c r="P26" s="72">
        <f>'[2]PB_&amp;_MAR 30'!$CK20</f>
        <v>1.4454200099784808E-2</v>
      </c>
      <c r="Q26" s="70"/>
      <c r="R26" s="116">
        <f>'[2]PB_&amp;_MAR 45'!$CN20</f>
        <v>2.9652929103905588</v>
      </c>
      <c r="S26" s="71">
        <f>'[2]PB_&amp;_MAR 45'!$CO20</f>
        <v>0.86253780536219971</v>
      </c>
      <c r="T26" s="72">
        <f>'[2]PB_&amp;_MAR 45'!$CP20</f>
        <v>4.7572597642370614E-3</v>
      </c>
      <c r="U26" s="116">
        <f>'[2]PB_&amp;_MAR 45'!$CR20</f>
        <v>2.9688752889462342</v>
      </c>
      <c r="V26" s="71">
        <f>'[2]PB_&amp;_MAR 45'!$CS20</f>
        <v>0.88516595375470286</v>
      </c>
      <c r="W26" s="72">
        <f>'[2]PB_&amp;_MAR 45'!$CT20</f>
        <v>4.2353268385005088E-3</v>
      </c>
      <c r="X26" s="116">
        <f>'[2]PB_&amp;_MAR 45'!$CV20</f>
        <v>2.9634414048479076</v>
      </c>
      <c r="Y26" s="71">
        <f>'[2]PB_&amp;_MAR 45'!$CW20</f>
        <v>0.85972567371553765</v>
      </c>
      <c r="Z26" s="72">
        <f>'[2]PB_&amp;_MAR 45'!$CX20</f>
        <v>7.3125806204797613E-3</v>
      </c>
      <c r="AA26" s="116">
        <f>'[2]PB_&amp;_MAR 45'!$CZ20</f>
        <v>2.9786381588638586</v>
      </c>
      <c r="AB26" s="71">
        <f>'[2]PB_&amp;_MAR 45'!$DA20</f>
        <v>0.88348050709044423</v>
      </c>
      <c r="AC26" s="72">
        <f>'[2]PB_&amp;_MAR 45'!$DB20</f>
        <v>1.9380343683812517E-3</v>
      </c>
      <c r="AD26" s="116">
        <f>'[2]PB_&amp;_MAR 45'!$CI20</f>
        <v>2.9690619407621397</v>
      </c>
      <c r="AE26" s="71">
        <f>'[2]PB_&amp;_MAR 45'!$CJ20</f>
        <v>0.87272748498072106</v>
      </c>
      <c r="AF26" s="72">
        <f>'[2]PB_&amp;_MAR 45'!$CK20</f>
        <v>1.2659176348349717E-2</v>
      </c>
      <c r="AG26" s="70"/>
      <c r="AH26" s="116">
        <f>'[2]PB_&amp;_MAR 60'!$CN20</f>
        <v>3.0359625760484676</v>
      </c>
      <c r="AI26" s="71">
        <f>'[2]PB_&amp;_MAR 60'!$CO20</f>
        <v>0.86544743749705944</v>
      </c>
      <c r="AJ26" s="72">
        <f>'[2]PB_&amp;_MAR 60'!$CP20</f>
        <v>1.7832577368256171E-3</v>
      </c>
      <c r="AK26" s="116">
        <f>'[2]PB_&amp;_MAR 60'!$CR20</f>
        <v>3.0857588345799933</v>
      </c>
      <c r="AL26" s="71">
        <f>'[2]PB_&amp;_MAR 60'!$CS20</f>
        <v>0.88184959513719008</v>
      </c>
      <c r="AM26" s="72">
        <f>'[2]PB_&amp;_MAR 60'!$CT20</f>
        <v>1.0822258015803551E-3</v>
      </c>
      <c r="AN26" s="116">
        <f>'[2]PB_&amp;_MAR 60'!$CV20</f>
        <v>2.982125579740297</v>
      </c>
      <c r="AO26" s="71">
        <f>'[2]PB_&amp;_MAR 60'!$CW20</f>
        <v>0.8661390387043989</v>
      </c>
      <c r="AP26" s="72">
        <f>'[2]PB_&amp;_MAR 60'!$CX20</f>
        <v>7.7151383773361041E-3</v>
      </c>
      <c r="AQ26" s="116">
        <f>'[2]PB_&amp;_MAR 60'!$CZ20</f>
        <v>3.0405328725468324</v>
      </c>
      <c r="AR26" s="71">
        <f>'[2]PB_&amp;_MAR 60'!$DA20</f>
        <v>0.88492135711193376</v>
      </c>
      <c r="AS26" s="72">
        <f>'[2]PB_&amp;_MAR 60'!$DB20</f>
        <v>6.5713211609613213E-3</v>
      </c>
      <c r="AT26" s="116">
        <f>'[2]PB_&amp;_MAR 60'!$CI20</f>
        <v>3.0360949657288976</v>
      </c>
      <c r="AU26" s="71">
        <f>'[2]PB_&amp;_MAR 60'!$CJ20</f>
        <v>0.8745893571126454</v>
      </c>
      <c r="AV26" s="72">
        <f>'[2]PB_&amp;_MAR 60'!$CK20</f>
        <v>1.0265241088747242E-2</v>
      </c>
      <c r="BI26" s="4">
        <f t="shared" si="15"/>
        <v>2.9997222222222222</v>
      </c>
      <c r="BK26">
        <f t="shared" si="0"/>
        <v>0.87381236111111127</v>
      </c>
      <c r="BL26" s="33">
        <f t="shared" si="1"/>
        <v>-0.14783121303568736</v>
      </c>
      <c r="BN26">
        <f t="shared" si="2"/>
        <v>0.87221247222222209</v>
      </c>
      <c r="BO26" s="33">
        <f t="shared" si="3"/>
        <v>-5.1501275849896722E-2</v>
      </c>
      <c r="BQ26">
        <f t="shared" si="4"/>
        <v>0.87691230555555566</v>
      </c>
      <c r="BR26" s="33">
        <f t="shared" si="5"/>
        <v>0.23229484429102554</v>
      </c>
      <c r="BT26" s="70">
        <f t="shared" si="6"/>
        <v>0.87529067324146814</v>
      </c>
      <c r="BU26" s="86">
        <f t="shared" si="7"/>
        <v>0.81832140971620038</v>
      </c>
      <c r="BV26" s="86">
        <f t="shared" si="8"/>
        <v>5.696926352526777</v>
      </c>
      <c r="BW26" s="5"/>
      <c r="BX26" s="70">
        <f t="shared" si="9"/>
        <v>0.87272748498072106</v>
      </c>
      <c r="BY26">
        <f t="shared" si="10"/>
        <v>0.81214679514251997</v>
      </c>
      <c r="BZ26" s="86">
        <f t="shared" si="11"/>
        <v>6.0580689838201085</v>
      </c>
      <c r="CB26" s="70">
        <f t="shared" si="12"/>
        <v>0.8745893571126454</v>
      </c>
      <c r="CC26">
        <f t="shared" si="13"/>
        <v>0.81373829422970567</v>
      </c>
      <c r="CD26" s="86">
        <f t="shared" si="14"/>
        <v>6.0851062882939733</v>
      </c>
    </row>
    <row r="27" spans="1:82" x14ac:dyDescent="0.25">
      <c r="A27" s="11">
        <f>'[2]PB_&amp;_MAR 30'!$A21</f>
        <v>3.25</v>
      </c>
      <c r="B27" s="95">
        <f>'[2]PB_&amp;_MAR 30'!$CN21</f>
        <v>3.339415246766416</v>
      </c>
      <c r="C27" s="71">
        <f>'[2]PB_&amp;_MAR 30'!$CO21</f>
        <v>0.84184160123393958</v>
      </c>
      <c r="D27" s="72">
        <f>'[2]PB_&amp;_MAR 30'!$CP21</f>
        <v>2.6883259606632331E-3</v>
      </c>
      <c r="E27" s="95">
        <f>'[2]PB_&amp;_MAR 30'!$CR21</f>
        <v>3.2777098839318164</v>
      </c>
      <c r="F27" s="71">
        <f>'[2]PB_&amp;_MAR 30'!$CS21</f>
        <v>0.8739829263094151</v>
      </c>
      <c r="G27" s="72">
        <f>'[2]PB_&amp;_MAR 30'!$CT21</f>
        <v>6.738234790704266E-3</v>
      </c>
      <c r="H27" s="95">
        <f>'[2]PB_&amp;_MAR 30'!$CV21</f>
        <v>3.2295779846073889</v>
      </c>
      <c r="I27" s="71">
        <f>'[2]PB_&amp;_MAR 30'!$CW21</f>
        <v>0.85244531052078143</v>
      </c>
      <c r="J27" s="72">
        <f>'[2]PB_&amp;_MAR 30'!$CX21</f>
        <v>4.9385078076368792E-3</v>
      </c>
      <c r="K27" s="95">
        <f>'[2]PB_&amp;_MAR 30'!$CZ21</f>
        <v>3.1384075818542363</v>
      </c>
      <c r="L27" s="71">
        <f>'[2]PB_&amp;_MAR 30'!$DA21</f>
        <v>0.88019954386517296</v>
      </c>
      <c r="M27" s="72">
        <f>'[2]PB_&amp;_MAR 30'!$DB21</f>
        <v>1.9384294349597314E-3</v>
      </c>
      <c r="N27" s="95">
        <f>'[2]PB_&amp;_MAR 30'!$CI21</f>
        <v>3.2462776742899639</v>
      </c>
      <c r="O27" s="71">
        <f>'[2]PB_&amp;_MAR 30'!$CJ21</f>
        <v>0.86211734548232721</v>
      </c>
      <c r="P27" s="72">
        <f>'[2]PB_&amp;_MAR 30'!$CK21</f>
        <v>1.6226438645386507E-2</v>
      </c>
      <c r="Q27" s="70"/>
      <c r="R27" s="116">
        <f>'[2]PB_&amp;_MAR 45'!$CN21</f>
        <v>3.2861771046993682</v>
      </c>
      <c r="S27" s="71">
        <f>'[2]PB_&amp;_MAR 45'!$CO21</f>
        <v>0.847987088229054</v>
      </c>
      <c r="T27" s="72">
        <f>'[2]PB_&amp;_MAR 45'!$CP21</f>
        <v>6.3279677803805418E-3</v>
      </c>
      <c r="U27" s="116">
        <f>'[2]PB_&amp;_MAR 45'!$CR21</f>
        <v>3.2098506582640156</v>
      </c>
      <c r="V27" s="71">
        <f>'[2]PB_&amp;_MAR 45'!$CS21</f>
        <v>0.8761547460092336</v>
      </c>
      <c r="W27" s="72">
        <f>'[2]PB_&amp;_MAR 45'!$CT21</f>
        <v>4.5815195010373132E-3</v>
      </c>
      <c r="X27" s="116">
        <f>'[2]PB_&amp;_MAR 45'!$CV21</f>
        <v>3.2842047532846883</v>
      </c>
      <c r="Y27" s="71">
        <f>'[2]PB_&amp;_MAR 45'!$CW21</f>
        <v>0.84487434127142169</v>
      </c>
      <c r="Z27" s="72">
        <f>'[2]PB_&amp;_MAR 45'!$CX21</f>
        <v>6.2213413492318934E-3</v>
      </c>
      <c r="AA27" s="116">
        <f>'[2]PB_&amp;_MAR 45'!$CZ21</f>
        <v>3.2203966176215957</v>
      </c>
      <c r="AB27" s="71">
        <f>'[2]PB_&amp;_MAR 45'!$DA21</f>
        <v>0.87426637958220066</v>
      </c>
      <c r="AC27" s="72">
        <f>'[2]PB_&amp;_MAR 45'!$DB21</f>
        <v>2.2164115370407081E-3</v>
      </c>
      <c r="AD27" s="116">
        <f>'[2]PB_&amp;_MAR 45'!$CI21</f>
        <v>3.2501572834674182</v>
      </c>
      <c r="AE27" s="71">
        <f>'[2]PB_&amp;_MAR 45'!$CJ21</f>
        <v>0.86082063877297743</v>
      </c>
      <c r="AF27" s="72">
        <f>'[2]PB_&amp;_MAR 45'!$CK21</f>
        <v>1.5326107461342636E-2</v>
      </c>
      <c r="AG27" s="70"/>
      <c r="AH27" s="116">
        <f>'[2]PB_&amp;_MAR 60'!$CN21</f>
        <v>3.275803909028554</v>
      </c>
      <c r="AI27" s="71">
        <f>'[2]PB_&amp;_MAR 60'!$CO21</f>
        <v>0.85510666738678154</v>
      </c>
      <c r="AJ27" s="72">
        <f>'[2]PB_&amp;_MAR 60'!$CP21</f>
        <v>1.6547678884029063E-3</v>
      </c>
      <c r="AK27" s="116">
        <f>'[2]PB_&amp;_MAR 60'!$CR21</f>
        <v>3.3231248987784543</v>
      </c>
      <c r="AL27" s="71">
        <f>'[2]PB_&amp;_MAR 60'!$CS21</f>
        <v>0.87222329785824659</v>
      </c>
      <c r="AM27" s="72">
        <f>'[2]PB_&amp;_MAR 60'!$CT21</f>
        <v>1.1758807420461216E-3</v>
      </c>
      <c r="AN27" s="116">
        <f>'[2]PB_&amp;_MAR 60'!$CV21</f>
        <v>3.224214489778312</v>
      </c>
      <c r="AO27" s="71">
        <f>'[2]PB_&amp;_MAR 60'!$CW21</f>
        <v>0.85550004849885475</v>
      </c>
      <c r="AP27" s="72">
        <f>'[2]PB_&amp;_MAR 60'!$CX21</f>
        <v>7.6013753516896536E-3</v>
      </c>
      <c r="AQ27" s="116">
        <f>'[2]PB_&amp;_MAR 60'!$CZ21</f>
        <v>3.2807514884662496</v>
      </c>
      <c r="AR27" s="71">
        <f>'[2]PB_&amp;_MAR 60'!$DA21</f>
        <v>0.87539422141401957</v>
      </c>
      <c r="AS27" s="72">
        <f>'[2]PB_&amp;_MAR 60'!$DB21</f>
        <v>6.7501211782608986E-3</v>
      </c>
      <c r="AT27" s="116">
        <f>'[2]PB_&amp;_MAR 60'!$CI21</f>
        <v>3.2759736965128923</v>
      </c>
      <c r="AU27" s="71">
        <f>'[2]PB_&amp;_MAR 60'!$CJ21</f>
        <v>0.8645560587894755</v>
      </c>
      <c r="AV27" s="72">
        <f>'[2]PB_&amp;_MAR 60'!$CK21</f>
        <v>1.0665606402373141E-2</v>
      </c>
      <c r="BI27" s="4">
        <f t="shared" si="15"/>
        <v>3.25</v>
      </c>
      <c r="BK27">
        <f t="shared" si="0"/>
        <v>0.86267500000000008</v>
      </c>
      <c r="BL27" s="33">
        <f t="shared" si="1"/>
        <v>5.5765451767286756E-2</v>
      </c>
      <c r="BN27">
        <f t="shared" si="2"/>
        <v>0.86097499999999993</v>
      </c>
      <c r="BO27" s="33">
        <f t="shared" si="3"/>
        <v>1.5436122702250366E-2</v>
      </c>
      <c r="BQ27">
        <f t="shared" si="4"/>
        <v>0.86582500000000007</v>
      </c>
      <c r="BR27" s="33">
        <f t="shared" si="5"/>
        <v>0.12689412105245657</v>
      </c>
      <c r="BT27" s="70">
        <f t="shared" si="6"/>
        <v>0.86211734548232721</v>
      </c>
      <c r="BU27" s="86">
        <f t="shared" si="7"/>
        <v>0.81270122465210504</v>
      </c>
      <c r="BV27" s="86">
        <f t="shared" si="8"/>
        <v>4.9416120830222177</v>
      </c>
      <c r="BW27" s="5"/>
      <c r="BX27" s="70">
        <f t="shared" si="9"/>
        <v>0.86082063877297743</v>
      </c>
      <c r="BY27">
        <f t="shared" si="10"/>
        <v>0.80682759703721907</v>
      </c>
      <c r="BZ27" s="86">
        <f t="shared" si="11"/>
        <v>5.3993041735758363</v>
      </c>
      <c r="CB27" s="70">
        <f t="shared" si="12"/>
        <v>0.8645560587894755</v>
      </c>
      <c r="CC27">
        <f t="shared" si="13"/>
        <v>0.80827911874927205</v>
      </c>
      <c r="CD27" s="86">
        <f t="shared" si="14"/>
        <v>5.6276940040203449</v>
      </c>
    </row>
    <row r="28" spans="1:82" x14ac:dyDescent="0.25">
      <c r="A28" s="11">
        <f>'[2]PB_&amp;_MAR 30'!$A22</f>
        <v>3.5</v>
      </c>
      <c r="B28" s="95">
        <f>'[2]PB_&amp;_MAR 30'!$CN22</f>
        <v>3.5779449072497318</v>
      </c>
      <c r="C28" s="71">
        <f>'[2]PB_&amp;_MAR 30'!$CO22</f>
        <v>0.83035744794474875</v>
      </c>
      <c r="D28" s="72">
        <f>'[2]PB_&amp;_MAR 30'!$CP22</f>
        <v>2.9701855745807625E-3</v>
      </c>
      <c r="E28" s="95">
        <f>'[2]PB_&amp;_MAR 30'!$CR22</f>
        <v>3.5175980530906474</v>
      </c>
      <c r="F28" s="71">
        <f>'[2]PB_&amp;_MAR 30'!$CS22</f>
        <v>0.86357398408872799</v>
      </c>
      <c r="G28" s="72">
        <f>'[2]PB_&amp;_MAR 30'!$CT22</f>
        <v>6.8871348003489317E-3</v>
      </c>
      <c r="H28" s="95">
        <f>'[2]PB_&amp;_MAR 30'!$CV22</f>
        <v>3.4718509690316517</v>
      </c>
      <c r="I28" s="71">
        <f>'[2]PB_&amp;_MAR 30'!$CW22</f>
        <v>0.84139712741062755</v>
      </c>
      <c r="J28" s="72">
        <f>'[2]PB_&amp;_MAR 30'!$CX22</f>
        <v>5.2748454949069472E-3</v>
      </c>
      <c r="K28" s="95">
        <f>'[2]PB_&amp;_MAR 30'!$CZ22</f>
        <v>3.5406536168595211</v>
      </c>
      <c r="L28" s="71">
        <f>'[2]PB_&amp;_MAR 30'!$DA22</f>
        <v>0.86369966207568283</v>
      </c>
      <c r="M28" s="72">
        <f>'[2]PB_&amp;_MAR 30'!$DB22</f>
        <v>5.669923179154491E-3</v>
      </c>
      <c r="N28" s="95">
        <f>'[2]PB_&amp;_MAR 30'!$CI22</f>
        <v>3.5270118865578883</v>
      </c>
      <c r="O28" s="71">
        <f>'[2]PB_&amp;_MAR 30'!$CJ22</f>
        <v>0.84975705537994684</v>
      </c>
      <c r="P28" s="72">
        <f>'[2]PB_&amp;_MAR 30'!$CK22</f>
        <v>1.5392884855232623E-2</v>
      </c>
      <c r="Q28" s="70"/>
      <c r="R28" s="116">
        <f>'[2]PB_&amp;_MAR 45'!$CN22</f>
        <v>3.5266557340705122</v>
      </c>
      <c r="S28" s="71">
        <f>'[2]PB_&amp;_MAR 45'!$CO22</f>
        <v>0.83657290080860036</v>
      </c>
      <c r="T28" s="72">
        <f>'[2]PB_&amp;_MAR 45'!$CP22</f>
        <v>6.4997191851340124E-3</v>
      </c>
      <c r="U28" s="116">
        <f>'[2]PB_&amp;_MAR 45'!$CR22</f>
        <v>3.4506468103912229</v>
      </c>
      <c r="V28" s="71">
        <f>'[2]PB_&amp;_MAR 45'!$CS22</f>
        <v>0.86722396410381586</v>
      </c>
      <c r="W28" s="72">
        <f>'[2]PB_&amp;_MAR 45'!$CT22</f>
        <v>4.674799787826367E-3</v>
      </c>
      <c r="X28" s="116">
        <f>'[2]PB_&amp;_MAR 45'!$CV22</f>
        <v>3.5245571277672343</v>
      </c>
      <c r="Y28" s="71">
        <f>'[2]PB_&amp;_MAR 45'!$CW22</f>
        <v>0.8339933559566729</v>
      </c>
      <c r="Z28" s="72">
        <f>'[2]PB_&amp;_MAR 45'!$CX22</f>
        <v>6.1360945821072668E-3</v>
      </c>
      <c r="AA28" s="116">
        <f>'[2]PB_&amp;_MAR 45'!$CZ22</f>
        <v>3.542254888110874</v>
      </c>
      <c r="AB28" s="71">
        <f>'[2]PB_&amp;_MAR 45'!$DA22</f>
        <v>0.86139120369567568</v>
      </c>
      <c r="AC28" s="72">
        <f>'[2]PB_&amp;_MAR 45'!$DB22</f>
        <v>5.9889017245250082E-3</v>
      </c>
      <c r="AD28" s="116">
        <f>'[2]PB_&amp;_MAR 45'!$CI22</f>
        <v>3.5110286400849611</v>
      </c>
      <c r="AE28" s="71">
        <f>'[2]PB_&amp;_MAR 45'!$CJ22</f>
        <v>0.84979535614119117</v>
      </c>
      <c r="AF28" s="72">
        <f>'[2]PB_&amp;_MAR 45'!$CK22</f>
        <v>1.58143549821359E-2</v>
      </c>
      <c r="AG28" s="70"/>
      <c r="AH28" s="116">
        <f>'[2]PB_&amp;_MAR 60'!$CN22</f>
        <v>3.51555555409541</v>
      </c>
      <c r="AI28" s="71">
        <f>'[2]PB_&amp;_MAR 60'!$CO22</f>
        <v>0.84486751667887561</v>
      </c>
      <c r="AJ28" s="72">
        <f>'[2]PB_&amp;_MAR 60'!$CP22</f>
        <v>1.8923065292468619E-3</v>
      </c>
      <c r="AK28" s="116">
        <f>'[2]PB_&amp;_MAR 60'!$CR22</f>
        <v>3.5604909629769153</v>
      </c>
      <c r="AL28" s="71">
        <f>'[2]PB_&amp;_MAR 60'!$CS22</f>
        <v>0.86274722626071243</v>
      </c>
      <c r="AM28" s="72">
        <f>'[2]PB_&amp;_MAR 60'!$CT22</f>
        <v>1.212785104969992E-3</v>
      </c>
      <c r="AN28" s="116">
        <f>'[2]PB_&amp;_MAR 60'!$CV22</f>
        <v>3.4661228415551086</v>
      </c>
      <c r="AO28" s="71">
        <f>'[2]PB_&amp;_MAR 60'!$CW22</f>
        <v>0.84473042212673077</v>
      </c>
      <c r="AP28" s="72">
        <f>'[2]PB_&amp;_MAR 60'!$CX22</f>
        <v>7.588388190186846E-3</v>
      </c>
      <c r="AQ28" s="116">
        <f>'[2]PB_&amp;_MAR 60'!$CZ22</f>
        <v>3.5208800506281119</v>
      </c>
      <c r="AR28" s="71">
        <f>'[2]PB_&amp;_MAR 60'!$DA22</f>
        <v>0.86601791092502001</v>
      </c>
      <c r="AS28" s="72">
        <f>'[2]PB_&amp;_MAR 60'!$DB22</f>
        <v>6.9502870447914825E-3</v>
      </c>
      <c r="AT28" s="116">
        <f>'[2]PB_&amp;_MAR 60'!$CI22</f>
        <v>3.5157623523138866</v>
      </c>
      <c r="AU28" s="71">
        <f>'[2]PB_&amp;_MAR 60'!$CJ22</f>
        <v>0.8545907689978347</v>
      </c>
      <c r="AV28" s="72">
        <f>'[2]PB_&amp;_MAR 60'!$CK22</f>
        <v>1.1178296391034388E-2</v>
      </c>
      <c r="BI28" s="4">
        <f t="shared" si="15"/>
        <v>3.5</v>
      </c>
      <c r="BK28">
        <f t="shared" si="0"/>
        <v>0.85155000000000003</v>
      </c>
      <c r="BL28" s="33">
        <f t="shared" si="1"/>
        <v>0.1792944620053194</v>
      </c>
      <c r="BN28">
        <f t="shared" si="2"/>
        <v>0.84974999999999989</v>
      </c>
      <c r="BO28" s="33">
        <f t="shared" si="3"/>
        <v>-4.5356141191277288E-3</v>
      </c>
      <c r="BQ28">
        <f t="shared" si="4"/>
        <v>0.85475000000000001</v>
      </c>
      <c r="BR28" s="33">
        <f t="shared" si="5"/>
        <v>1.5923100216530539E-2</v>
      </c>
      <c r="BT28" s="70">
        <f t="shared" si="6"/>
        <v>0.84975705537994684</v>
      </c>
      <c r="BU28" s="86">
        <f t="shared" si="7"/>
        <v>0.80753811808862908</v>
      </c>
      <c r="BV28" s="86">
        <f t="shared" si="8"/>
        <v>4.221893729131776</v>
      </c>
      <c r="BW28" s="5"/>
      <c r="BX28" s="70">
        <f t="shared" si="9"/>
        <v>0.84979535614119117</v>
      </c>
      <c r="BY28">
        <f t="shared" si="10"/>
        <v>0.80193949095070738</v>
      </c>
      <c r="BZ28" s="86">
        <f t="shared" si="11"/>
        <v>4.7855865190483797</v>
      </c>
      <c r="CB28" s="70">
        <f t="shared" si="12"/>
        <v>0.8545907689978347</v>
      </c>
      <c r="CC28">
        <f t="shared" si="13"/>
        <v>0.803263153494163</v>
      </c>
      <c r="CD28" s="86">
        <f t="shared" si="14"/>
        <v>5.1327615503671709</v>
      </c>
    </row>
    <row r="29" spans="1:82" x14ac:dyDescent="0.25">
      <c r="A29" s="11">
        <f>'[2]PB_&amp;_MAR 30'!$A23</f>
        <v>3.75</v>
      </c>
      <c r="B29" s="95">
        <f>'[2]PB_&amp;_MAR 30'!$CN23</f>
        <v>3.8164745677330472</v>
      </c>
      <c r="C29" s="71">
        <f>'[2]PB_&amp;_MAR 30'!$CO23</f>
        <v>0.8187228543561037</v>
      </c>
      <c r="D29" s="72">
        <f>'[2]PB_&amp;_MAR 30'!$CP23</f>
        <v>3.4414520807591639E-3</v>
      </c>
      <c r="E29" s="95">
        <f>'[2]PB_&amp;_MAR 30'!$CR23</f>
        <v>3.757486222249478</v>
      </c>
      <c r="F29" s="71">
        <f>'[2]PB_&amp;_MAR 30'!$CS23</f>
        <v>0.85293642096445144</v>
      </c>
      <c r="G29" s="72">
        <f>'[2]PB_&amp;_MAR 30'!$CT23</f>
        <v>7.2691296675755513E-3</v>
      </c>
      <c r="H29" s="95">
        <f>'[2]PB_&amp;_MAR 30'!$CV23</f>
        <v>3.7141239534559145</v>
      </c>
      <c r="I29" s="71">
        <f>'[2]PB_&amp;_MAR 30'!$CW23</f>
        <v>0.83048775101634398</v>
      </c>
      <c r="J29" s="72">
        <f>'[2]PB_&amp;_MAR 30'!$CX23</f>
        <v>5.5762751588282859E-3</v>
      </c>
      <c r="K29" s="95">
        <f>'[2]PB_&amp;_MAR 30'!$CZ23</f>
        <v>3.8626554853590598</v>
      </c>
      <c r="L29" s="71">
        <f>'[2]PB_&amp;_MAR 30'!$DA23</f>
        <v>0.85037930253844751</v>
      </c>
      <c r="M29" s="72">
        <f>'[2]PB_&amp;_MAR 30'!$DB23</f>
        <v>3.8946636868476591E-3</v>
      </c>
      <c r="N29" s="95">
        <f>'[2]PB_&amp;_MAR 30'!$CI23</f>
        <v>3.7876850571993743</v>
      </c>
      <c r="O29" s="71">
        <f>'[2]PB_&amp;_MAR 30'!$CJ23</f>
        <v>0.83813158221883677</v>
      </c>
      <c r="P29" s="72">
        <f>'[2]PB_&amp;_MAR 30'!$CK23</f>
        <v>1.5126664077397357E-2</v>
      </c>
      <c r="Q29" s="70"/>
      <c r="R29" s="116">
        <f>'[2]PB_&amp;_MAR 45'!$CN23</f>
        <v>3.847658069938293</v>
      </c>
      <c r="S29" s="71">
        <f>'[2]PB_&amp;_MAR 45'!$CO23</f>
        <v>0.8214229841069397</v>
      </c>
      <c r="T29" s="72">
        <f>'[2]PB_&amp;_MAR 45'!$CP23</f>
        <v>2.0233366678167161E-3</v>
      </c>
      <c r="U29" s="116">
        <f>'[2]PB_&amp;_MAR 45'!$CR23</f>
        <v>3.7719242223417102</v>
      </c>
      <c r="V29" s="71">
        <f>'[2]PB_&amp;_MAR 45'!$CS23</f>
        <v>0.85442330481025108</v>
      </c>
      <c r="W29" s="72">
        <f>'[2]PB_&amp;_MAR 45'!$CT23</f>
        <v>3.0995106038515605E-3</v>
      </c>
      <c r="X29" s="116">
        <f>'[2]PB_&amp;_MAR 45'!$CV23</f>
        <v>3.7649095022497803</v>
      </c>
      <c r="Y29" s="71">
        <f>'[2]PB_&amp;_MAR 45'!$CW23</f>
        <v>0.82318147098166294</v>
      </c>
      <c r="Z29" s="72">
        <f>'[2]PB_&amp;_MAR 45'!$CX23</f>
        <v>6.1695999775967453E-3</v>
      </c>
      <c r="AA29" s="116">
        <f>'[2]PB_&amp;_MAR 45'!$CZ23</f>
        <v>3.7838336731213613</v>
      </c>
      <c r="AB29" s="71">
        <f>'[2]PB_&amp;_MAR 45'!$DA23</f>
        <v>0.85183712230545561</v>
      </c>
      <c r="AC29" s="72">
        <f>'[2]PB_&amp;_MAR 45'!$DB23</f>
        <v>6.6426369646011276E-3</v>
      </c>
      <c r="AD29" s="116">
        <f>'[2]PB_&amp;_MAR 45'!$CI23</f>
        <v>3.7920813669127864</v>
      </c>
      <c r="AE29" s="71">
        <f>'[2]PB_&amp;_MAR 45'!$CJ23</f>
        <v>0.83771622055107731</v>
      </c>
      <c r="AF29" s="72">
        <f>'[2]PB_&amp;_MAR 45'!$CK23</f>
        <v>1.621067917031754E-2</v>
      </c>
      <c r="AG29" s="70"/>
      <c r="AH29" s="116">
        <f>'[2]PB_&amp;_MAR 60'!$CN23</f>
        <v>3.7553071991622655</v>
      </c>
      <c r="AI29" s="71">
        <f>'[2]PB_&amp;_MAR 60'!$CO23</f>
        <v>0.83463892252595784</v>
      </c>
      <c r="AJ29" s="72">
        <f>'[2]PB_&amp;_MAR 60'!$CP23</f>
        <v>1.8598126869932062E-3</v>
      </c>
      <c r="AK29" s="116">
        <f>'[2]PB_&amp;_MAR 60'!$CR23</f>
        <v>3.7978570271753767</v>
      </c>
      <c r="AL29" s="71">
        <f>'[2]PB_&amp;_MAR 60'!$CS23</f>
        <v>0.85320930856273003</v>
      </c>
      <c r="AM29" s="72">
        <f>'[2]PB_&amp;_MAR 60'!$CT23</f>
        <v>1.366294548223972E-3</v>
      </c>
      <c r="AN29" s="116">
        <f>'[2]PB_&amp;_MAR 60'!$CV23</f>
        <v>3.7080311933319048</v>
      </c>
      <c r="AO29" s="71">
        <f>'[2]PB_&amp;_MAR 60'!$CW23</f>
        <v>0.83401901201808604</v>
      </c>
      <c r="AP29" s="72">
        <f>'[2]PB_&amp;_MAR 60'!$CX23</f>
        <v>7.6765740219316677E-3</v>
      </c>
      <c r="AQ29" s="116">
        <f>'[2]PB_&amp;_MAR 60'!$CZ23</f>
        <v>3.7610086127899742</v>
      </c>
      <c r="AR29" s="71">
        <f>'[2]PB_&amp;_MAR 60'!$DA23</f>
        <v>0.85701316084242107</v>
      </c>
      <c r="AS29" s="72">
        <f>'[2]PB_&amp;_MAR 60'!$DB23</f>
        <v>7.1962999403863345E-3</v>
      </c>
      <c r="AT29" s="116">
        <f>'[2]PB_&amp;_MAR 60'!$CI23</f>
        <v>3.7555510081148804</v>
      </c>
      <c r="AU29" s="71">
        <f>'[2]PB_&amp;_MAR 60'!$CJ23</f>
        <v>0.84472010098729866</v>
      </c>
      <c r="AV29" s="72">
        <f>'[2]PB_&amp;_MAR 60'!$CK23</f>
        <v>1.1783161881750949E-2</v>
      </c>
      <c r="BI29" s="4">
        <f t="shared" si="15"/>
        <v>3.75</v>
      </c>
      <c r="BK29">
        <f t="shared" si="0"/>
        <v>0.84042500000000009</v>
      </c>
      <c r="BL29" s="33">
        <f t="shared" si="1"/>
        <v>0.22934177811633205</v>
      </c>
      <c r="BN29">
        <f t="shared" si="2"/>
        <v>0.83852499999999996</v>
      </c>
      <c r="BO29" s="33">
        <f t="shared" si="3"/>
        <v>8.0877944892265852E-2</v>
      </c>
      <c r="BQ29">
        <f t="shared" si="4"/>
        <v>0.84367500000000006</v>
      </c>
      <c r="BR29" s="33">
        <f t="shared" si="5"/>
        <v>-0.10451009872985972</v>
      </c>
      <c r="BT29" s="70">
        <f t="shared" si="6"/>
        <v>0.83813158221883677</v>
      </c>
      <c r="BU29" s="86">
        <f t="shared" si="7"/>
        <v>0.80276086860898233</v>
      </c>
      <c r="BV29" s="86">
        <f t="shared" si="8"/>
        <v>3.5370713609854443</v>
      </c>
      <c r="BW29" s="5"/>
      <c r="BX29" s="70">
        <f t="shared" si="9"/>
        <v>0.83771622055107731</v>
      </c>
      <c r="BY29">
        <f t="shared" si="10"/>
        <v>0.79741539548553053</v>
      </c>
      <c r="BZ29" s="86">
        <f t="shared" si="11"/>
        <v>4.0300825065546775</v>
      </c>
      <c r="CB29" s="70">
        <f t="shared" si="12"/>
        <v>0.84472010098729866</v>
      </c>
      <c r="CC29">
        <f t="shared" si="13"/>
        <v>0.79862138469458599</v>
      </c>
      <c r="CD29" s="86">
        <f t="shared" si="14"/>
        <v>4.6098716292712671</v>
      </c>
    </row>
    <row r="30" spans="1:82" x14ac:dyDescent="0.25">
      <c r="A30" s="11">
        <f>'[2]PB_&amp;_MAR 30'!$A24</f>
        <v>4</v>
      </c>
      <c r="B30" s="95">
        <f>'[2]PB_&amp;_MAR 30'!$CN24</f>
        <v>4.0547391952602707</v>
      </c>
      <c r="C30" s="71">
        <f>'[2]PB_&amp;_MAR 30'!$CO24</f>
        <v>0.80690293316031292</v>
      </c>
      <c r="D30" s="72">
        <f>'[2]PB_&amp;_MAR 30'!$CP24</f>
        <v>4.0955121934911909E-3</v>
      </c>
      <c r="E30" s="95">
        <f>'[2]PB_&amp;_MAR 30'!$CR24</f>
        <v>4.0778323332899475</v>
      </c>
      <c r="F30" s="71">
        <f>'[2]PB_&amp;_MAR 30'!$CS24</f>
        <v>0.83905921990534216</v>
      </c>
      <c r="G30" s="72">
        <f>'[2]PB_&amp;_MAR 30'!$CT24</f>
        <v>2.6951342744338919E-3</v>
      </c>
      <c r="H30" s="95">
        <f>'[2]PB_&amp;_MAR 30'!$CV24</f>
        <v>3.9563080165611866</v>
      </c>
      <c r="I30" s="71">
        <f>'[2]PB_&amp;_MAR 30'!$CW24</f>
        <v>0.81971770252740883</v>
      </c>
      <c r="J30" s="72">
        <f>'[2]PB_&amp;_MAR 30'!$CX24</f>
        <v>5.7761383640482326E-3</v>
      </c>
      <c r="K30" s="95">
        <f>'[2]PB_&amp;_MAR 30'!$CZ24</f>
        <v>4.1038032132297397</v>
      </c>
      <c r="L30" s="71">
        <f>'[2]PB_&amp;_MAR 30'!$DA24</f>
        <v>0.8403363788932493</v>
      </c>
      <c r="M30" s="72">
        <f>'[2]PB_&amp;_MAR 30'!$DB24</f>
        <v>4.2578393429663899E-3</v>
      </c>
      <c r="N30" s="95">
        <f>'[2]PB_&amp;_MAR 30'!$CI24</f>
        <v>4.0481706895852865</v>
      </c>
      <c r="O30" s="71">
        <f>'[2]PB_&amp;_MAR 30'!$CJ24</f>
        <v>0.82650405862157827</v>
      </c>
      <c r="P30" s="72">
        <f>'[2]PB_&amp;_MAR 30'!$CK24</f>
        <v>1.4618086797696408E-2</v>
      </c>
      <c r="Q30" s="70"/>
      <c r="R30" s="116">
        <f>'[2]PB_&amp;_MAR 45'!$CN24</f>
        <v>4.0878695008323573</v>
      </c>
      <c r="S30" s="71">
        <f>'[2]PB_&amp;_MAR 45'!$CO24</f>
        <v>0.80943112892754121</v>
      </c>
      <c r="T30" s="72">
        <f>'[2]PB_&amp;_MAR 45'!$CP24</f>
        <v>2.5053756288763974E-3</v>
      </c>
      <c r="U30" s="116">
        <f>'[2]PB_&amp;_MAR 45'!$CR24</f>
        <v>4.012542616757325</v>
      </c>
      <c r="V30" s="71">
        <f>'[2]PB_&amp;_MAR 45'!$CS24</f>
        <v>0.84484699769698202</v>
      </c>
      <c r="W30" s="72">
        <f>'[2]PB_&amp;_MAR 45'!$CT24</f>
        <v>2.9056053558097423E-3</v>
      </c>
      <c r="X30" s="116">
        <f>'[2]PB_&amp;_MAR 45'!$CV24</f>
        <v>4.0857233080094071</v>
      </c>
      <c r="Y30" s="71">
        <f>'[2]PB_&amp;_MAR 45'!$CW24</f>
        <v>0.80867175766974941</v>
      </c>
      <c r="Z30" s="72">
        <f>'[2]PB_&amp;_MAR 45'!$CX24</f>
        <v>2.8195031561872351E-3</v>
      </c>
      <c r="AA30" s="116">
        <f>'[2]PB_&amp;_MAR 45'!$CZ24</f>
        <v>4.0252345115785539</v>
      </c>
      <c r="AB30" s="71">
        <f>'[2]PB_&amp;_MAR 45'!$DA24</f>
        <v>0.84203796490172467</v>
      </c>
      <c r="AC30" s="72">
        <f>'[2]PB_&amp;_MAR 45'!$DB24</f>
        <v>7.4792656705730976E-3</v>
      </c>
      <c r="AD30" s="116">
        <f>'[2]PB_&amp;_MAR 45'!$CI24</f>
        <v>4.0528424842944117</v>
      </c>
      <c r="AE30" s="71">
        <f>'[2]PB_&amp;_MAR 45'!$CJ24</f>
        <v>0.8262469622989993</v>
      </c>
      <c r="AF30" s="72">
        <f>'[2]PB_&amp;_MAR 45'!$CK24</f>
        <v>1.7787535047656115E-2</v>
      </c>
      <c r="AG30" s="70"/>
      <c r="AH30" s="116">
        <f>'[2]PB_&amp;_MAR 60'!$CN24</f>
        <v>4.0755115754198075</v>
      </c>
      <c r="AI30" s="71">
        <f>'[2]PB_&amp;_MAR 60'!$CO24</f>
        <v>0.82069272056616305</v>
      </c>
      <c r="AJ30" s="72">
        <f>'[2]PB_&amp;_MAR 60'!$CP24</f>
        <v>4.062261327325953E-3</v>
      </c>
      <c r="AK30" s="116">
        <f>'[2]PB_&amp;_MAR 60'!$CR24</f>
        <v>4.0349593513025068</v>
      </c>
      <c r="AL30" s="71">
        <f>'[2]PB_&amp;_MAR 60'!$CS24</f>
        <v>0.84333801420720589</v>
      </c>
      <c r="AM30" s="72">
        <f>'[2]PB_&amp;_MAR 60'!$CT24</f>
        <v>1.8310685822131832E-3</v>
      </c>
      <c r="AN30" s="116">
        <f>'[2]PB_&amp;_MAR 60'!$CV24</f>
        <v>3.9498513163123903</v>
      </c>
      <c r="AO30" s="71">
        <f>'[2]PB_&amp;_MAR 60'!$CW24</f>
        <v>0.82324215138955914</v>
      </c>
      <c r="AP30" s="72">
        <f>'[2]PB_&amp;_MAR 60'!$CX24</f>
        <v>8.0183697036553276E-3</v>
      </c>
      <c r="AQ30" s="116">
        <f>'[2]PB_&amp;_MAR 60'!$CZ24</f>
        <v>4.000960419195879</v>
      </c>
      <c r="AR30" s="71">
        <f>'[2]PB_&amp;_MAR 60'!$DA24</f>
        <v>0.84761040072073424</v>
      </c>
      <c r="AS30" s="72">
        <f>'[2]PB_&amp;_MAR 60'!$DB24</f>
        <v>7.2752288857561099E-3</v>
      </c>
      <c r="AT30" s="116">
        <f>'[2]PB_&amp;_MAR 60'!$CI24</f>
        <v>4.0153206655576446</v>
      </c>
      <c r="AU30" s="71">
        <f>'[2]PB_&amp;_MAR 60'!$CJ24</f>
        <v>0.83372082172091566</v>
      </c>
      <c r="AV30" s="72">
        <f>'[2]PB_&amp;_MAR 60'!$CK24</f>
        <v>1.3247855817180064E-2</v>
      </c>
      <c r="BI30" s="4">
        <f t="shared" si="15"/>
        <v>4</v>
      </c>
      <c r="BK30">
        <f t="shared" si="0"/>
        <v>0.82930000000000015</v>
      </c>
      <c r="BL30" s="33">
        <f t="shared" si="1"/>
        <v>0.27959413784218734</v>
      </c>
      <c r="BN30">
        <f t="shared" si="2"/>
        <v>0.82729999999999992</v>
      </c>
      <c r="BO30" s="33">
        <f t="shared" si="3"/>
        <v>0.10530377010006253</v>
      </c>
      <c r="BQ30">
        <f t="shared" si="4"/>
        <v>0.83260000000000001</v>
      </c>
      <c r="BR30" s="33">
        <f t="shared" si="5"/>
        <v>-0.11208217209156546</v>
      </c>
      <c r="BT30" s="70">
        <f t="shared" si="6"/>
        <v>0.82650405862157827</v>
      </c>
      <c r="BU30" s="86">
        <f t="shared" si="7"/>
        <v>0.7983176367401863</v>
      </c>
      <c r="BV30" s="86">
        <f t="shared" si="8"/>
        <v>2.8186421881391976</v>
      </c>
      <c r="BW30" s="5"/>
      <c r="BX30" s="70">
        <f t="shared" si="9"/>
        <v>0.8262469622989993</v>
      </c>
      <c r="BY30">
        <f t="shared" si="10"/>
        <v>0.79320649354803441</v>
      </c>
      <c r="BZ30" s="86">
        <f t="shared" si="11"/>
        <v>3.3040468750964891</v>
      </c>
      <c r="CB30" s="70">
        <f t="shared" si="12"/>
        <v>0.83372082172091566</v>
      </c>
      <c r="CC30">
        <f t="shared" si="13"/>
        <v>0.79430358435452775</v>
      </c>
      <c r="CD30" s="86">
        <f t="shared" si="14"/>
        <v>3.9417237366387914</v>
      </c>
    </row>
    <row r="31" spans="1:82" x14ac:dyDescent="0.25">
      <c r="A31" s="11">
        <f>'[2]PB_&amp;_MAR 30'!$A25</f>
        <v>4.2497222222222222</v>
      </c>
      <c r="B31" s="95">
        <f>'[2]PB_&amp;_MAR 30'!$CN25</f>
        <v>4.2935338886996783</v>
      </c>
      <c r="C31" s="71">
        <f>'[2]PB_&amp;_MAR 30'!$CO25</f>
        <v>0.79541188619183778</v>
      </c>
      <c r="D31" s="72">
        <f>'[2]PB_&amp;_MAR 30'!$CP25</f>
        <v>4.6216293167234256E-3</v>
      </c>
      <c r="E31" s="95">
        <f>'[2]PB_&amp;_MAR 30'!$CR25</f>
        <v>4.3179870448589552</v>
      </c>
      <c r="F31" s="71">
        <f>'[2]PB_&amp;_MAR 30'!$CS25</f>
        <v>0.82878764012342521</v>
      </c>
      <c r="G31" s="72">
        <f>'[2]PB_&amp;_MAR 30'!$CT25</f>
        <v>2.5476624385453121E-3</v>
      </c>
      <c r="H31" s="95">
        <f>'[2]PB_&amp;_MAR 30'!$CV25</f>
        <v>4.2795203685688481</v>
      </c>
      <c r="I31" s="71">
        <f>'[2]PB_&amp;_MAR 30'!$CW25</f>
        <v>0.80603234561649184</v>
      </c>
      <c r="J31" s="72">
        <f>'[2]PB_&amp;_MAR 30'!$CX25</f>
        <v>7.8438073662098432E-3</v>
      </c>
      <c r="K31" s="95">
        <f>'[2]PB_&amp;_MAR 30'!$CZ25</f>
        <v>4.3454874210289418</v>
      </c>
      <c r="L31" s="71">
        <f>'[2]PB_&amp;_MAR 30'!$DA25</f>
        <v>0.83039971965834791</v>
      </c>
      <c r="M31" s="72">
        <f>'[2]PB_&amp;_MAR 30'!$DB25</f>
        <v>4.0395777505803348E-3</v>
      </c>
      <c r="N31" s="95">
        <f>'[2]PB_&amp;_MAR 30'!$CI25</f>
        <v>4.3091321807891054</v>
      </c>
      <c r="O31" s="71">
        <f>'[2]PB_&amp;_MAR 30'!$CJ25</f>
        <v>0.81515789789752569</v>
      </c>
      <c r="P31" s="72">
        <f>'[2]PB_&amp;_MAR 30'!$CK25</f>
        <v>1.5787314767649344E-2</v>
      </c>
      <c r="Q31" s="70"/>
      <c r="R31" s="116">
        <f>'[2]PB_&amp;_MAR 45'!$CN25</f>
        <v>4.3286153286805797</v>
      </c>
      <c r="S31" s="71">
        <f>'[2]PB_&amp;_MAR 45'!$CO25</f>
        <v>0.79782822906966366</v>
      </c>
      <c r="T31" s="72">
        <f>'[2]PB_&amp;_MAR 45'!$CP25</f>
        <v>2.7093472125249598E-3</v>
      </c>
      <c r="U31" s="116">
        <f>'[2]PB_&amp;_MAR 45'!$CR25</f>
        <v>4.3343307382897232</v>
      </c>
      <c r="V31" s="71">
        <f>'[2]PB_&amp;_MAR 45'!$CS25</f>
        <v>0.83154251384366429</v>
      </c>
      <c r="W31" s="72">
        <f>'[2]PB_&amp;_MAR 45'!$CT25</f>
        <v>1.3939737800940477E-3</v>
      </c>
      <c r="X31" s="116">
        <f>'[2]PB_&amp;_MAR 45'!$CV25</f>
        <v>4.3263427406858233</v>
      </c>
      <c r="Y31" s="71">
        <f>'[2]PB_&amp;_MAR 45'!$CW25</f>
        <v>0.79759680136868905</v>
      </c>
      <c r="Z31" s="72">
        <f>'[2]PB_&amp;_MAR 45'!$CX25</f>
        <v>3.017073100955722E-3</v>
      </c>
      <c r="AA31" s="116">
        <f>'[2]PB_&amp;_MAR 45'!$CZ25</f>
        <v>4.2669007688233949</v>
      </c>
      <c r="AB31" s="71">
        <f>'[2]PB_&amp;_MAR 45'!$DA25</f>
        <v>0.8321059663970658</v>
      </c>
      <c r="AC31" s="72">
        <f>'[2]PB_&amp;_MAR 45'!$DB25</f>
        <v>8.5632689532125546E-3</v>
      </c>
      <c r="AD31" s="116">
        <f>'[2]PB_&amp;_MAR 45'!$CI25</f>
        <v>4.3140473941198803</v>
      </c>
      <c r="AE31" s="71">
        <f>'[2]PB_&amp;_MAR 45'!$CJ25</f>
        <v>0.81476837766977084</v>
      </c>
      <c r="AF31" s="72">
        <f>'[2]PB_&amp;_MAR 45'!$CK25</f>
        <v>1.7716597620550018E-2</v>
      </c>
      <c r="AG31" s="70"/>
      <c r="AH31" s="116">
        <f>'[2]PB_&amp;_MAR 60'!$CN25</f>
        <v>4.3155296112034032</v>
      </c>
      <c r="AI31" s="71">
        <f>'[2]PB_&amp;_MAR 60'!$CO25</f>
        <v>0.81028654633881736</v>
      </c>
      <c r="AJ31" s="72">
        <f>'[2]PB_&amp;_MAR 60'!$CP25</f>
        <v>4.7111667331435807E-3</v>
      </c>
      <c r="AK31" s="116">
        <f>'[2]PB_&amp;_MAR 60'!$CR25</f>
        <v>4.2725891555722981</v>
      </c>
      <c r="AL31" s="71">
        <f>'[2]PB_&amp;_MAR 60'!$CS25</f>
        <v>0.83326468709075951</v>
      </c>
      <c r="AM31" s="72">
        <f>'[2]PB_&amp;_MAR 60'!$CT25</f>
        <v>2.0663223270363461E-3</v>
      </c>
      <c r="AN31" s="116">
        <f>'[2]PB_&amp;_MAR 60'!$CV25</f>
        <v>4.1916673386242786</v>
      </c>
      <c r="AO31" s="71">
        <f>'[2]PB_&amp;_MAR 60'!$CW25</f>
        <v>0.81229159841139287</v>
      </c>
      <c r="AP31" s="72">
        <f>'[2]PB_&amp;_MAR 60'!$CX25</f>
        <v>8.1833466520498076E-3</v>
      </c>
      <c r="AQ31" s="116">
        <f>'[2]PB_&amp;_MAR 60'!$CZ25</f>
        <v>4.2411756833561434</v>
      </c>
      <c r="AR31" s="71">
        <f>'[2]PB_&amp;_MAR 60'!$DA25</f>
        <v>0.83824186356078656</v>
      </c>
      <c r="AS31" s="72">
        <f>'[2]PB_&amp;_MAR 60'!$DB25</f>
        <v>7.7096169591853239E-3</v>
      </c>
      <c r="AT31" s="116">
        <f>'[2]PB_&amp;_MAR 60'!$CI25</f>
        <v>4.2552404471890313</v>
      </c>
      <c r="AU31" s="71">
        <f>'[2]PB_&amp;_MAR 60'!$CJ25</f>
        <v>0.82352117385043899</v>
      </c>
      <c r="AV31" s="72">
        <f>'[2]PB_&amp;_MAR 60'!$CK25</f>
        <v>1.3836217165078886E-2</v>
      </c>
      <c r="BI31" s="4">
        <f t="shared" si="15"/>
        <v>4.2497222222222222</v>
      </c>
      <c r="BK31">
        <f t="shared" si="0"/>
        <v>0.81818736111111123</v>
      </c>
      <c r="BL31" s="33">
        <f t="shared" si="1"/>
        <v>0.30294632135855482</v>
      </c>
      <c r="BN31" s="20">
        <f t="shared" si="2"/>
        <v>0.81608747222222211</v>
      </c>
      <c r="BO31" s="33">
        <f t="shared" si="3"/>
        <v>0.13190945524512721</v>
      </c>
      <c r="BQ31">
        <f t="shared" si="4"/>
        <v>0.8215373055555556</v>
      </c>
      <c r="BR31" s="33">
        <f t="shared" si="5"/>
        <v>-0.19838682948833952</v>
      </c>
      <c r="BT31" s="70">
        <f t="shared" si="6"/>
        <v>0.81515789789752569</v>
      </c>
      <c r="BU31" s="86">
        <f t="shared" si="7"/>
        <v>0.79417072966753133</v>
      </c>
      <c r="BV31" s="86">
        <f t="shared" si="8"/>
        <v>2.0987168229994357</v>
      </c>
      <c r="BW31" s="5"/>
      <c r="BX31" s="70">
        <f t="shared" si="9"/>
        <v>0.81476837766977084</v>
      </c>
      <c r="BY31">
        <f t="shared" si="10"/>
        <v>0.789277305647751</v>
      </c>
      <c r="BZ31" s="86">
        <f t="shared" si="11"/>
        <v>2.5491072022019834</v>
      </c>
      <c r="CB31" s="70">
        <f t="shared" si="12"/>
        <v>0.82352117385043899</v>
      </c>
      <c r="CC31">
        <f t="shared" si="13"/>
        <v>0.79027323943800809</v>
      </c>
      <c r="CD31" s="86">
        <f t="shared" si="14"/>
        <v>3.3247934412430902</v>
      </c>
    </row>
    <row r="32" spans="1:82" x14ac:dyDescent="0.25">
      <c r="A32" s="11">
        <f>'[2]PB_&amp;_MAR 30'!$A26</f>
        <v>4.5</v>
      </c>
      <c r="B32" s="95">
        <f>'[2]PB_&amp;_MAR 30'!$CN26</f>
        <v>4.5320635491829933</v>
      </c>
      <c r="C32" s="71">
        <f>'[2]PB_&amp;_MAR 30'!$CO26</f>
        <v>0.78492356652475104</v>
      </c>
      <c r="D32" s="72">
        <f>'[2]PB_&amp;_MAR 30'!$CP26</f>
        <v>4.7078552891998398E-3</v>
      </c>
      <c r="E32" s="95">
        <f>'[2]PB_&amp;_MAR 30'!$CR26</f>
        <v>4.5578752140177849</v>
      </c>
      <c r="F32" s="71">
        <f>'[2]PB_&amp;_MAR 30'!$CS26</f>
        <v>0.8190774908599735</v>
      </c>
      <c r="G32" s="72">
        <f>'[2]PB_&amp;_MAR 30'!$CT26</f>
        <v>3.3332351895628575E-3</v>
      </c>
      <c r="H32" s="95">
        <f>'[2]PB_&amp;_MAR 30'!$CV26</f>
        <v>4.5218836896757608</v>
      </c>
      <c r="I32" s="71">
        <f>'[2]PB_&amp;_MAR 30'!$CW26</f>
        <v>0.79694327965048506</v>
      </c>
      <c r="J32" s="72">
        <f>'[2]PB_&amp;_MAR 30'!$CX26</f>
        <v>8.1942360455100616E-3</v>
      </c>
      <c r="K32" s="95">
        <f>'[2]PB_&amp;_MAR 30'!$CZ26</f>
        <v>4.5869033888638837</v>
      </c>
      <c r="L32" s="71">
        <f>'[2]PB_&amp;_MAR 30'!$DA26</f>
        <v>0.82072031301237924</v>
      </c>
      <c r="M32" s="72">
        <f>'[2]PB_&amp;_MAR 30'!$DB26</f>
        <v>3.8115263151303146E-3</v>
      </c>
      <c r="N32" s="95">
        <f>'[2]PB_&amp;_MAR 30'!$CI26</f>
        <v>4.5496814604351057</v>
      </c>
      <c r="O32" s="71">
        <f>'[2]PB_&amp;_MAR 30'!$CJ26</f>
        <v>0.80541616251189729</v>
      </c>
      <c r="P32" s="72">
        <f>'[2]PB_&amp;_MAR 30'!$CK26</f>
        <v>1.6027575803318001E-2</v>
      </c>
      <c r="Q32" s="70"/>
      <c r="R32" s="116">
        <f>'[2]PB_&amp;_MAR 45'!$CN26</f>
        <v>4.5690939580517229</v>
      </c>
      <c r="S32" s="71">
        <f>'[2]PB_&amp;_MAR 45'!$CO26</f>
        <v>0.78835185822219855</v>
      </c>
      <c r="T32" s="72">
        <f>'[2]PB_&amp;_MAR 45'!$CP26</f>
        <v>2.3996006458505215E-3</v>
      </c>
      <c r="U32" s="116">
        <f>'[2]PB_&amp;_MAR 45'!$CR26</f>
        <v>4.5751268904169313</v>
      </c>
      <c r="V32" s="71">
        <f>'[2]PB_&amp;_MAR 45'!$CS26</f>
        <v>0.82167889175588671</v>
      </c>
      <c r="W32" s="72">
        <f>'[2]PB_&amp;_MAR 45'!$CT26</f>
        <v>1.0159334736723319E-3</v>
      </c>
      <c r="X32" s="116">
        <f>'[2]PB_&amp;_MAR 45'!$CV26</f>
        <v>4.5666951151683683</v>
      </c>
      <c r="Y32" s="71">
        <f>'[2]PB_&amp;_MAR 45'!$CW26</f>
        <v>0.78710192578570259</v>
      </c>
      <c r="Z32" s="72">
        <f>'[2]PB_&amp;_MAR 45'!$CX26</f>
        <v>2.928213136853452E-3</v>
      </c>
      <c r="AA32" s="116">
        <f>'[2]PB_&amp;_MAR 45'!$CZ26</f>
        <v>4.508570028152822</v>
      </c>
      <c r="AB32" s="71">
        <f>'[2]PB_&amp;_MAR 45'!$DA26</f>
        <v>0.82239766282417615</v>
      </c>
      <c r="AC32" s="72">
        <f>'[2]PB_&amp;_MAR 45'!$DB26</f>
        <v>9.4803299220529939E-3</v>
      </c>
      <c r="AD32" s="116">
        <f>'[2]PB_&amp;_MAR 45'!$CI26</f>
        <v>4.5548714979474614</v>
      </c>
      <c r="AE32" s="71">
        <f>'[2]PB_&amp;_MAR 45'!$CJ26</f>
        <v>0.80488258464699092</v>
      </c>
      <c r="AF32" s="72">
        <f>'[2]PB_&amp;_MAR 45'!$CK26</f>
        <v>1.7913346514613075E-2</v>
      </c>
      <c r="AG32" s="70"/>
      <c r="AH32" s="116">
        <f>'[2]PB_&amp;_MAR 60'!$CN26</f>
        <v>4.55528125627026</v>
      </c>
      <c r="AI32" s="71">
        <f>'[2]PB_&amp;_MAR 60'!$CO26</f>
        <v>0.80068436786270825</v>
      </c>
      <c r="AJ32" s="72">
        <f>'[2]PB_&amp;_MAR 60'!$CP26</f>
        <v>4.5108763714590263E-3</v>
      </c>
      <c r="AK32" s="116">
        <f>'[2]PB_&amp;_MAR 60'!$CR26</f>
        <v>4.5099552197707595</v>
      </c>
      <c r="AL32" s="71">
        <f>'[2]PB_&amp;_MAR 60'!$CS26</f>
        <v>0.82372615890428069</v>
      </c>
      <c r="AM32" s="72">
        <f>'[2]PB_&amp;_MAR 60'!$CT26</f>
        <v>2.8296210780503687E-3</v>
      </c>
      <c r="AN32" s="116">
        <f>'[2]PB_&amp;_MAR 60'!$CV26</f>
        <v>4.5147310471591711</v>
      </c>
      <c r="AO32" s="71">
        <f>'[2]PB_&amp;_MAR 60'!$CW26</f>
        <v>0.79837276189304285</v>
      </c>
      <c r="AP32" s="72">
        <f>'[2]PB_&amp;_MAR 60'!$CX26</f>
        <v>7.2552676194870252E-3</v>
      </c>
      <c r="AQ32" s="116">
        <f>'[2]PB_&amp;_MAR 60'!$CZ26</f>
        <v>4.5624426810753818</v>
      </c>
      <c r="AR32" s="71">
        <f>'[2]PB_&amp;_MAR 60'!$DA26</f>
        <v>0.82508506231734646</v>
      </c>
      <c r="AS32" s="72">
        <f>'[2]PB_&amp;_MAR 60'!$DB26</f>
        <v>6.0570260177991043E-3</v>
      </c>
      <c r="AT32" s="116">
        <f>'[2]PB_&amp;_MAR 60'!$CI26</f>
        <v>4.5356025510688927</v>
      </c>
      <c r="AU32" s="71">
        <f>'[2]PB_&amp;_MAR 60'!$CJ26</f>
        <v>0.81196708774434445</v>
      </c>
      <c r="AV32" s="72">
        <f>'[2]PB_&amp;_MAR 60'!$CK26</f>
        <v>1.3602791149391115E-2</v>
      </c>
      <c r="BI32" s="4">
        <f t="shared" si="15"/>
        <v>4.5</v>
      </c>
      <c r="BK32" s="20">
        <f t="shared" si="0"/>
        <v>0.80705000000000005</v>
      </c>
      <c r="BL32" s="33">
        <f t="shared" si="1"/>
        <v>0.16338374881027518</v>
      </c>
      <c r="BN32">
        <f t="shared" si="2"/>
        <v>0.80484999999999984</v>
      </c>
      <c r="BO32" s="33">
        <f t="shared" si="3"/>
        <v>-3.2584646991073996E-3</v>
      </c>
      <c r="BQ32" s="20">
        <f t="shared" si="4"/>
        <v>0.81045</v>
      </c>
      <c r="BR32" s="33">
        <f t="shared" si="5"/>
        <v>-0.15170877443444475</v>
      </c>
      <c r="BT32" s="70">
        <f t="shared" si="6"/>
        <v>0.80541616251189729</v>
      </c>
      <c r="BU32" s="86">
        <f t="shared" si="7"/>
        <v>0.79027202229694216</v>
      </c>
      <c r="BV32" s="86">
        <f t="shared" si="8"/>
        <v>1.5144140214955137</v>
      </c>
      <c r="BW32" s="5"/>
      <c r="BX32" s="70">
        <f t="shared" si="9"/>
        <v>0.80488258464699092</v>
      </c>
      <c r="BY32">
        <f t="shared" si="10"/>
        <v>0.78558241624437641</v>
      </c>
      <c r="BZ32" s="86">
        <f t="shared" si="11"/>
        <v>1.9300168402614504</v>
      </c>
      <c r="CB32" s="70">
        <f t="shared" si="12"/>
        <v>0.81196708774434445</v>
      </c>
      <c r="CC32">
        <f t="shared" si="13"/>
        <v>0.78648367143130549</v>
      </c>
      <c r="CD32" s="86">
        <f t="shared" si="14"/>
        <v>2.5483416313038965</v>
      </c>
    </row>
    <row r="33" spans="1:92" x14ac:dyDescent="0.25">
      <c r="A33" s="11">
        <f>'[2]PB_&amp;_MAR 30'!$A27</f>
        <v>4.75</v>
      </c>
      <c r="B33" s="95">
        <f>'[2]PB_&amp;_MAR 30'!$CN27</f>
        <v>4.7703281767102164</v>
      </c>
      <c r="C33" s="71">
        <f>'[2]PB_&amp;_MAR 30'!$CO27</f>
        <v>0.77638894424277005</v>
      </c>
      <c r="D33" s="72">
        <f>'[2]PB_&amp;_MAR 30'!$CP27</f>
        <v>4.115261397703681E-3</v>
      </c>
      <c r="E33" s="95">
        <f>'[2]PB_&amp;_MAR 30'!$CR27</f>
        <v>4.7974968407664402</v>
      </c>
      <c r="F33" s="71">
        <f>'[2]PB_&amp;_MAR 30'!$CS27</f>
        <v>0.81053936167475682</v>
      </c>
      <c r="G33" s="72">
        <f>'[2]PB_&amp;_MAR 30'!$CT27</f>
        <v>5.6476861727319475E-3</v>
      </c>
      <c r="H33" s="95">
        <f>'[2]PB_&amp;_MAR 30'!$CV27</f>
        <v>4.7639778185777581</v>
      </c>
      <c r="I33" s="71">
        <f>'[2]PB_&amp;_MAR 30'!$CW27</f>
        <v>0.78831292909352058</v>
      </c>
      <c r="J33" s="72">
        <f>'[2]PB_&amp;_MAR 30'!$CX27</f>
        <v>9.2611491233481301E-3</v>
      </c>
      <c r="K33" s="95">
        <f>'[2]PB_&amp;_MAR 30'!$CZ27</f>
        <v>4.8280511167345637</v>
      </c>
      <c r="L33" s="71">
        <f>'[2]PB_&amp;_MAR 30'!$DA27</f>
        <v>0.81132164909671756</v>
      </c>
      <c r="M33" s="72">
        <f>'[2]PB_&amp;_MAR 30'!$DB27</f>
        <v>2.5525981832853028E-3</v>
      </c>
      <c r="N33" s="95">
        <f>'[2]PB_&amp;_MAR 30'!$CI27</f>
        <v>4.7899634881972446</v>
      </c>
      <c r="O33" s="71">
        <f>'[2]PB_&amp;_MAR 30'!$CJ27</f>
        <v>0.79664072102694117</v>
      </c>
      <c r="P33" s="72">
        <f>'[2]PB_&amp;_MAR 30'!$CK27</f>
        <v>1.6041390356641448E-2</v>
      </c>
      <c r="Q33" s="70"/>
      <c r="R33" s="116">
        <f>'[2]PB_&amp;_MAR 45'!$CN27</f>
        <v>4.8093053889457869</v>
      </c>
      <c r="S33" s="71">
        <f>'[2]PB_&amp;_MAR 45'!$CO27</f>
        <v>0.78089714698539459</v>
      </c>
      <c r="T33" s="72">
        <f>'[2]PB_&amp;_MAR 45'!$CP27</f>
        <v>2.0232805282221667E-3</v>
      </c>
      <c r="U33" s="116">
        <f>'[2]PB_&amp;_MAR 45'!$CR27</f>
        <v>4.8156554912639971</v>
      </c>
      <c r="V33" s="71">
        <f>'[2]PB_&amp;_MAR 45'!$CS27</f>
        <v>0.81190881261439463</v>
      </c>
      <c r="W33" s="72">
        <f>'[2]PB_&amp;_MAR 45'!$CT27</f>
        <v>1.3984767478670151E-3</v>
      </c>
      <c r="X33" s="116">
        <f>'[2]PB_&amp;_MAR 45'!$CV27</f>
        <v>4.806780431457045</v>
      </c>
      <c r="Y33" s="71">
        <f>'[2]PB_&amp;_MAR 45'!$CW27</f>
        <v>0.77739685393155333</v>
      </c>
      <c r="Z33" s="72">
        <f>'[2]PB_&amp;_MAR 45'!$CX27</f>
        <v>2.588792842777762E-3</v>
      </c>
      <c r="AA33" s="116">
        <f>'[2]PB_&amp;_MAR 45'!$CZ27</f>
        <v>4.749970866610016</v>
      </c>
      <c r="AB33" s="71">
        <f>'[2]PB_&amp;_MAR 45'!$DA27</f>
        <v>0.81289009969625659</v>
      </c>
      <c r="AC33" s="72">
        <f>'[2]PB_&amp;_MAR 45'!$DB27</f>
        <v>9.4379671455335455E-3</v>
      </c>
      <c r="AD33" s="116">
        <f>'[2]PB_&amp;_MAR 45'!$CI27</f>
        <v>4.7954280445692108</v>
      </c>
      <c r="AE33" s="71">
        <f>'[2]PB_&amp;_MAR 45'!$CJ27</f>
        <v>0.79577322830689978</v>
      </c>
      <c r="AF33" s="72">
        <f>'[2]PB_&amp;_MAR 45'!$CK27</f>
        <v>1.7422397734698995E-2</v>
      </c>
      <c r="AG33" s="70"/>
      <c r="AH33" s="116">
        <f>'[2]PB_&amp;_MAR 60'!$CN27</f>
        <v>4.7947665106203745</v>
      </c>
      <c r="AI33" s="71">
        <f>'[2]PB_&amp;_MAR 60'!$CO27</f>
        <v>0.79146649315206974</v>
      </c>
      <c r="AJ33" s="72">
        <f>'[2]PB_&amp;_MAR 60'!$CP27</f>
        <v>3.2078399509416415E-3</v>
      </c>
      <c r="AK33" s="116">
        <f>'[2]PB_&amp;_MAR 60'!$CR27</f>
        <v>4.7470575438978893</v>
      </c>
      <c r="AL33" s="71">
        <f>'[2]PB_&amp;_MAR 60'!$CS27</f>
        <v>0.81458723350797813</v>
      </c>
      <c r="AM33" s="72">
        <f>'[2]PB_&amp;_MAR 60'!$CT27</f>
        <v>4.0392417189671669E-3</v>
      </c>
      <c r="AN33" s="116">
        <f>'[2]PB_&amp;_MAR 60'!$CV27</f>
        <v>4.7564611981413263</v>
      </c>
      <c r="AO33" s="71">
        <f>'[2]PB_&amp;_MAR 60'!$CW27</f>
        <v>0.78973108423526506</v>
      </c>
      <c r="AP33" s="72">
        <f>'[2]PB_&amp;_MAR 60'!$CX27</f>
        <v>7.3303016458121954E-3</v>
      </c>
      <c r="AQ33" s="116">
        <f>'[2]PB_&amp;_MAR 60'!$CZ27</f>
        <v>4.8023044337237311</v>
      </c>
      <c r="AR33" s="71">
        <f>'[2]PB_&amp;_MAR 60'!$DA27</f>
        <v>0.81546792877639884</v>
      </c>
      <c r="AS33" s="72">
        <f>'[2]PB_&amp;_MAR 60'!$DB27</f>
        <v>5.843200849889877E-3</v>
      </c>
      <c r="AT33" s="116">
        <f>'[2]PB_&amp;_MAR 60'!$CI27</f>
        <v>4.7751474215958298</v>
      </c>
      <c r="AU33" s="71">
        <f>'[2]PB_&amp;_MAR 60'!$CJ27</f>
        <v>0.80281318491792797</v>
      </c>
      <c r="AV33" s="72">
        <f>'[2]PB_&amp;_MAR 60'!$CK27</f>
        <v>1.3352355258819915E-2</v>
      </c>
      <c r="BI33" s="4">
        <f t="shared" si="15"/>
        <v>4.75</v>
      </c>
      <c r="BJ33" s="4"/>
      <c r="BK33">
        <f t="shared" si="0"/>
        <v>0.7959250000000001</v>
      </c>
      <c r="BL33" s="33">
        <f t="shared" si="1"/>
        <v>-7.1572102694106299E-2</v>
      </c>
      <c r="BN33">
        <f t="shared" si="2"/>
        <v>0.79362499999999991</v>
      </c>
      <c r="BO33" s="33">
        <f t="shared" si="3"/>
        <v>-0.21482283068998687</v>
      </c>
      <c r="BQ33">
        <f t="shared" si="4"/>
        <v>0.79937500000000006</v>
      </c>
      <c r="BR33" s="33">
        <f t="shared" si="5"/>
        <v>-0.34381849179279111</v>
      </c>
      <c r="BT33" s="70">
        <f t="shared" si="6"/>
        <v>0.79664072102694117</v>
      </c>
      <c r="BU33" s="86">
        <f t="shared" si="7"/>
        <v>0.78660596023779217</v>
      </c>
      <c r="BV33" s="86">
        <f t="shared" si="8"/>
        <v>1.0034760789149</v>
      </c>
      <c r="BW33" s="5"/>
      <c r="BX33" s="70">
        <f t="shared" si="9"/>
        <v>0.79577322830689978</v>
      </c>
      <c r="BY33">
        <f t="shared" si="10"/>
        <v>0.78210723638013346</v>
      </c>
      <c r="BZ33" s="86">
        <f t="shared" si="11"/>
        <v>1.3665991926766319</v>
      </c>
      <c r="CB33" s="70">
        <f t="shared" si="12"/>
        <v>0.80281318491792797</v>
      </c>
      <c r="CC33">
        <f t="shared" si="13"/>
        <v>0.78291983950779265</v>
      </c>
      <c r="CD33" s="86">
        <f t="shared" si="14"/>
        <v>1.9893345410135321</v>
      </c>
    </row>
    <row r="34" spans="1:92" x14ac:dyDescent="0.25">
      <c r="A34" s="11">
        <f>'[2]PB_&amp;_MAR 30'!$A28</f>
        <v>4.9997222222222222</v>
      </c>
      <c r="B34" s="95">
        <f>'[2]PB_&amp;_MAR 30'!$CN28</f>
        <v>5.0091228701496249</v>
      </c>
      <c r="C34" s="71">
        <f>'[2]PB_&amp;_MAR 30'!$CO28</f>
        <v>0.76980733513957755</v>
      </c>
      <c r="D34" s="72">
        <f>'[2]PB_&amp;_MAR 30'!$CP28</f>
        <v>3.4990798185714472E-3</v>
      </c>
      <c r="E34" s="95">
        <f>'[2]PB_&amp;_MAR 30'!$CR28</f>
        <v>5.0376515523354479</v>
      </c>
      <c r="F34" s="71">
        <f>'[2]PB_&amp;_MAR 30'!$CS28</f>
        <v>0.80364676560433723</v>
      </c>
      <c r="G34" s="72">
        <f>'[2]PB_&amp;_MAR 30'!$CT28</f>
        <v>7.4868246926421333E-3</v>
      </c>
      <c r="H34" s="95">
        <f>'[2]PB_&amp;_MAR 30'!$CV28</f>
        <v>5.0063393218416365</v>
      </c>
      <c r="I34" s="71">
        <f>'[2]PB_&amp;_MAR 30'!$CW28</f>
        <v>0.78060491015685696</v>
      </c>
      <c r="J34" s="72">
        <f>'[2]PB_&amp;_MAR 30'!$CX28</f>
        <v>1.0164399526923771E-2</v>
      </c>
      <c r="K34" s="95">
        <f>'[2]PB_&amp;_MAR 30'!$CZ28</f>
        <v>5.0697353245337657</v>
      </c>
      <c r="L34" s="71">
        <f>'[2]PB_&amp;_MAR 30'!$DA28</f>
        <v>0.80364084824599369</v>
      </c>
      <c r="M34" s="72">
        <f>'[2]PB_&amp;_MAR 30'!$DB28</f>
        <v>6.2482004307254206E-4</v>
      </c>
      <c r="N34" s="95">
        <f>'[2]PB_&amp;_MAR 30'!$CI28</f>
        <v>5.0307122672151188</v>
      </c>
      <c r="O34" s="71">
        <f>'[2]PB_&amp;_MAR 30'!$CJ28</f>
        <v>0.78942496478669144</v>
      </c>
      <c r="P34" s="72">
        <f>'[2]PB_&amp;_MAR 30'!$CK28</f>
        <v>1.6116740047649878E-2</v>
      </c>
      <c r="Q34" s="70"/>
      <c r="R34" s="116">
        <f>'[2]PB_&amp;_MAR 45'!$CN28</f>
        <v>5.0500512167940093</v>
      </c>
      <c r="S34" s="71">
        <f>'[2]PB_&amp;_MAR 45'!$CO28</f>
        <v>0.77581169248925619</v>
      </c>
      <c r="T34" s="72">
        <f>'[2]PB_&amp;_MAR 45'!$CP28</f>
        <v>2.055403655546482E-3</v>
      </c>
      <c r="U34" s="116">
        <f>'[2]PB_&amp;_MAR 45'!$CR28</f>
        <v>5.056719194671345</v>
      </c>
      <c r="V34" s="71">
        <f>'[2]PB_&amp;_MAR 45'!$CS28</f>
        <v>0.80364141666378031</v>
      </c>
      <c r="W34" s="72">
        <f>'[2]PB_&amp;_MAR 45'!$CT28</f>
        <v>1.7277964880571769E-3</v>
      </c>
      <c r="X34" s="116">
        <f>'[2]PB_&amp;_MAR 45'!$CV28</f>
        <v>5.0473998641334603</v>
      </c>
      <c r="Y34" s="71">
        <f>'[2]PB_&amp;_MAR 45'!$CW28</f>
        <v>0.76948018064030155</v>
      </c>
      <c r="Z34" s="72">
        <f>'[2]PB_&amp;_MAR 45'!$CX28</f>
        <v>2.5600333595580519E-3</v>
      </c>
      <c r="AA34" s="116">
        <f>'[2]PB_&amp;_MAR 45'!$CZ28</f>
        <v>4.9916371238548551</v>
      </c>
      <c r="AB34" s="71">
        <f>'[2]PB_&amp;_MAR 45'!$DA28</f>
        <v>0.80395752725969938</v>
      </c>
      <c r="AC34" s="72">
        <f>'[2]PB_&amp;_MAR 45'!$DB28</f>
        <v>8.3365239333038875E-3</v>
      </c>
      <c r="AD34" s="116">
        <f>'[2]PB_&amp;_MAR 45'!$CI28</f>
        <v>5.0364518498634174</v>
      </c>
      <c r="AE34" s="71">
        <f>'[2]PB_&amp;_MAR 45'!$CJ28</f>
        <v>0.78822270426325947</v>
      </c>
      <c r="AF34" s="72">
        <f>'[2]PB_&amp;_MAR 45'!$CK28</f>
        <v>1.6385192391415695E-2</v>
      </c>
      <c r="AG34" s="70"/>
      <c r="AH34" s="116">
        <f>'[2]PB_&amp;_MAR 60'!$CN28</f>
        <v>5.034784546403972</v>
      </c>
      <c r="AI34" s="71">
        <f>'[2]PB_&amp;_MAR 60'!$CO28</f>
        <v>0.78236392992444703</v>
      </c>
      <c r="AJ34" s="72">
        <f>'[2]PB_&amp;_MAR 60'!$CP28</f>
        <v>2.1996538760183353E-3</v>
      </c>
      <c r="AK34" s="116">
        <f>'[2]PB_&amp;_MAR 60'!$CR28</f>
        <v>4.9846873481676814</v>
      </c>
      <c r="AL34" s="71">
        <f>'[2]PB_&amp;_MAR 60'!$CS28</f>
        <v>0.80665795118542316</v>
      </c>
      <c r="AM34" s="72">
        <f>'[2]PB_&amp;_MAR 60'!$CT28</f>
        <v>4.8499880648115393E-3</v>
      </c>
      <c r="AN34" s="116">
        <f>'[2]PB_&amp;_MAR 60'!$CV28</f>
        <v>4.9984571644498752</v>
      </c>
      <c r="AO34" s="71">
        <f>'[2]PB_&amp;_MAR 60'!$CW28</f>
        <v>0.78300538838175415</v>
      </c>
      <c r="AP34" s="72">
        <f>'[2]PB_&amp;_MAR 60'!$CX28</f>
        <v>7.8942413872485767E-3</v>
      </c>
      <c r="AQ34" s="116">
        <f>'[2]PB_&amp;_MAR 60'!$CZ28</f>
        <v>5.0426998053991072</v>
      </c>
      <c r="AR34" s="71">
        <f>'[2]PB_&amp;_MAR 60'!$DA28</f>
        <v>0.80637376512465986</v>
      </c>
      <c r="AS34" s="72">
        <f>'[2]PB_&amp;_MAR 60'!$DB28</f>
        <v>5.5275912323117411E-3</v>
      </c>
      <c r="AT34" s="116">
        <f>'[2]PB_&amp;_MAR 60'!$CI28</f>
        <v>5.015157216105159</v>
      </c>
      <c r="AU34" s="71">
        <f>'[2]PB_&amp;_MAR 60'!$CJ28</f>
        <v>0.79460025865407091</v>
      </c>
      <c r="AV34" s="72">
        <f>'[2]PB_&amp;_MAR 60'!$CK28</f>
        <v>1.312827420607587E-2</v>
      </c>
      <c r="BI34" s="4">
        <f t="shared" si="15"/>
        <v>4.9997222222222222</v>
      </c>
      <c r="BK34">
        <f t="shared" si="0"/>
        <v>0.78481236111111119</v>
      </c>
      <c r="BL34" s="33">
        <f t="shared" si="1"/>
        <v>-0.46126036755802513</v>
      </c>
      <c r="BN34">
        <f t="shared" si="2"/>
        <v>0.7824124722222221</v>
      </c>
      <c r="BO34" s="33">
        <f t="shared" si="3"/>
        <v>-0.58102320410373665</v>
      </c>
      <c r="BQ34">
        <f t="shared" si="4"/>
        <v>0.78831230555555565</v>
      </c>
      <c r="BR34" s="33">
        <f t="shared" si="5"/>
        <v>-0.62879530985152643</v>
      </c>
      <c r="BS34" s="4">
        <f>A34</f>
        <v>4.9997222222222222</v>
      </c>
      <c r="BT34" s="70">
        <f t="shared" si="6"/>
        <v>0.78942496478669144</v>
      </c>
      <c r="BU34" s="86">
        <f t="shared" si="7"/>
        <v>0.78314744948282</v>
      </c>
      <c r="BV34" s="86">
        <f t="shared" si="8"/>
        <v>0.62775153038714393</v>
      </c>
      <c r="BW34" s="5"/>
      <c r="BX34" s="70">
        <f t="shared" si="9"/>
        <v>0.78822270426325947</v>
      </c>
      <c r="BY34">
        <f t="shared" si="10"/>
        <v>0.77882811059931578</v>
      </c>
      <c r="BZ34" s="86">
        <f t="shared" si="11"/>
        <v>0.93945936639436844</v>
      </c>
      <c r="CB34" s="70">
        <f t="shared" si="12"/>
        <v>0.79460025865407091</v>
      </c>
      <c r="CC34">
        <f t="shared" si="13"/>
        <v>0.77955741713209081</v>
      </c>
      <c r="CD34" s="86">
        <f t="shared" si="14"/>
        <v>1.5042841521980099</v>
      </c>
    </row>
    <row r="35" spans="1:92" x14ac:dyDescent="0.25">
      <c r="A35" s="11">
        <f>'[2]PB_&amp;_MAR 30'!$A29</f>
        <v>5.25</v>
      </c>
      <c r="B35" s="95">
        <f>'[2]PB_&amp;_MAR 30'!$CN29</f>
        <v>5.2476525306329398</v>
      </c>
      <c r="C35" s="71">
        <f>'[2]PB_&amp;_MAR 30'!$CO29</f>
        <v>0.76430789704464475</v>
      </c>
      <c r="D35" s="72">
        <f>'[2]PB_&amp;_MAR 30'!$CP29</f>
        <v>2.7019151289374055E-3</v>
      </c>
      <c r="E35" s="95">
        <f>'[2]PB_&amp;_MAR 30'!$CR29</f>
        <v>5.2775397214942785</v>
      </c>
      <c r="F35" s="71">
        <f>'[2]PB_&amp;_MAR 30'!$CS29</f>
        <v>0.79906480129474688</v>
      </c>
      <c r="G35" s="72">
        <f>'[2]PB_&amp;_MAR 30'!$CT29</f>
        <v>8.3846728325935021E-3</v>
      </c>
      <c r="H35" s="95">
        <f>'[2]PB_&amp;_MAR 30'!$CV29</f>
        <v>5.3300056573337811</v>
      </c>
      <c r="I35" s="71">
        <f>'[2]PB_&amp;_MAR 30'!$CW29</f>
        <v>0.77222922795794158</v>
      </c>
      <c r="J35" s="72">
        <f>'[2]PB_&amp;_MAR 30'!$CX29</f>
        <v>1.0640416045987772E-2</v>
      </c>
      <c r="K35" s="95">
        <f>'[2]PB_&amp;_MAR 30'!$CZ29</f>
        <v>5.3111512923687068</v>
      </c>
      <c r="L35" s="71">
        <f>'[2]PB_&amp;_MAR 30'!$DA29</f>
        <v>0.79757558173781795</v>
      </c>
      <c r="M35" s="72">
        <f>'[2]PB_&amp;_MAR 30'!$DB29</f>
        <v>1.310472505319118E-3</v>
      </c>
      <c r="N35" s="95">
        <f>'[2]PB_&amp;_MAR 30'!$CI29</f>
        <v>5.2915873004574259</v>
      </c>
      <c r="O35" s="71">
        <f>'[2]PB_&amp;_MAR 30'!$CJ29</f>
        <v>0.78329437700878779</v>
      </c>
      <c r="P35" s="72">
        <f>'[2]PB_&amp;_MAR 30'!$CK29</f>
        <v>1.6793763063340031E-2</v>
      </c>
      <c r="Q35" s="70"/>
      <c r="R35" s="116">
        <f>'[2]PB_&amp;_MAR 45'!$CN29</f>
        <v>5.2905298461651533</v>
      </c>
      <c r="S35" s="71">
        <f>'[2]PB_&amp;_MAR 45'!$CO29</f>
        <v>0.77154596505863526</v>
      </c>
      <c r="T35" s="72">
        <f>'[2]PB_&amp;_MAR 45'!$CP29</f>
        <v>2.1483370925140539E-3</v>
      </c>
      <c r="U35" s="116">
        <f>'[2]PB_&amp;_MAR 45'!$CR29</f>
        <v>5.2975153467985523</v>
      </c>
      <c r="V35" s="71">
        <f>'[2]PB_&amp;_MAR 45'!$CS29</f>
        <v>0.79809707139040686</v>
      </c>
      <c r="W35" s="72">
        <f>'[2]PB_&amp;_MAR 45'!$CT29</f>
        <v>2.570935033485453E-3</v>
      </c>
      <c r="X35" s="116">
        <f>'[2]PB_&amp;_MAR 45'!$CV29</f>
        <v>5.2877522386160054</v>
      </c>
      <c r="Y35" s="71">
        <f>'[2]PB_&amp;_MAR 45'!$CW29</f>
        <v>0.76286174333184598</v>
      </c>
      <c r="Z35" s="72">
        <f>'[2]PB_&amp;_MAR 45'!$CX29</f>
        <v>2.4665462167920552E-3</v>
      </c>
      <c r="AA35" s="116">
        <f>'[2]PB_&amp;_MAR 45'!$CZ29</f>
        <v>5.2333063831842823</v>
      </c>
      <c r="AB35" s="71">
        <f>'[2]PB_&amp;_MAR 45'!$DA29</f>
        <v>0.79601703986162831</v>
      </c>
      <c r="AC35" s="72">
        <f>'[2]PB_&amp;_MAR 45'!$DB29</f>
        <v>6.2164010737658605E-3</v>
      </c>
      <c r="AD35" s="116">
        <f>'[2]PB_&amp;_MAR 45'!$CI29</f>
        <v>5.2772759536909977</v>
      </c>
      <c r="AE35" s="71">
        <f>'[2]PB_&amp;_MAR 45'!$CJ29</f>
        <v>0.78213045491062916</v>
      </c>
      <c r="AF35" s="72">
        <f>'[2]PB_&amp;_MAR 45'!$CK29</f>
        <v>1.5708574939391286E-2</v>
      </c>
      <c r="AG35" s="70"/>
      <c r="AH35" s="116">
        <f>'[2]PB_&amp;_MAR 60'!$CN29</f>
        <v>5.2745361914708271</v>
      </c>
      <c r="AI35" s="71">
        <f>'[2]PB_&amp;_MAR 60'!$CO29</f>
        <v>0.77348582157843371</v>
      </c>
      <c r="AJ35" s="72">
        <f>'[2]PB_&amp;_MAR 60'!$CP29</f>
        <v>2.7973101211141126E-3</v>
      </c>
      <c r="AK35" s="116">
        <f>'[2]PB_&amp;_MAR 60'!$CR29</f>
        <v>5.2220534123661428</v>
      </c>
      <c r="AL35" s="71">
        <f>'[2]PB_&amp;_MAR 60'!$CS29</f>
        <v>0.80047221254603806</v>
      </c>
      <c r="AM35" s="72">
        <f>'[2]PB_&amp;_MAR 60'!$CT29</f>
        <v>5.5520292043592136E-3</v>
      </c>
      <c r="AN35" s="116">
        <f>'[2]PB_&amp;_MAR 60'!$CV29</f>
        <v>5.24045610248956</v>
      </c>
      <c r="AO35" s="71">
        <f>'[2]PB_&amp;_MAR 60'!$CW29</f>
        <v>0.77731230523583716</v>
      </c>
      <c r="AP35" s="72">
        <f>'[2]PB_&amp;_MAR 60'!$CX29</f>
        <v>8.7027147601271785E-3</v>
      </c>
      <c r="AQ35" s="116">
        <f>'[2]PB_&amp;_MAR 60'!$CZ29</f>
        <v>5.2828283675609686</v>
      </c>
      <c r="AR35" s="71">
        <f>'[2]PB_&amp;_MAR 60'!$DA29</f>
        <v>0.79856076249075247</v>
      </c>
      <c r="AS35" s="72">
        <f>'[2]PB_&amp;_MAR 60'!$DB29</f>
        <v>4.7903245007655179E-3</v>
      </c>
      <c r="AT35" s="116">
        <f>'[2]PB_&amp;_MAR 60'!$CI29</f>
        <v>5.2549685184718742</v>
      </c>
      <c r="AU35" s="71">
        <f>'[2]PB_&amp;_MAR 60'!$CJ29</f>
        <v>0.78745777546276541</v>
      </c>
      <c r="AV35" s="72">
        <f>'[2]PB_&amp;_MAR 60'!$CK29</f>
        <v>1.3491964091895655E-2</v>
      </c>
      <c r="BI35" s="4">
        <f t="shared" si="15"/>
        <v>5.25</v>
      </c>
      <c r="BK35">
        <f t="shared" si="0"/>
        <v>0.77367500000000011</v>
      </c>
      <c r="BL35" s="33">
        <f t="shared" si="1"/>
        <v>-0.96193770087876773</v>
      </c>
      <c r="BN35">
        <f t="shared" si="2"/>
        <v>0.77117499999999994</v>
      </c>
      <c r="BO35" s="33">
        <f t="shared" si="3"/>
        <v>-1.0955454910629214</v>
      </c>
      <c r="BQ35">
        <f t="shared" si="4"/>
        <v>0.77722500000000005</v>
      </c>
      <c r="BR35" s="33">
        <f t="shared" si="5"/>
        <v>-1.0232775462765353</v>
      </c>
      <c r="BS35" s="4">
        <f t="shared" ref="BS35:BS54" si="16">A35</f>
        <v>5.25</v>
      </c>
      <c r="BT35" s="70">
        <f t="shared" si="6"/>
        <v>0.78329437700878779</v>
      </c>
      <c r="BU35" s="86">
        <f t="shared" si="7"/>
        <v>0.77986455701160196</v>
      </c>
      <c r="BV35" s="86">
        <f t="shared" si="8"/>
        <v>0.34298199971858345</v>
      </c>
      <c r="BW35" s="5"/>
      <c r="BX35" s="70">
        <f t="shared" si="9"/>
        <v>0.78213045491062916</v>
      </c>
      <c r="BY35">
        <f t="shared" si="10"/>
        <v>0.77571487106096049</v>
      </c>
      <c r="BZ35" s="86">
        <f t="shared" si="11"/>
        <v>0.64155838496686712</v>
      </c>
      <c r="CB35" s="70">
        <f t="shared" si="12"/>
        <v>0.78745777546276541</v>
      </c>
      <c r="CC35">
        <f t="shared" si="13"/>
        <v>0.7763654143466524</v>
      </c>
      <c r="CD35" s="86">
        <f t="shared" si="14"/>
        <v>1.1092361116113003</v>
      </c>
    </row>
    <row r="36" spans="1:92" x14ac:dyDescent="0.25">
      <c r="A36" s="11">
        <f>'[2]PB_&amp;_MAR 30'!$A30</f>
        <v>5.5</v>
      </c>
      <c r="B36" s="95">
        <f>'[2]PB_&amp;_MAR 30'!$CN30</f>
        <v>5.4861821911162556</v>
      </c>
      <c r="C36" s="71">
        <f>'[2]PB_&amp;_MAR 30'!$CO30</f>
        <v>0.75964803289275407</v>
      </c>
      <c r="D36" s="72">
        <f>'[2]PB_&amp;_MAR 30'!$CP30</f>
        <v>2.6181568646744036E-3</v>
      </c>
      <c r="E36" s="95">
        <f>'[2]PB_&amp;_MAR 30'!$CR30</f>
        <v>5.51742789065311</v>
      </c>
      <c r="F36" s="71">
        <f>'[2]PB_&amp;_MAR 30'!$CS30</f>
        <v>0.79516893977465763</v>
      </c>
      <c r="G36" s="72">
        <f>'[2]PB_&amp;_MAR 30'!$CT30</f>
        <v>8.8405018861043069E-3</v>
      </c>
      <c r="H36" s="95">
        <f>'[2]PB_&amp;_MAR 30'!$CV30</f>
        <v>5.5722786417580439</v>
      </c>
      <c r="I36" s="71">
        <f>'[2]PB_&amp;_MAR 30'!$CW30</f>
        <v>0.76768418957677476</v>
      </c>
      <c r="J36" s="72">
        <f>'[2]PB_&amp;_MAR 30'!$CX30</f>
        <v>1.1671171217247782E-2</v>
      </c>
      <c r="K36" s="95">
        <f>'[2]PB_&amp;_MAR 30'!$CZ30</f>
        <v>5.5525672602036487</v>
      </c>
      <c r="L36" s="71">
        <f>'[2]PB_&amp;_MAR 30'!$DA30</f>
        <v>0.79467198242535753</v>
      </c>
      <c r="M36" s="72">
        <f>'[2]PB_&amp;_MAR 30'!$DB30</f>
        <v>3.1071871748838517E-3</v>
      </c>
      <c r="N36" s="95">
        <f>'[2]PB_&amp;_MAR 30'!$CI30</f>
        <v>5.5321139959327637</v>
      </c>
      <c r="O36" s="71">
        <f>'[2]PB_&amp;_MAR 30'!$CJ30</f>
        <v>0.77929328616738591</v>
      </c>
      <c r="P36" s="72">
        <f>'[2]PB_&amp;_MAR 30'!$CK30</f>
        <v>1.7607724474047872E-2</v>
      </c>
      <c r="Q36" s="70"/>
      <c r="R36" s="116">
        <f>'[2]PB_&amp;_MAR 45'!$CN30</f>
        <v>5.5310084755362965</v>
      </c>
      <c r="S36" s="71">
        <f>'[2]PB_&amp;_MAR 45'!$CO30</f>
        <v>0.76772731652172599</v>
      </c>
      <c r="T36" s="72">
        <f>'[2]PB_&amp;_MAR 45'!$CP30</f>
        <v>2.2634028934125122E-3</v>
      </c>
      <c r="U36" s="116">
        <f>'[2]PB_&amp;_MAR 45'!$CR30</f>
        <v>5.5383114989257587</v>
      </c>
      <c r="V36" s="71">
        <f>'[2]PB_&amp;_MAR 45'!$CS30</f>
        <v>0.79253628612413829</v>
      </c>
      <c r="W36" s="72">
        <f>'[2]PB_&amp;_MAR 45'!$CT30</f>
        <v>4.0159645120067282E-3</v>
      </c>
      <c r="X36" s="116">
        <f>'[2]PB_&amp;_MAR 45'!$CV30</f>
        <v>5.5281046130985514</v>
      </c>
      <c r="Y36" s="71">
        <f>'[2]PB_&amp;_MAR 45'!$CW30</f>
        <v>0.75727973705360174</v>
      </c>
      <c r="Z36" s="72">
        <f>'[2]PB_&amp;_MAR 45'!$CX30</f>
        <v>3.0851353378409611E-3</v>
      </c>
      <c r="AA36" s="116">
        <f>'[2]PB_&amp;_MAR 45'!$CZ30</f>
        <v>5.5563120552411975</v>
      </c>
      <c r="AB36" s="71">
        <f>'[2]PB_&amp;_MAR 45'!$DA30</f>
        <v>0.7882994424055747</v>
      </c>
      <c r="AC36" s="72">
        <f>'[2]PB_&amp;_MAR 45'!$DB30</f>
        <v>1.9372789715641284E-3</v>
      </c>
      <c r="AD36" s="116">
        <f>'[2]PB_&amp;_MAR 45'!$CI30</f>
        <v>5.5384341607004508</v>
      </c>
      <c r="AE36" s="71">
        <f>'[2]PB_&amp;_MAR 45'!$CJ30</f>
        <v>0.77646069552626029</v>
      </c>
      <c r="AF36" s="72">
        <f>'[2]PB_&amp;_MAR 45'!$CK30</f>
        <v>1.4809487592383297E-2</v>
      </c>
      <c r="AG36" s="70"/>
      <c r="AH36" s="116">
        <f>'[2]PB_&amp;_MAR 60'!$CN30</f>
        <v>5.5142878365376831</v>
      </c>
      <c r="AI36" s="71">
        <f>'[2]PB_&amp;_MAR 60'!$CO30</f>
        <v>0.76615020172315729</v>
      </c>
      <c r="AJ36" s="72">
        <f>'[2]PB_&amp;_MAR 60'!$CP30</f>
        <v>5.0176083547474907E-3</v>
      </c>
      <c r="AK36" s="116">
        <f>'[2]PB_&amp;_MAR 60'!$CR30</f>
        <v>5.5372334591919277</v>
      </c>
      <c r="AL36" s="71">
        <f>'[2]PB_&amp;_MAR 60'!$CS30</f>
        <v>0.7927127456254125</v>
      </c>
      <c r="AM36" s="72">
        <f>'[2]PB_&amp;_MAR 60'!$CT30</f>
        <v>9.299284130679028E-3</v>
      </c>
      <c r="AN36" s="116">
        <f>'[2]PB_&amp;_MAR 60'!$CV30</f>
        <v>5.4823644542663565</v>
      </c>
      <c r="AO36" s="71">
        <f>'[2]PB_&amp;_MAR 60'!$CW30</f>
        <v>0.77241716305933039</v>
      </c>
      <c r="AP36" s="72">
        <f>'[2]PB_&amp;_MAR 60'!$CX30</f>
        <v>9.4679257900179628E-3</v>
      </c>
      <c r="AQ36" s="116">
        <f>'[2]PB_&amp;_MAR 60'!$CZ30</f>
        <v>5.5229569297228309</v>
      </c>
      <c r="AR36" s="71">
        <f>'[2]PB_&amp;_MAR 60'!$DA30</f>
        <v>0.79181211756958003</v>
      </c>
      <c r="AS36" s="72">
        <f>'[2]PB_&amp;_MAR 60'!$DB30</f>
        <v>4.3492268807022042E-3</v>
      </c>
      <c r="AT36" s="116">
        <f>'[2]PB_&amp;_MAR 60'!$CI30</f>
        <v>5.5142106699296995</v>
      </c>
      <c r="AU36" s="71">
        <f>'[2]PB_&amp;_MAR 60'!$CJ30</f>
        <v>0.78077305699437016</v>
      </c>
      <c r="AV36" s="72">
        <f>'[2]PB_&amp;_MAR 60'!$CK30</f>
        <v>1.3858899260905524E-2</v>
      </c>
      <c r="BI36" s="4">
        <f t="shared" si="15"/>
        <v>5.5</v>
      </c>
      <c r="BK36">
        <f t="shared" si="0"/>
        <v>0.76255000000000006</v>
      </c>
      <c r="BL36" s="33">
        <f t="shared" si="1"/>
        <v>-1.6743286167385851</v>
      </c>
      <c r="BN36">
        <f t="shared" si="2"/>
        <v>0.7599499999999999</v>
      </c>
      <c r="BO36" s="33">
        <f t="shared" si="3"/>
        <v>-1.6510695526260388</v>
      </c>
      <c r="BQ36">
        <f t="shared" si="4"/>
        <v>0.76615</v>
      </c>
      <c r="BR36" s="33">
        <f t="shared" si="5"/>
        <v>-1.4623056994370165</v>
      </c>
      <c r="BS36" s="4">
        <f t="shared" si="16"/>
        <v>5.5</v>
      </c>
      <c r="BT36" s="70">
        <f t="shared" si="6"/>
        <v>0.77929328616738591</v>
      </c>
      <c r="BU36" s="86">
        <f t="shared" si="7"/>
        <v>0.77675076908459273</v>
      </c>
      <c r="BV36" s="86">
        <f t="shared" si="8"/>
        <v>0.25425170827931831</v>
      </c>
      <c r="BW36" s="5"/>
      <c r="BX36" s="70">
        <f t="shared" si="9"/>
        <v>0.77646069552626029</v>
      </c>
      <c r="BY36">
        <f t="shared" si="10"/>
        <v>0.77276143382391471</v>
      </c>
      <c r="BZ36" s="86">
        <f t="shared" si="11"/>
        <v>0.36992617023455798</v>
      </c>
      <c r="CB36" s="70">
        <f t="shared" si="12"/>
        <v>0.78077305699437016</v>
      </c>
      <c r="CC36">
        <f t="shared" si="13"/>
        <v>0.77333754555080514</v>
      </c>
      <c r="CD36" s="86">
        <f t="shared" si="14"/>
        <v>0.74355114435650238</v>
      </c>
    </row>
    <row r="37" spans="1:92" x14ac:dyDescent="0.25">
      <c r="A37" s="11">
        <f>'[2]PB_&amp;_MAR 30'!$A31</f>
        <v>5.75</v>
      </c>
      <c r="B37" s="95">
        <f>'[2]PB_&amp;_MAR 30'!$CN31</f>
        <v>5.7244468186434787</v>
      </c>
      <c r="C37" s="71">
        <f>'[2]PB_&amp;_MAR 30'!$CO31</f>
        <v>0.7556939114561998</v>
      </c>
      <c r="D37" s="72">
        <f>'[2]PB_&amp;_MAR 30'!$CP31</f>
        <v>2.8566938506543547E-3</v>
      </c>
      <c r="E37" s="95">
        <f>'[2]PB_&amp;_MAR 30'!$CR31</f>
        <v>5.7570495174017635</v>
      </c>
      <c r="F37" s="71">
        <f>'[2]PB_&amp;_MAR 30'!$CS31</f>
        <v>0.79167857290334176</v>
      </c>
      <c r="G37" s="72">
        <f>'[2]PB_&amp;_MAR 30'!$CT31</f>
        <v>9.2709372996239124E-3</v>
      </c>
      <c r="H37" s="95">
        <f>'[2]PB_&amp;_MAR 30'!$CV31</f>
        <v>5.8142824339773904</v>
      </c>
      <c r="I37" s="71">
        <f>'[2]PB_&amp;_MAR 30'!$CW31</f>
        <v>0.76314191405467791</v>
      </c>
      <c r="J37" s="72">
        <f>'[2]PB_&amp;_MAR 30'!$CX31</f>
        <v>1.2572558143703269E-2</v>
      </c>
      <c r="K37" s="95">
        <f>'[2]PB_&amp;_MAR 30'!$CZ31</f>
        <v>5.7937149880743286</v>
      </c>
      <c r="L37" s="71">
        <f>'[2]PB_&amp;_MAR 30'!$DA31</f>
        <v>0.78921060206417692</v>
      </c>
      <c r="M37" s="72">
        <f>'[2]PB_&amp;_MAR 30'!$DB31</f>
        <v>2.165933045701863E-3</v>
      </c>
      <c r="N37" s="95">
        <f>'[2]PB_&amp;_MAR 30'!$CI31</f>
        <v>5.772373439524241</v>
      </c>
      <c r="O37" s="71">
        <f>'[2]PB_&amp;_MAR 30'!$CJ31</f>
        <v>0.77493125011959918</v>
      </c>
      <c r="P37" s="72">
        <f>'[2]PB_&amp;_MAR 30'!$CK31</f>
        <v>1.7679846001076617E-2</v>
      </c>
      <c r="Q37" s="70"/>
      <c r="R37" s="116">
        <f>'[2]PB_&amp;_MAR 45'!$CN31</f>
        <v>5.7712199064303604</v>
      </c>
      <c r="S37" s="71">
        <f>'[2]PB_&amp;_MAR 45'!$CO31</f>
        <v>0.76430499208059299</v>
      </c>
      <c r="T37" s="72">
        <f>'[2]PB_&amp;_MAR 45'!$CP31</f>
        <v>2.3039161374666492E-3</v>
      </c>
      <c r="U37" s="116">
        <f>'[2]PB_&amp;_MAR 45'!$CR31</f>
        <v>5.7788400997728244</v>
      </c>
      <c r="V37" s="71">
        <f>'[2]PB_&amp;_MAR 45'!$CS31</f>
        <v>0.78849393363490383</v>
      </c>
      <c r="W37" s="72">
        <f>'[2]PB_&amp;_MAR 45'!$CT31</f>
        <v>4.6765940896149891E-3</v>
      </c>
      <c r="X37" s="116">
        <f>'[2]PB_&amp;_MAR 45'!$CV31</f>
        <v>5.7681899293872272</v>
      </c>
      <c r="Y37" s="71">
        <f>'[2]PB_&amp;_MAR 45'!$CW31</f>
        <v>0.75248513026296193</v>
      </c>
      <c r="Z37" s="72">
        <f>'[2]PB_&amp;_MAR 45'!$CX31</f>
        <v>3.2889457176274099E-3</v>
      </c>
      <c r="AA37" s="116">
        <f>'[2]PB_&amp;_MAR 45'!$CZ31</f>
        <v>5.7976224193794508</v>
      </c>
      <c r="AB37" s="71">
        <f>'[2]PB_&amp;_MAR 45'!$DA31</f>
        <v>0.78282735863426989</v>
      </c>
      <c r="AC37" s="72">
        <f>'[2]PB_&amp;_MAR 45'!$DB31</f>
        <v>2.5000156612743035E-3</v>
      </c>
      <c r="AD37" s="116">
        <f>'[2]PB_&amp;_MAR 45'!$CI31</f>
        <v>5.7789680887424657</v>
      </c>
      <c r="AE37" s="71">
        <f>'[2]PB_&amp;_MAR 45'!$CJ31</f>
        <v>0.77202785365318205</v>
      </c>
      <c r="AF37" s="72">
        <f>'[2]PB_&amp;_MAR 45'!$CK31</f>
        <v>1.4778087919827787E-2</v>
      </c>
      <c r="AG37" s="70"/>
      <c r="AH37" s="116">
        <f>'[2]PB_&amp;_MAR 60'!$CN31</f>
        <v>5.7537730908877975</v>
      </c>
      <c r="AI37" s="71">
        <f>'[2]PB_&amp;_MAR 60'!$CO31</f>
        <v>0.75967308770131359</v>
      </c>
      <c r="AJ37" s="72">
        <f>'[2]PB_&amp;_MAR 60'!$CP31</f>
        <v>6.5355713580357256E-3</v>
      </c>
      <c r="AK37" s="116">
        <f>'[2]PB_&amp;_MAR 60'!$CR31</f>
        <v>5.7745088956274602</v>
      </c>
      <c r="AL37" s="71">
        <f>'[2]PB_&amp;_MAR 60'!$CS31</f>
        <v>0.78812180679959021</v>
      </c>
      <c r="AM37" s="72">
        <f>'[2]PB_&amp;_MAR 60'!$CT31</f>
        <v>1.0106174864862457E-2</v>
      </c>
      <c r="AN37" s="116">
        <f>'[2]PB_&amp;_MAR 60'!$CV31</f>
        <v>5.8055316555855816</v>
      </c>
      <c r="AO37" s="71">
        <f>'[2]PB_&amp;_MAR 60'!$CW31</f>
        <v>0.76684060500152407</v>
      </c>
      <c r="AP37" s="72">
        <f>'[2]PB_&amp;_MAR 60'!$CX31</f>
        <v>8.6828053073704607E-3</v>
      </c>
      <c r="AQ37" s="116">
        <f>'[2]PB_&amp;_MAR 60'!$CZ31</f>
        <v>5.7628186823711802</v>
      </c>
      <c r="AR37" s="71">
        <f>'[2]PB_&amp;_MAR 60'!$DA31</f>
        <v>0.7871554517718039</v>
      </c>
      <c r="AS37" s="72">
        <f>'[2]PB_&amp;_MAR 60'!$DB31</f>
        <v>4.2416389037949935E-3</v>
      </c>
      <c r="AT37" s="116">
        <f>'[2]PB_&amp;_MAR 60'!$CI31</f>
        <v>5.7741580811180055</v>
      </c>
      <c r="AU37" s="71">
        <f>'[2]PB_&amp;_MAR 60'!$CJ31</f>
        <v>0.77544773781855802</v>
      </c>
      <c r="AV37" s="72">
        <f>'[2]PB_&amp;_MAR 60'!$CK31</f>
        <v>1.4653122399079156E-2</v>
      </c>
      <c r="BI37" s="4">
        <f t="shared" si="15"/>
        <v>5.75</v>
      </c>
      <c r="BK37">
        <f t="shared" si="0"/>
        <v>0.75142500000000012</v>
      </c>
      <c r="BL37" s="33">
        <f t="shared" si="1"/>
        <v>-2.3506250119599059</v>
      </c>
      <c r="BN37">
        <f t="shared" si="2"/>
        <v>0.74872499999999986</v>
      </c>
      <c r="BO37" s="33">
        <f t="shared" si="3"/>
        <v>-2.3302853653182187</v>
      </c>
      <c r="BQ37">
        <f t="shared" si="4"/>
        <v>0.75507500000000005</v>
      </c>
      <c r="BR37" s="33">
        <f t="shared" si="5"/>
        <v>-2.0372737818557973</v>
      </c>
      <c r="BS37" s="4">
        <f t="shared" si="16"/>
        <v>5.75</v>
      </c>
      <c r="BT37" s="70">
        <f t="shared" si="6"/>
        <v>0.77493125011959918</v>
      </c>
      <c r="BU37" s="86">
        <f t="shared" si="7"/>
        <v>0.77378703474651522</v>
      </c>
      <c r="BV37" s="86">
        <f t="shared" si="8"/>
        <v>0.11442153730839566</v>
      </c>
      <c r="BW37" s="5"/>
      <c r="BX37" s="70">
        <f t="shared" si="9"/>
        <v>0.77202785365318205</v>
      </c>
      <c r="BY37">
        <f t="shared" si="10"/>
        <v>0.76994981134352358</v>
      </c>
      <c r="BZ37" s="86">
        <f t="shared" si="11"/>
        <v>0.20780423096584677</v>
      </c>
      <c r="CB37" s="70">
        <f t="shared" si="12"/>
        <v>0.77544773781855802</v>
      </c>
      <c r="CC37">
        <f t="shared" si="13"/>
        <v>0.7704553277006162</v>
      </c>
      <c r="CD37" s="86">
        <f t="shared" si="14"/>
        <v>0.49924101179418257</v>
      </c>
    </row>
    <row r="38" spans="1:92" x14ac:dyDescent="0.25">
      <c r="A38" s="11">
        <f>'[2]PB_&amp;_MAR 30'!$A32</f>
        <v>5.9997222222222222</v>
      </c>
      <c r="B38" s="95">
        <f>'[2]PB_&amp;_MAR 30'!$CN32</f>
        <v>5.9632415120828872</v>
      </c>
      <c r="C38" s="71">
        <f>'[2]PB_&amp;_MAR 30'!$CO32</f>
        <v>0.75223852791236079</v>
      </c>
      <c r="D38" s="72">
        <f>'[2]PB_&amp;_MAR 30'!$CP32</f>
        <v>3.116097298892334E-3</v>
      </c>
      <c r="E38" s="95">
        <f>'[2]PB_&amp;_MAR 30'!$CR32</f>
        <v>5.9972042289707721</v>
      </c>
      <c r="F38" s="71">
        <f>'[2]PB_&amp;_MAR 30'!$CS32</f>
        <v>0.78855712117254517</v>
      </c>
      <c r="G38" s="72">
        <f>'[2]PB_&amp;_MAR 30'!$CT32</f>
        <v>9.7175305999082622E-3</v>
      </c>
      <c r="H38" s="95">
        <f>'[2]PB_&amp;_MAR 30'!$CV32</f>
        <v>6.0568246106065695</v>
      </c>
      <c r="I38" s="71">
        <f>'[2]PB_&amp;_MAR 30'!$CW32</f>
        <v>0.75947601302411105</v>
      </c>
      <c r="J38" s="72">
        <f>'[2]PB_&amp;_MAR 30'!$CX32</f>
        <v>1.3346239197272822E-2</v>
      </c>
      <c r="K38" s="95">
        <f>'[2]PB_&amp;_MAR 30'!$CZ32</f>
        <v>6.0353991958735307</v>
      </c>
      <c r="L38" s="71">
        <f>'[2]PB_&amp;_MAR 30'!$DA32</f>
        <v>0.78584533268850387</v>
      </c>
      <c r="M38" s="72">
        <f>'[2]PB_&amp;_MAR 30'!$DB32</f>
        <v>2.4814122317814791E-3</v>
      </c>
      <c r="N38" s="95">
        <f>'[2]PB_&amp;_MAR 30'!$CI32</f>
        <v>6.0131673868834392</v>
      </c>
      <c r="O38" s="71">
        <f>'[2]PB_&amp;_MAR 30'!$CJ32</f>
        <v>0.77152924869938022</v>
      </c>
      <c r="P38" s="72">
        <f>'[2]PB_&amp;_MAR 30'!$CK32</f>
        <v>1.8032824731468902E-2</v>
      </c>
      <c r="Q38" s="70"/>
      <c r="R38" s="116">
        <f>'[2]PB_&amp;_MAR 45'!$CN32</f>
        <v>6.0119657342785828</v>
      </c>
      <c r="S38" s="71">
        <f>'[2]PB_&amp;_MAR 45'!$CO32</f>
        <v>0.76122783088400447</v>
      </c>
      <c r="T38" s="72">
        <f>'[2]PB_&amp;_MAR 45'!$CP32</f>
        <v>2.297484312508093E-3</v>
      </c>
      <c r="U38" s="116">
        <f>'[2]PB_&amp;_MAR 45'!$CR32</f>
        <v>6.0199038031801715</v>
      </c>
      <c r="V38" s="71">
        <f>'[2]PB_&amp;_MAR 45'!$CS32</f>
        <v>0.78509146831601517</v>
      </c>
      <c r="W38" s="72">
        <f>'[2]PB_&amp;_MAR 45'!$CT32</f>
        <v>5.1300057738731383E-3</v>
      </c>
      <c r="X38" s="116">
        <f>'[2]PB_&amp;_MAR 45'!$CV32</f>
        <v>6.0088093620636416</v>
      </c>
      <c r="Y38" s="71">
        <f>'[2]PB_&amp;_MAR 45'!$CW32</f>
        <v>0.74861931248727964</v>
      </c>
      <c r="Z38" s="72">
        <f>'[2]PB_&amp;_MAR 45'!$CX32</f>
        <v>3.6158252601348356E-3</v>
      </c>
      <c r="AA38" s="116">
        <f>'[2]PB_&amp;_MAR 45'!$CZ32</f>
        <v>6.0394696252621713</v>
      </c>
      <c r="AB38" s="71">
        <f>'[2]PB_&amp;_MAR 45'!$DA32</f>
        <v>0.7776427393447124</v>
      </c>
      <c r="AC38" s="72">
        <f>'[2]PB_&amp;_MAR 45'!$DB32</f>
        <v>1.4168451220739476E-3</v>
      </c>
      <c r="AD38" s="116">
        <f>'[2]PB_&amp;_MAR 45'!$CI32</f>
        <v>6.0200371311961431</v>
      </c>
      <c r="AE38" s="71">
        <f>'[2]PB_&amp;_MAR 45'!$CJ32</f>
        <v>0.76814533775800298</v>
      </c>
      <c r="AF38" s="72">
        <f>'[2]PB_&amp;_MAR 45'!$CK32</f>
        <v>1.460450767598084E-2</v>
      </c>
      <c r="AG38" s="70"/>
      <c r="AH38" s="116">
        <f>'[2]PB_&amp;_MAR 60'!$CN32</f>
        <v>5.9937911266713941</v>
      </c>
      <c r="AI38" s="71">
        <f>'[2]PB_&amp;_MAR 60'!$CO32</f>
        <v>0.75436119706712301</v>
      </c>
      <c r="AJ38" s="72">
        <f>'[2]PB_&amp;_MAR 60'!$CP32</f>
        <v>6.7914588232161456E-3</v>
      </c>
      <c r="AK38" s="116">
        <f>'[2]PB_&amp;_MAR 60'!$CR32</f>
        <v>6.012052143743051</v>
      </c>
      <c r="AL38" s="71">
        <f>'[2]PB_&amp;_MAR 60'!$CS32</f>
        <v>0.7842645509148386</v>
      </c>
      <c r="AM38" s="72">
        <f>'[2]PB_&amp;_MAR 60'!$CT32</f>
        <v>1.0454028614500881E-2</v>
      </c>
      <c r="AN38" s="116">
        <f>'[2]PB_&amp;_MAR 60'!$CV32</f>
        <v>6.0477087944199077</v>
      </c>
      <c r="AO38" s="71">
        <f>'[2]PB_&amp;_MAR 60'!$CW32</f>
        <v>0.76287341939707154</v>
      </c>
      <c r="AP38" s="72">
        <f>'[2]PB_&amp;_MAR 60'!$CX32</f>
        <v>9.5884074075108603E-3</v>
      </c>
      <c r="AQ38" s="116">
        <f>'[2]PB_&amp;_MAR 60'!$CZ32</f>
        <v>6.0032140540465564</v>
      </c>
      <c r="AR38" s="71">
        <f>'[2]PB_&amp;_MAR 60'!$DA32</f>
        <v>0.78365295138149893</v>
      </c>
      <c r="AS38" s="72">
        <f>'[2]PB_&amp;_MAR 60'!$DB32</f>
        <v>4.3279550227607556E-3</v>
      </c>
      <c r="AT38" s="116">
        <f>'[2]PB_&amp;_MAR 60'!$CI32</f>
        <v>6.0141915297202262</v>
      </c>
      <c r="AU38" s="71">
        <f>'[2]PB_&amp;_MAR 60'!$CJ32</f>
        <v>0.77128802969013288</v>
      </c>
      <c r="AV38" s="72">
        <f>'[2]PB_&amp;_MAR 60'!$CK32</f>
        <v>1.5367856869713703E-2</v>
      </c>
      <c r="BI38" s="4">
        <f t="shared" si="15"/>
        <v>5.9997222222222222</v>
      </c>
      <c r="BK38">
        <f t="shared" si="0"/>
        <v>0.74031236111111121</v>
      </c>
      <c r="BL38" s="33">
        <f t="shared" si="1"/>
        <v>-3.1216887588269016</v>
      </c>
      <c r="BN38">
        <f t="shared" si="2"/>
        <v>0.73751247222222216</v>
      </c>
      <c r="BO38" s="33">
        <f t="shared" si="3"/>
        <v>-3.0632865535780818</v>
      </c>
      <c r="BQ38">
        <f t="shared" si="4"/>
        <v>0.74401230555555564</v>
      </c>
      <c r="BR38" s="33">
        <f t="shared" si="5"/>
        <v>-2.7275724134577239</v>
      </c>
      <c r="BS38" s="4">
        <f t="shared" si="16"/>
        <v>5.9997222222222222</v>
      </c>
      <c r="BT38" s="73">
        <f t="shared" si="6"/>
        <v>0.77152924869938022</v>
      </c>
      <c r="BU38" s="86">
        <f t="shared" si="7"/>
        <v>0.77096312240481601</v>
      </c>
      <c r="BV38" s="86">
        <f t="shared" si="8"/>
        <v>5.6612629456420649E-2</v>
      </c>
      <c r="BW38" s="5"/>
      <c r="BX38" s="73">
        <f t="shared" si="9"/>
        <v>0.76814533775800298</v>
      </c>
      <c r="BY38">
        <f t="shared" si="10"/>
        <v>0.76727036857278041</v>
      </c>
      <c r="BZ38" s="86">
        <f t="shared" si="11"/>
        <v>8.7496918522256273E-2</v>
      </c>
      <c r="CB38" s="70">
        <f t="shared" si="12"/>
        <v>0.77128802969013288</v>
      </c>
      <c r="CC38">
        <f t="shared" si="13"/>
        <v>0.76770884724709176</v>
      </c>
      <c r="CD38" s="86">
        <f t="shared" si="14"/>
        <v>0.35791824430411179</v>
      </c>
    </row>
    <row r="39" spans="1:92" x14ac:dyDescent="0.25">
      <c r="A39" s="11">
        <f>'[2]PB_&amp;_MAR 30'!$A33</f>
        <v>6.25</v>
      </c>
      <c r="B39" s="95">
        <f>'[2]PB_&amp;_MAR 30'!$CN33</f>
        <v>6.2017711725662013</v>
      </c>
      <c r="C39" s="71">
        <f>'[2]PB_&amp;_MAR 30'!$CO33</f>
        <v>0.74921146230219648</v>
      </c>
      <c r="D39" s="72">
        <f>'[2]PB_&amp;_MAR 30'!$CP33</f>
        <v>3.3989898779072667E-3</v>
      </c>
      <c r="E39" s="95">
        <f>'[2]PB_&amp;_MAR 30'!$CR33</f>
        <v>6.2370923981296018</v>
      </c>
      <c r="F39" s="71">
        <f>'[2]PB_&amp;_MAR 30'!$CS33</f>
        <v>0.78563819663554657</v>
      </c>
      <c r="G39" s="72">
        <f>'[2]PB_&amp;_MAR 30'!$CT33</f>
        <v>1.0035167819347594E-2</v>
      </c>
      <c r="H39" s="95">
        <f>'[2]PB_&amp;_MAR 30'!$CV33</f>
        <v>6.2990975950308323</v>
      </c>
      <c r="I39" s="71">
        <f>'[2]PB_&amp;_MAR 30'!$CW33</f>
        <v>0.75623607947674731</v>
      </c>
      <c r="J39" s="72">
        <f>'[2]PB_&amp;_MAR 30'!$CX33</f>
        <v>1.3899553960665802E-2</v>
      </c>
      <c r="K39" s="95">
        <f>'[2]PB_&amp;_MAR 30'!$CZ33</f>
        <v>6.2768151637084726</v>
      </c>
      <c r="L39" s="71">
        <f>'[2]PB_&amp;_MAR 30'!$DA33</f>
        <v>0.78282183381829296</v>
      </c>
      <c r="M39" s="72">
        <f>'[2]PB_&amp;_MAR 30'!$DB33</f>
        <v>2.608803472235782E-3</v>
      </c>
      <c r="N39" s="95">
        <f>'[2]PB_&amp;_MAR 30'!$CI33</f>
        <v>6.2536940823587761</v>
      </c>
      <c r="O39" s="71">
        <f>'[2]PB_&amp;_MAR 30'!$CJ33</f>
        <v>0.76847689305819589</v>
      </c>
      <c r="P39" s="72">
        <f>'[2]PB_&amp;_MAR 30'!$CK33</f>
        <v>1.8258855293045228E-2</v>
      </c>
      <c r="Q39" s="70"/>
      <c r="R39" s="116">
        <f>'[2]PB_&amp;_MAR 45'!$CN33</f>
        <v>6.252444363649726</v>
      </c>
      <c r="S39" s="71">
        <f>'[2]PB_&amp;_MAR 45'!$CO33</f>
        <v>0.75829382366709452</v>
      </c>
      <c r="T39" s="72">
        <f>'[2]PB_&amp;_MAR 45'!$CP33</f>
        <v>2.3834473162034839E-3</v>
      </c>
      <c r="U39" s="116">
        <f>'[2]PB_&amp;_MAR 45'!$CR33</f>
        <v>6.2606999553073797</v>
      </c>
      <c r="V39" s="71">
        <f>'[2]PB_&amp;_MAR 45'!$CS33</f>
        <v>0.78194330352501551</v>
      </c>
      <c r="W39" s="72">
        <f>'[2]PB_&amp;_MAR 45'!$CT33</f>
        <v>5.5316615147070324E-3</v>
      </c>
      <c r="X39" s="116">
        <f>'[2]PB_&amp;_MAR 45'!$CV33</f>
        <v>6.2491617365461885</v>
      </c>
      <c r="Y39" s="71">
        <f>'[2]PB_&amp;_MAR 45'!$CW33</f>
        <v>0.74534772265704585</v>
      </c>
      <c r="Z39" s="72">
        <f>'[2]PB_&amp;_MAR 45'!$CX33</f>
        <v>3.6544979577817637E-3</v>
      </c>
      <c r="AA39" s="116">
        <f>'[2]PB_&amp;_MAR 45'!$CZ33</f>
        <v>6.2810484102726578</v>
      </c>
      <c r="AB39" s="71">
        <f>'[2]PB_&amp;_MAR 45'!$DA33</f>
        <v>0.77402701258044171</v>
      </c>
      <c r="AC39" s="72">
        <f>'[2]PB_&amp;_MAR 45'!$DB33</f>
        <v>1.4581565985405643E-3</v>
      </c>
      <c r="AD39" s="116">
        <f>'[2]PB_&amp;_MAR 45'!$CI33</f>
        <v>6.260838616443988</v>
      </c>
      <c r="AE39" s="71">
        <f>'[2]PB_&amp;_MAR 45'!$CJ33</f>
        <v>0.76490296560739923</v>
      </c>
      <c r="AF39" s="72">
        <f>'[2]PB_&amp;_MAR 45'!$CK33</f>
        <v>1.458999065934407E-2</v>
      </c>
      <c r="AG39" s="70"/>
      <c r="AH39" s="116">
        <f>'[2]PB_&amp;_MAR 60'!$CN33</f>
        <v>6.2335427717382501</v>
      </c>
      <c r="AI39" s="71">
        <f>'[2]PB_&amp;_MAR 60'!$CO33</f>
        <v>0.74978446190721248</v>
      </c>
      <c r="AJ39" s="72">
        <f>'[2]PB_&amp;_MAR 60'!$CP33</f>
        <v>7.1328886701329782E-3</v>
      </c>
      <c r="AK39" s="116">
        <f>'[2]PB_&amp;_MAR 60'!$CR33</f>
        <v>6.2494182079415124</v>
      </c>
      <c r="AL39" s="71">
        <f>'[2]PB_&amp;_MAR 60'!$CS33</f>
        <v>0.780732066294065</v>
      </c>
      <c r="AM39" s="72">
        <f>'[2]PB_&amp;_MAR 60'!$CT33</f>
        <v>1.0781547231685121E-2</v>
      </c>
      <c r="AN39" s="116">
        <f>'[2]PB_&amp;_MAR 60'!$CV33</f>
        <v>6.2896171461967043</v>
      </c>
      <c r="AO39" s="71">
        <f>'[2]PB_&amp;_MAR 60'!$CW33</f>
        <v>0.75995781963408982</v>
      </c>
      <c r="AP39" s="72">
        <f>'[2]PB_&amp;_MAR 60'!$CX33</f>
        <v>9.4024015041218739E-3</v>
      </c>
      <c r="AQ39" s="116">
        <f>'[2]PB_&amp;_MAR 60'!$CZ33</f>
        <v>6.2433426162084187</v>
      </c>
      <c r="AR39" s="71">
        <f>'[2]PB_&amp;_MAR 60'!$DA33</f>
        <v>0.78069286882094857</v>
      </c>
      <c r="AS39" s="72">
        <f>'[2]PB_&amp;_MAR 60'!$DB33</f>
        <v>4.3942789814259307E-3</v>
      </c>
      <c r="AT39" s="116">
        <f>'[2]PB_&amp;_MAR 60'!$CI33</f>
        <v>6.2539801855212209</v>
      </c>
      <c r="AU39" s="71">
        <f>'[2]PB_&amp;_MAR 60'!$CJ33</f>
        <v>0.76779180416407888</v>
      </c>
      <c r="AV39" s="72">
        <f>'[2]PB_&amp;_MAR 60'!$CK33</f>
        <v>1.5766723227627243E-2</v>
      </c>
      <c r="BI39" s="4">
        <f t="shared" si="15"/>
        <v>6.25</v>
      </c>
      <c r="BK39">
        <f t="shared" si="0"/>
        <v>0.72917500000000013</v>
      </c>
      <c r="BL39" s="33">
        <f t="shared" si="1"/>
        <v>-3.9301893058195758</v>
      </c>
      <c r="BN39">
        <f t="shared" si="2"/>
        <v>0.72627499999999989</v>
      </c>
      <c r="BO39" s="33">
        <f t="shared" si="3"/>
        <v>-3.8627965607399339</v>
      </c>
      <c r="BQ39">
        <f t="shared" si="4"/>
        <v>0.73292500000000005</v>
      </c>
      <c r="BR39" s="33">
        <f t="shared" si="5"/>
        <v>-3.4866804164078835</v>
      </c>
      <c r="BS39" s="4">
        <f t="shared" si="16"/>
        <v>6.25</v>
      </c>
      <c r="BT39" s="70">
        <f t="shared" si="6"/>
        <v>0.76847689305819589</v>
      </c>
      <c r="BU39" s="86">
        <f t="shared" si="7"/>
        <v>0.76825819530730177</v>
      </c>
      <c r="BV39" s="86">
        <f t="shared" si="8"/>
        <v>2.1869775089411458E-2</v>
      </c>
      <c r="BW39" s="5"/>
      <c r="BX39" s="70">
        <f t="shared" si="9"/>
        <v>0.76490296560739923</v>
      </c>
      <c r="BY39">
        <f t="shared" si="10"/>
        <v>0.7647033957855095</v>
      </c>
      <c r="BZ39" s="86">
        <f t="shared" si="11"/>
        <v>1.9956982188973349E-2</v>
      </c>
      <c r="CB39" s="70">
        <f t="shared" si="12"/>
        <v>0.76779180416407888</v>
      </c>
      <c r="CC39">
        <f t="shared" si="13"/>
        <v>0.7650778700823585</v>
      </c>
      <c r="CD39" s="86">
        <f t="shared" si="14"/>
        <v>0.27139340817203816</v>
      </c>
    </row>
    <row r="40" spans="1:92" x14ac:dyDescent="0.25">
      <c r="A40" s="11">
        <f>'[2]PB_&amp;_MAR 30'!$A34</f>
        <v>6.5</v>
      </c>
      <c r="B40" s="95">
        <f>'[2]PB_&amp;_MAR 30'!$CN34</f>
        <v>6.5189842261697244</v>
      </c>
      <c r="C40" s="71">
        <f>'[2]PB_&amp;_MAR 30'!$CO34</f>
        <v>0.74555997198960311</v>
      </c>
      <c r="D40" s="72">
        <f>'[2]PB_&amp;_MAR 30'!$CP34</f>
        <v>4.5129008571500005E-3</v>
      </c>
      <c r="E40" s="95">
        <f>'[2]PB_&amp;_MAR 30'!$CR34</f>
        <v>6.4769805672884333</v>
      </c>
      <c r="F40" s="71">
        <f>'[2]PB_&amp;_MAR 30'!$CS34</f>
        <v>0.7830321156041552</v>
      </c>
      <c r="G40" s="72">
        <f>'[2]PB_&amp;_MAR 30'!$CT34</f>
        <v>1.026529752985263E-2</v>
      </c>
      <c r="H40" s="95">
        <f>'[2]PB_&amp;_MAR 30'!$CV34</f>
        <v>6.5413705794550951</v>
      </c>
      <c r="I40" s="71">
        <f>'[2]PB_&amp;_MAR 30'!$CW34</f>
        <v>0.75250500691797484</v>
      </c>
      <c r="J40" s="72">
        <f>'[2]PB_&amp;_MAR 30'!$CX34</f>
        <v>1.4550908026945588E-2</v>
      </c>
      <c r="K40" s="95">
        <f>'[2]PB_&amp;_MAR 30'!$CZ34</f>
        <v>6.5182311315434136</v>
      </c>
      <c r="L40" s="71">
        <f>'[2]PB_&amp;_MAR 30'!$DA34</f>
        <v>0.7800136325973247</v>
      </c>
      <c r="M40" s="72">
        <f>'[2]PB_&amp;_MAR 30'!$DB34</f>
        <v>2.8693521122695399E-3</v>
      </c>
      <c r="N40" s="95">
        <f>'[2]PB_&amp;_MAR 30'!$CI34</f>
        <v>6.5138916261141659</v>
      </c>
      <c r="O40" s="71">
        <f>'[2]PB_&amp;_MAR 30'!$CJ34</f>
        <v>0.7652776817772643</v>
      </c>
      <c r="P40" s="72">
        <f>'[2]PB_&amp;_MAR 30'!$CK34</f>
        <v>1.8907684832442637E-2</v>
      </c>
      <c r="Q40" s="70"/>
      <c r="R40" s="116">
        <f>'[2]PB_&amp;_MAR 45'!$CN34</f>
        <v>6.4929229930208692</v>
      </c>
      <c r="S40" s="71">
        <f>'[2]PB_&amp;_MAR 45'!$CO34</f>
        <v>0.75556944492256661</v>
      </c>
      <c r="T40" s="72">
        <f>'[2]PB_&amp;_MAR 45'!$CP34</f>
        <v>2.4185284380367367E-3</v>
      </c>
      <c r="U40" s="116">
        <f>'[2]PB_&amp;_MAR 45'!$CR34</f>
        <v>6.5014961074345869</v>
      </c>
      <c r="V40" s="71">
        <f>'[2]PB_&amp;_MAR 45'!$CS34</f>
        <v>0.77914588642467242</v>
      </c>
      <c r="W40" s="72">
        <f>'[2]PB_&amp;_MAR 45'!$CT34</f>
        <v>5.8303403881642445E-3</v>
      </c>
      <c r="X40" s="116">
        <f>'[2]PB_&amp;_MAR 45'!$CV34</f>
        <v>6.4895141110287353</v>
      </c>
      <c r="Y40" s="71">
        <f>'[2]PB_&amp;_MAR 45'!$CW34</f>
        <v>0.74251589025557252</v>
      </c>
      <c r="Z40" s="72">
        <f>'[2]PB_&amp;_MAR 45'!$CX34</f>
        <v>3.6371089406046961E-3</v>
      </c>
      <c r="AA40" s="116">
        <f>'[2]PB_&amp;_MAR 45'!$CZ34</f>
        <v>6.5226271952831452</v>
      </c>
      <c r="AB40" s="71">
        <f>'[2]PB_&amp;_MAR 45'!$DA34</f>
        <v>0.77091626048847706</v>
      </c>
      <c r="AC40" s="72">
        <f>'[2]PB_&amp;_MAR 45'!$DB34</f>
        <v>1.7134983884610727E-3</v>
      </c>
      <c r="AD40" s="116">
        <f>'[2]PB_&amp;_MAR 45'!$CI34</f>
        <v>6.5016401016918337</v>
      </c>
      <c r="AE40" s="71">
        <f>'[2]PB_&amp;_MAR 45'!$CJ34</f>
        <v>0.7620368705228221</v>
      </c>
      <c r="AF40" s="72">
        <f>'[2]PB_&amp;_MAR 45'!$CK34</f>
        <v>1.4581366900960178E-2</v>
      </c>
      <c r="AG40" s="70"/>
      <c r="AH40" s="116">
        <f>'[2]PB_&amp;_MAR 60'!$CN34</f>
        <v>6.4732944168051061</v>
      </c>
      <c r="AI40" s="71">
        <f>'[2]PB_&amp;_MAR 60'!$CO34</f>
        <v>0.74587943806327239</v>
      </c>
      <c r="AJ40" s="72">
        <f>'[2]PB_&amp;_MAR 60'!$CP34</f>
        <v>7.714496933876022E-3</v>
      </c>
      <c r="AK40" s="116">
        <f>'[2]PB_&amp;_MAR 60'!$CR34</f>
        <v>6.4867842721399738</v>
      </c>
      <c r="AL40" s="71">
        <f>'[2]PB_&amp;_MAR 60'!$CS34</f>
        <v>0.77758649383130507</v>
      </c>
      <c r="AM40" s="72">
        <f>'[2]PB_&amp;_MAR 60'!$CT34</f>
        <v>1.1196637308317598E-2</v>
      </c>
      <c r="AN40" s="116">
        <f>'[2]PB_&amp;_MAR 60'!$CV34</f>
        <v>6.5315254979735</v>
      </c>
      <c r="AO40" s="71">
        <f>'[2]PB_&amp;_MAR 60'!$CW34</f>
        <v>0.75649431349167795</v>
      </c>
      <c r="AP40" s="72">
        <f>'[2]PB_&amp;_MAR 60'!$CX34</f>
        <v>1.0410410438349182E-2</v>
      </c>
      <c r="AQ40" s="116">
        <f>'[2]PB_&amp;_MAR 60'!$CZ34</f>
        <v>6.4834711783702801</v>
      </c>
      <c r="AR40" s="71">
        <f>'[2]PB_&amp;_MAR 60'!$DA34</f>
        <v>0.77753724632366872</v>
      </c>
      <c r="AS40" s="72">
        <f>'[2]PB_&amp;_MAR 60'!$DB34</f>
        <v>4.2969114329610278E-3</v>
      </c>
      <c r="AT40" s="116">
        <f>'[2]PB_&amp;_MAR 60'!$CI34</f>
        <v>6.4937688413222148</v>
      </c>
      <c r="AU40" s="71">
        <f>'[2]PB_&amp;_MAR 60'!$CJ34</f>
        <v>0.76437437292748112</v>
      </c>
      <c r="AV40" s="72">
        <f>'[2]PB_&amp;_MAR 60'!$CK34</f>
        <v>1.6307188372607612E-2</v>
      </c>
      <c r="BI40" s="4">
        <f t="shared" si="15"/>
        <v>6.5</v>
      </c>
      <c r="BK40">
        <f t="shared" si="0"/>
        <v>0.71805000000000008</v>
      </c>
      <c r="BL40" s="33">
        <f t="shared" si="1"/>
        <v>-4.7227681777264223</v>
      </c>
      <c r="BN40">
        <f t="shared" si="2"/>
        <v>0.71504999999999996</v>
      </c>
      <c r="BO40" s="33">
        <f t="shared" si="3"/>
        <v>-4.6986870522822137</v>
      </c>
      <c r="BQ40">
        <f t="shared" si="4"/>
        <v>0.7218500000000001</v>
      </c>
      <c r="BR40" s="33">
        <f t="shared" si="5"/>
        <v>-4.2524372927481018</v>
      </c>
      <c r="BS40" s="4">
        <f t="shared" si="16"/>
        <v>6.5</v>
      </c>
      <c r="BT40" s="70">
        <f t="shared" si="6"/>
        <v>0.7652776817772643</v>
      </c>
      <c r="BU40" s="86">
        <f t="shared" si="7"/>
        <v>0.76567124008548593</v>
      </c>
      <c r="BV40" s="86">
        <f t="shared" si="8"/>
        <v>-3.9355830822163096E-2</v>
      </c>
      <c r="BW40" s="5"/>
      <c r="BX40" s="70">
        <f t="shared" si="9"/>
        <v>0.7620368705228221</v>
      </c>
      <c r="BY40">
        <f t="shared" si="10"/>
        <v>0.76224798489579892</v>
      </c>
      <c r="BZ40" s="86">
        <f t="shared" si="11"/>
        <v>-2.1111437297682834E-2</v>
      </c>
      <c r="CB40" s="70">
        <f t="shared" si="12"/>
        <v>0.76437437292748112</v>
      </c>
      <c r="CC40">
        <f t="shared" si="13"/>
        <v>0.76256143802805643</v>
      </c>
      <c r="CD40" s="86">
        <f t="shared" si="14"/>
        <v>0.18129348994246897</v>
      </c>
    </row>
    <row r="41" spans="1:92" x14ac:dyDescent="0.25">
      <c r="A41" s="11">
        <f>'[2]PB_&amp;_MAR 30'!$A35</f>
        <v>6.75</v>
      </c>
      <c r="B41" s="95">
        <f>'[2]PB_&amp;_MAR 30'!$CN35</f>
        <v>6.7575138866530402</v>
      </c>
      <c r="C41" s="71">
        <f>'[2]PB_&amp;_MAR 30'!$CO35</f>
        <v>0.7429934551288021</v>
      </c>
      <c r="D41" s="72">
        <f>'[2]PB_&amp;_MAR 30'!$CP35</f>
        <v>4.6319435873344739E-3</v>
      </c>
      <c r="E41" s="95">
        <f>'[2]PB_&amp;_MAR 30'!$CR35</f>
        <v>6.7168687364472639</v>
      </c>
      <c r="F41" s="71">
        <f>'[2]PB_&amp;_MAR 30'!$CS35</f>
        <v>0.78055227034657515</v>
      </c>
      <c r="G41" s="72">
        <f>'[2]PB_&amp;_MAR 30'!$CT35</f>
        <v>1.0483082175431696E-2</v>
      </c>
      <c r="H41" s="95">
        <f>'[2]PB_&amp;_MAR 30'!$CV35</f>
        <v>6.783643563879358</v>
      </c>
      <c r="I41" s="71">
        <f>'[2]PB_&amp;_MAR 30'!$CW35</f>
        <v>0.74905233043359043</v>
      </c>
      <c r="J41" s="72">
        <f>'[2]PB_&amp;_MAR 30'!$CX35</f>
        <v>1.5149505663938443E-2</v>
      </c>
      <c r="K41" s="95">
        <f>'[2]PB_&amp;_MAR 30'!$CZ35</f>
        <v>6.7596470993783546</v>
      </c>
      <c r="L41" s="71">
        <f>'[2]PB_&amp;_MAR 30'!$DA35</f>
        <v>0.77741819823112301</v>
      </c>
      <c r="M41" s="72">
        <f>'[2]PB_&amp;_MAR 30'!$DB35</f>
        <v>3.0481810792816269E-3</v>
      </c>
      <c r="N41" s="95">
        <f>'[2]PB_&amp;_MAR 30'!$CI35</f>
        <v>6.7544183215895046</v>
      </c>
      <c r="O41" s="71">
        <f>'[2]PB_&amp;_MAR 30'!$CJ35</f>
        <v>0.76250406353502276</v>
      </c>
      <c r="P41" s="72">
        <f>'[2]PB_&amp;_MAR 30'!$CK35</f>
        <v>1.9234935597149398E-2</v>
      </c>
      <c r="Q41" s="70"/>
      <c r="R41" s="116">
        <f>'[2]PB_&amp;_MAR 45'!$CN35</f>
        <v>6.7334016223920132</v>
      </c>
      <c r="S41" s="71">
        <f>'[2]PB_&amp;_MAR 45'!$CO35</f>
        <v>0.75300867715632702</v>
      </c>
      <c r="T41" s="72">
        <f>'[2]PB_&amp;_MAR 45'!$CP35</f>
        <v>2.4850166979673038E-3</v>
      </c>
      <c r="U41" s="116">
        <f>'[2]PB_&amp;_MAR 45'!$CR35</f>
        <v>6.7422922595617925</v>
      </c>
      <c r="V41" s="71">
        <f>'[2]PB_&amp;_MAR 45'!$CS35</f>
        <v>0.77656344439941682</v>
      </c>
      <c r="W41" s="72">
        <f>'[2]PB_&amp;_MAR 45'!$CT35</f>
        <v>6.0304051476511343E-3</v>
      </c>
      <c r="X41" s="116">
        <f>'[2]PB_&amp;_MAR 45'!$CV35</f>
        <v>6.7298664855112795</v>
      </c>
      <c r="Y41" s="71">
        <f>'[2]PB_&amp;_MAR 45'!$CW35</f>
        <v>0.73931607033520585</v>
      </c>
      <c r="Z41" s="72">
        <f>'[2]PB_&amp;_MAR 45'!$CX35</f>
        <v>2.9725926538799819E-3</v>
      </c>
      <c r="AA41" s="116">
        <f>'[2]PB_&amp;_MAR 45'!$CZ35</f>
        <v>6.7642059802936325</v>
      </c>
      <c r="AB41" s="71">
        <f>'[2]PB_&amp;_MAR 45'!$DA35</f>
        <v>0.76825441025291996</v>
      </c>
      <c r="AC41" s="72">
        <f>'[2]PB_&amp;_MAR 45'!$DB35</f>
        <v>2.0692557166537492E-3</v>
      </c>
      <c r="AD41" s="116">
        <f>'[2]PB_&amp;_MAR 45'!$CI35</f>
        <v>6.7424415869396803</v>
      </c>
      <c r="AE41" s="71">
        <f>'[2]PB_&amp;_MAR 45'!$CJ35</f>
        <v>0.75928565053596742</v>
      </c>
      <c r="AF41" s="72">
        <f>'[2]PB_&amp;_MAR 45'!$CK35</f>
        <v>1.4771632952998475E-2</v>
      </c>
      <c r="AG41" s="70"/>
      <c r="AH41" s="116">
        <f>'[2]PB_&amp;_MAR 60'!$CN35</f>
        <v>6.7130460618719612</v>
      </c>
      <c r="AI41" s="71">
        <f>'[2]PB_&amp;_MAR 60'!$CO35</f>
        <v>0.74265140345181047</v>
      </c>
      <c r="AJ41" s="72">
        <f>'[2]PB_&amp;_MAR 60'!$CP35</f>
        <v>8.3201269854419908E-3</v>
      </c>
      <c r="AK41" s="116">
        <f>'[2]PB_&amp;_MAR 60'!$CR35</f>
        <v>6.7241503363384334</v>
      </c>
      <c r="AL41" s="71">
        <f>'[2]PB_&amp;_MAR 60'!$CS35</f>
        <v>0.77470901071221976</v>
      </c>
      <c r="AM41" s="72">
        <f>'[2]PB_&amp;_MAR 60'!$CT35</f>
        <v>1.1318900057803822E-2</v>
      </c>
      <c r="AN41" s="116">
        <f>'[2]PB_&amp;_MAR 60'!$CV35</f>
        <v>6.7734338497502975</v>
      </c>
      <c r="AO41" s="71">
        <f>'[2]PB_&amp;_MAR 60'!$CW35</f>
        <v>0.75385352945503392</v>
      </c>
      <c r="AP41" s="72">
        <f>'[2]PB_&amp;_MAR 60'!$CX35</f>
        <v>1.0757582462508611E-2</v>
      </c>
      <c r="AQ41" s="116">
        <f>'[2]PB_&amp;_MAR 60'!$CZ35</f>
        <v>6.7235997405321433</v>
      </c>
      <c r="AR41" s="71">
        <f>'[2]PB_&amp;_MAR 60'!$DA35</f>
        <v>0.77492750818367695</v>
      </c>
      <c r="AS41" s="72">
        <f>'[2]PB_&amp;_MAR 60'!$DB35</f>
        <v>4.4235440582889212E-3</v>
      </c>
      <c r="AT41" s="116">
        <f>'[2]PB_&amp;_MAR 60'!$CI35</f>
        <v>6.7335574971232077</v>
      </c>
      <c r="AU41" s="71">
        <f>'[2]PB_&amp;_MAR 60'!$CJ35</f>
        <v>0.76153536295068536</v>
      </c>
      <c r="AV41" s="72">
        <f>'[2]PB_&amp;_MAR 60'!$CK35</f>
        <v>1.6591747764644241E-2</v>
      </c>
      <c r="BI41" s="4">
        <f t="shared" si="15"/>
        <v>6.75</v>
      </c>
      <c r="BK41">
        <f t="shared" si="0"/>
        <v>0.70692500000000003</v>
      </c>
      <c r="BL41" s="33">
        <f t="shared" si="1"/>
        <v>-5.5579063535022737</v>
      </c>
      <c r="BN41">
        <f t="shared" si="2"/>
        <v>0.70382499999999992</v>
      </c>
      <c r="BO41" s="33">
        <f t="shared" si="3"/>
        <v>-5.5460650535967488</v>
      </c>
      <c r="BQ41">
        <f t="shared" si="4"/>
        <v>0.71077500000000005</v>
      </c>
      <c r="BR41" s="33">
        <f t="shared" si="5"/>
        <v>-5.0760362950685316</v>
      </c>
      <c r="BS41" s="4">
        <f t="shared" si="16"/>
        <v>6.75</v>
      </c>
      <c r="BT41" s="70">
        <f t="shared" si="6"/>
        <v>0.76250406353502276</v>
      </c>
      <c r="BU41" s="86">
        <f t="shared" si="7"/>
        <v>0.76319015385429378</v>
      </c>
      <c r="BV41" s="86">
        <f t="shared" si="8"/>
        <v>-6.8609031927102659E-2</v>
      </c>
      <c r="BW41" s="5"/>
      <c r="BX41" s="70">
        <f t="shared" si="9"/>
        <v>0.75928565053596742</v>
      </c>
      <c r="BY41">
        <f t="shared" si="10"/>
        <v>0.75989269714393115</v>
      </c>
      <c r="BZ41" s="86">
        <f t="shared" si="11"/>
        <v>-6.0704660796373489E-2</v>
      </c>
      <c r="CB41" s="70">
        <f t="shared" si="12"/>
        <v>0.76153536295068536</v>
      </c>
      <c r="CC41">
        <f t="shared" si="13"/>
        <v>0.76014780310980501</v>
      </c>
      <c r="CD41" s="86">
        <f t="shared" si="14"/>
        <v>0.1387559840880348</v>
      </c>
    </row>
    <row r="42" spans="1:92" x14ac:dyDescent="0.25">
      <c r="A42" s="11">
        <f>'[2]PB_&amp;_MAR 30'!$A36</f>
        <v>7</v>
      </c>
      <c r="B42" s="95">
        <f>'[2]PB_&amp;_MAR 30'!$CN36</f>
        <v>6.996043547136356</v>
      </c>
      <c r="C42" s="71">
        <f>'[2]PB_&amp;_MAR 30'!$CO36</f>
        <v>0.7405921595461028</v>
      </c>
      <c r="D42" s="72">
        <f>'[2]PB_&amp;_MAR 30'!$CP36</f>
        <v>4.7350335822536746E-3</v>
      </c>
      <c r="E42" s="95">
        <f>'[2]PB_&amp;_MAR 30'!$CR36</f>
        <v>7.0357198608627343</v>
      </c>
      <c r="F42" s="71">
        <f>'[2]PB_&amp;_MAR 30'!$CS36</f>
        <v>0.77734576880637751</v>
      </c>
      <c r="G42" s="72">
        <f>'[2]PB_&amp;_MAR 30'!$CT36</f>
        <v>1.159789103521789E-2</v>
      </c>
      <c r="H42" s="95">
        <f>'[2]PB_&amp;_MAR 30'!$CV36</f>
        <v>7.0259165483036208</v>
      </c>
      <c r="I42" s="71">
        <f>'[2]PB_&amp;_MAR 30'!$CW36</f>
        <v>0.74628547306546145</v>
      </c>
      <c r="J42" s="72">
        <f>'[2]PB_&amp;_MAR 30'!$CX36</f>
        <v>1.5532834433201109E-2</v>
      </c>
      <c r="K42" s="95">
        <f>'[2]PB_&amp;_MAR 30'!$CZ36</f>
        <v>7.0010630672132956</v>
      </c>
      <c r="L42" s="71">
        <f>'[2]PB_&amp;_MAR 30'!$DA36</f>
        <v>0.77507359542275189</v>
      </c>
      <c r="M42" s="72">
        <f>'[2]PB_&amp;_MAR 30'!$DB36</f>
        <v>3.1961829409518569E-3</v>
      </c>
      <c r="N42" s="95">
        <f>'[2]PB_&amp;_MAR 30'!$CI36</f>
        <v>7.014685755879003</v>
      </c>
      <c r="O42" s="71">
        <f>'[2]PB_&amp;_MAR 30'!$CJ36</f>
        <v>0.75982424921017333</v>
      </c>
      <c r="P42" s="72">
        <f>'[2]PB_&amp;_MAR 30'!$CK36</f>
        <v>1.9372235877834612E-2</v>
      </c>
      <c r="Q42" s="70"/>
      <c r="R42" s="116">
        <f>'[2]PB_&amp;_MAR 45'!$CN36</f>
        <v>6.9738802517631555</v>
      </c>
      <c r="S42" s="71">
        <f>'[2]PB_&amp;_MAR 45'!$CO36</f>
        <v>0.75071273403844119</v>
      </c>
      <c r="T42" s="72">
        <f>'[2]PB_&amp;_MAR 45'!$CP36</f>
        <v>2.6035505628233084E-3</v>
      </c>
      <c r="U42" s="116">
        <f>'[2]PB_&amp;_MAR 45'!$CR36</f>
        <v>6.9830884116889997</v>
      </c>
      <c r="V42" s="71">
        <f>'[2]PB_&amp;_MAR 45'!$CS36</f>
        <v>0.77421270920842467</v>
      </c>
      <c r="W42" s="72">
        <f>'[2]PB_&amp;_MAR 45'!$CT36</f>
        <v>6.1132217281232122E-3</v>
      </c>
      <c r="X42" s="116">
        <f>'[2]PB_&amp;_MAR 45'!$CV36</f>
        <v>6.9702188599938255</v>
      </c>
      <c r="Y42" s="71">
        <f>'[2]PB_&amp;_MAR 45'!$CW36</f>
        <v>0.73660931294320198</v>
      </c>
      <c r="Z42" s="72">
        <f>'[2]PB_&amp;_MAR 45'!$CX36</f>
        <v>2.9367818508590901E-3</v>
      </c>
      <c r="AA42" s="116">
        <f>'[2]PB_&amp;_MAR 45'!$CZ36</f>
        <v>7.0057847653041199</v>
      </c>
      <c r="AB42" s="71">
        <f>'[2]PB_&amp;_MAR 45'!$DA36</f>
        <v>0.76573979663223657</v>
      </c>
      <c r="AC42" s="72">
        <f>'[2]PB_&amp;_MAR 45'!$DB36</f>
        <v>2.2142688284018993E-3</v>
      </c>
      <c r="AD42" s="116">
        <f>'[2]PB_&amp;_MAR 45'!$CI36</f>
        <v>6.9832430721875243</v>
      </c>
      <c r="AE42" s="71">
        <f>'[2]PB_&amp;_MAR 45'!$CJ36</f>
        <v>0.75681863820557593</v>
      </c>
      <c r="AF42" s="72">
        <f>'[2]PB_&amp;_MAR 45'!$CK36</f>
        <v>1.4878821328474973E-2</v>
      </c>
      <c r="AG42" s="70"/>
      <c r="AH42" s="116">
        <f>'[2]PB_&amp;_MAR 60'!$CN36</f>
        <v>6.952797706938818</v>
      </c>
      <c r="AI42" s="71">
        <f>'[2]PB_&amp;_MAR 60'!$CO36</f>
        <v>0.74010987972027154</v>
      </c>
      <c r="AJ42" s="72">
        <f>'[2]PB_&amp;_MAR 60'!$CP36</f>
        <v>9.1728174034386954E-3</v>
      </c>
      <c r="AK42" s="116">
        <f>'[2]PB_&amp;_MAR 60'!$CR36</f>
        <v>6.9615164005368948</v>
      </c>
      <c r="AL42" s="71">
        <f>'[2]PB_&amp;_MAR 60'!$CS36</f>
        <v>0.77225296136690746</v>
      </c>
      <c r="AM42" s="72">
        <f>'[2]PB_&amp;_MAR 60'!$CT36</f>
        <v>1.1483153062864033E-2</v>
      </c>
      <c r="AN42" s="116">
        <f>'[2]PB_&amp;_MAR 60'!$CV36</f>
        <v>7.0153422015270941</v>
      </c>
      <c r="AO42" s="71">
        <f>'[2]PB_&amp;_MAR 60'!$CW36</f>
        <v>0.75299936049065774</v>
      </c>
      <c r="AP42" s="72">
        <f>'[2]PB_&amp;_MAR 60'!$CX36</f>
        <v>9.0273270343061394E-3</v>
      </c>
      <c r="AQ42" s="116">
        <f>'[2]PB_&amp;_MAR 60'!$CZ36</f>
        <v>6.9637283026940056</v>
      </c>
      <c r="AR42" s="71">
        <f>'[2]PB_&amp;_MAR 60'!$DA36</f>
        <v>0.77249811017393799</v>
      </c>
      <c r="AS42" s="72">
        <f>'[2]PB_&amp;_MAR 60'!$DB36</f>
        <v>4.5511451279279282E-3</v>
      </c>
      <c r="AT42" s="116">
        <f>'[2]PB_&amp;_MAR 60'!$CI36</f>
        <v>6.9733461529242033</v>
      </c>
      <c r="AU42" s="71">
        <f>'[2]PB_&amp;_MAR 60'!$CJ36</f>
        <v>0.75946507793794371</v>
      </c>
      <c r="AV42" s="72">
        <f>'[2]PB_&amp;_MAR 60'!$CK36</f>
        <v>1.6340349068735629E-2</v>
      </c>
      <c r="BI42" s="4">
        <f t="shared" si="15"/>
        <v>7</v>
      </c>
      <c r="BK42">
        <f t="shared" si="0"/>
        <v>0.69580000000000009</v>
      </c>
      <c r="BL42" s="33">
        <f t="shared" si="1"/>
        <v>-6.4024249210173245</v>
      </c>
      <c r="BN42">
        <f t="shared" si="2"/>
        <v>0.69259999999999988</v>
      </c>
      <c r="BO42" s="33">
        <f t="shared" si="3"/>
        <v>-6.4218638205576051</v>
      </c>
      <c r="BQ42">
        <f t="shared" si="4"/>
        <v>0.69969999999999999</v>
      </c>
      <c r="BR42" s="33">
        <f t="shared" si="5"/>
        <v>-5.9765077937943722</v>
      </c>
      <c r="BS42" s="4">
        <f t="shared" si="16"/>
        <v>7</v>
      </c>
      <c r="BT42" s="70">
        <f t="shared" si="6"/>
        <v>0.75982424921017333</v>
      </c>
      <c r="BU42" s="86">
        <f t="shared" si="7"/>
        <v>0.76080691592153193</v>
      </c>
      <c r="BV42" s="86">
        <f t="shared" si="8"/>
        <v>-9.8266671135860406E-2</v>
      </c>
      <c r="BW42" s="5"/>
      <c r="BX42" s="70">
        <f t="shared" si="9"/>
        <v>0.75681863820557593</v>
      </c>
      <c r="BY42">
        <f t="shared" si="10"/>
        <v>0.75762996113448655</v>
      </c>
      <c r="BZ42" s="86">
        <f t="shared" si="11"/>
        <v>-8.113229289106183E-2</v>
      </c>
      <c r="CB42" s="70">
        <f t="shared" si="12"/>
        <v>0.75946507793794371</v>
      </c>
      <c r="CC42">
        <f t="shared" si="13"/>
        <v>0.75782918454122417</v>
      </c>
      <c r="CD42" s="86">
        <f t="shared" si="14"/>
        <v>0.16358933967195455</v>
      </c>
    </row>
    <row r="43" spans="1:92" x14ac:dyDescent="0.25">
      <c r="A43" s="11">
        <f>'[2]PB_&amp;_MAR 30'!$A37</f>
        <v>7.25</v>
      </c>
      <c r="B43" s="95">
        <f>'[2]PB_&amp;_MAR 30'!$CN37</f>
        <v>7.2345732076196718</v>
      </c>
      <c r="C43" s="71">
        <f>'[2]PB_&amp;_MAR 30'!$CO37</f>
        <v>0.73839230542516143</v>
      </c>
      <c r="D43" s="72">
        <f>'[2]PB_&amp;_MAR 30'!$CP37</f>
        <v>4.7866501969018021E-3</v>
      </c>
      <c r="E43" s="95">
        <f>'[2]PB_&amp;_MAR 30'!$CR37</f>
        <v>7.2756080300215649</v>
      </c>
      <c r="F43" s="71">
        <f>'[2]PB_&amp;_MAR 30'!$CS37</f>
        <v>0.77518743628665687</v>
      </c>
      <c r="G43" s="72">
        <f>'[2]PB_&amp;_MAR 30'!$CT37</f>
        <v>1.1684966971267035E-2</v>
      </c>
      <c r="H43" s="95">
        <f>'[2]PB_&amp;_MAR 30'!$CV37</f>
        <v>7.2681895327278836</v>
      </c>
      <c r="I43" s="71">
        <f>'[2]PB_&amp;_MAR 30'!$CW37</f>
        <v>0.74389626614760618</v>
      </c>
      <c r="J43" s="72">
        <f>'[2]PB_&amp;_MAR 30'!$CX37</f>
        <v>1.579555708722432E-2</v>
      </c>
      <c r="K43" s="95">
        <f>'[2]PB_&amp;_MAR 30'!$CZ37</f>
        <v>7.2424790350482375</v>
      </c>
      <c r="L43" s="71">
        <f>'[2]PB_&amp;_MAR 30'!$DA37</f>
        <v>0.77277488261675131</v>
      </c>
      <c r="M43" s="72">
        <f>'[2]PB_&amp;_MAR 30'!$DB37</f>
        <v>3.288420050824103E-3</v>
      </c>
      <c r="N43" s="95">
        <f>'[2]PB_&amp;_MAR 30'!$CI37</f>
        <v>7.2552124513543399</v>
      </c>
      <c r="O43" s="71">
        <f>'[2]PB_&amp;_MAR 30'!$CJ37</f>
        <v>0.75756272261904412</v>
      </c>
      <c r="P43" s="72">
        <f>'[2]PB_&amp;_MAR 30'!$CK37</f>
        <v>1.9468442894129426E-2</v>
      </c>
      <c r="Q43" s="70"/>
      <c r="R43" s="116">
        <f>'[2]PB_&amp;_MAR 45'!$CN37</f>
        <v>7.2143588811342987</v>
      </c>
      <c r="S43" s="71">
        <f>'[2]PB_&amp;_MAR 45'!$CO37</f>
        <v>0.74858181026322701</v>
      </c>
      <c r="T43" s="72">
        <f>'[2]PB_&amp;_MAR 45'!$CP37</f>
        <v>2.6592159293008549E-3</v>
      </c>
      <c r="U43" s="116">
        <f>'[2]PB_&amp;_MAR 45'!$CR37</f>
        <v>7.223884563816207</v>
      </c>
      <c r="V43" s="71">
        <f>'[2]PB_&amp;_MAR 45'!$CS37</f>
        <v>0.77206343748771067</v>
      </c>
      <c r="W43" s="72">
        <f>'[2]PB_&amp;_MAR 45'!$CT37</f>
        <v>6.2243655153772417E-3</v>
      </c>
      <c r="X43" s="116">
        <f>'[2]PB_&amp;_MAR 45'!$CV37</f>
        <v>7.2105712344763715</v>
      </c>
      <c r="Y43" s="71">
        <f>'[2]PB_&amp;_MAR 45'!$CW37</f>
        <v>0.7342352031015974</v>
      </c>
      <c r="Z43" s="72">
        <f>'[2]PB_&amp;_MAR 45'!$CX37</f>
        <v>2.8897529944675411E-3</v>
      </c>
      <c r="AA43" s="116">
        <f>'[2]PB_&amp;_MAR 45'!$CZ37</f>
        <v>7.2473635503146072</v>
      </c>
      <c r="AB43" s="71">
        <f>'[2]PB_&amp;_MAR 45'!$DA37</f>
        <v>0.76347220554469886</v>
      </c>
      <c r="AC43" s="72">
        <f>'[2]PB_&amp;_MAR 45'!$DB37</f>
        <v>2.4392227265530582E-3</v>
      </c>
      <c r="AD43" s="116">
        <f>'[2]PB_&amp;_MAR 45'!$CI37</f>
        <v>7.2240445574353709</v>
      </c>
      <c r="AE43" s="71">
        <f>'[2]PB_&amp;_MAR 45'!$CJ37</f>
        <v>0.75458816409930851</v>
      </c>
      <c r="AF43" s="72">
        <f>'[2]PB_&amp;_MAR 45'!$CK37</f>
        <v>1.4956146859132852E-2</v>
      </c>
      <c r="AG43" s="70"/>
      <c r="AH43" s="116">
        <f>'[2]PB_&amp;_MAR 60'!$CN37</f>
        <v>7.192549352005674</v>
      </c>
      <c r="AI43" s="71">
        <f>'[2]PB_&amp;_MAR 60'!$CO37</f>
        <v>0.73718624931270427</v>
      </c>
      <c r="AJ43" s="72">
        <f>'[2]PB_&amp;_MAR 60'!$CP37</f>
        <v>9.2780178045094568E-3</v>
      </c>
      <c r="AK43" s="116">
        <f>'[2]PB_&amp;_MAR 60'!$CR37</f>
        <v>7.1988824647353562</v>
      </c>
      <c r="AL43" s="71">
        <f>'[2]PB_&amp;_MAR 60'!$CS37</f>
        <v>0.76956204460182687</v>
      </c>
      <c r="AM43" s="72">
        <f>'[2]PB_&amp;_MAR 60'!$CT37</f>
        <v>1.1576763233923947E-2</v>
      </c>
      <c r="AN43" s="116">
        <f>'[2]PB_&amp;_MAR 60'!$CV37</f>
        <v>7.257250553303888</v>
      </c>
      <c r="AO43" s="71">
        <f>'[2]PB_&amp;_MAR 60'!$CW37</f>
        <v>0.74896899957554497</v>
      </c>
      <c r="AP43" s="72">
        <f>'[2]PB_&amp;_MAR 60'!$CX37</f>
        <v>1.1404019616072878E-2</v>
      </c>
      <c r="AQ43" s="116">
        <f>'[2]PB_&amp;_MAR 60'!$CZ37</f>
        <v>7.2830630540719872</v>
      </c>
      <c r="AR43" s="71">
        <f>'[2]PB_&amp;_MAR 60'!$DA37</f>
        <v>0.76938949478859298</v>
      </c>
      <c r="AS43" s="72">
        <f>'[2]PB_&amp;_MAR 60'!$DB37</f>
        <v>5.6049559681408895E-3</v>
      </c>
      <c r="AT43" s="116">
        <f>'[2]PB_&amp;_MAR 60'!$CI37</f>
        <v>7.232936356029227</v>
      </c>
      <c r="AU43" s="71">
        <f>'[2]PB_&amp;_MAR 60'!$CJ37</f>
        <v>0.75627669706966716</v>
      </c>
      <c r="AV43" s="72">
        <f>'[2]PB_&amp;_MAR 60'!$CK37</f>
        <v>1.6940069491138129E-2</v>
      </c>
      <c r="BK43">
        <f t="shared" si="0"/>
        <v>0.68467500000000014</v>
      </c>
      <c r="BL43" s="33">
        <f t="shared" si="1"/>
        <v>-7.2887722619043966</v>
      </c>
      <c r="BN43">
        <f t="shared" si="2"/>
        <v>0.68137499999999984</v>
      </c>
      <c r="BO43" s="33">
        <f t="shared" si="3"/>
        <v>-7.3213164099308674</v>
      </c>
      <c r="BQ43">
        <f t="shared" si="4"/>
        <v>0.68862500000000004</v>
      </c>
      <c r="BR43" s="33">
        <f t="shared" si="5"/>
        <v>-6.7651697069667112</v>
      </c>
      <c r="BS43" s="4">
        <f t="shared" si="16"/>
        <v>7.25</v>
      </c>
      <c r="BT43" s="70">
        <f t="shared" si="6"/>
        <v>0.75756272261904412</v>
      </c>
      <c r="BU43" s="86">
        <f t="shared" si="7"/>
        <v>0.7585143731237165</v>
      </c>
      <c r="BV43" s="86">
        <f t="shared" si="8"/>
        <v>-9.5165050467238554E-2</v>
      </c>
      <c r="BW43" s="5"/>
      <c r="BX43" s="70">
        <f t="shared" si="9"/>
        <v>0.75458816409930851</v>
      </c>
      <c r="BY43">
        <f t="shared" si="10"/>
        <v>0.75545302340119769</v>
      </c>
      <c r="BZ43" s="86">
        <f t="shared" si="11"/>
        <v>-8.6485930188917592E-2</v>
      </c>
      <c r="CB43" s="73">
        <f t="shared" si="12"/>
        <v>0.75627669706966716</v>
      </c>
      <c r="CC43">
        <f t="shared" si="13"/>
        <v>0.75559864260075049</v>
      </c>
      <c r="CD43" s="86">
        <f t="shared" si="14"/>
        <v>6.7805446891666676E-2</v>
      </c>
    </row>
    <row r="44" spans="1:92" x14ac:dyDescent="0.25">
      <c r="A44" s="11">
        <f>'[2]PB_&amp;_MAR 30'!$A38</f>
        <v>7.5</v>
      </c>
      <c r="B44" s="95">
        <f>'[2]PB_&amp;_MAR 30'!$CN38</f>
        <v>7.4731028681029876</v>
      </c>
      <c r="C44" s="71">
        <f>'[2]PB_&amp;_MAR 30'!$CO38</f>
        <v>0.73623790523286725</v>
      </c>
      <c r="D44" s="72">
        <f>'[2]PB_&amp;_MAR 30'!$CP38</f>
        <v>4.8395845467126544E-3</v>
      </c>
      <c r="E44" s="95">
        <f>'[2]PB_&amp;_MAR 30'!$CR38</f>
        <v>7.5154961991803946</v>
      </c>
      <c r="F44" s="71">
        <f>'[2]PB_&amp;_MAR 30'!$CS38</f>
        <v>0.77307668962464671</v>
      </c>
      <c r="G44" s="72">
        <f>'[2]PB_&amp;_MAR 30'!$CT38</f>
        <v>1.1754815469579931E-2</v>
      </c>
      <c r="H44" s="95">
        <f>'[2]PB_&amp;_MAR 30'!$CV38</f>
        <v>7.5104625171521464</v>
      </c>
      <c r="I44" s="71">
        <f>'[2]PB_&amp;_MAR 30'!$CW38</f>
        <v>0.74166182430408434</v>
      </c>
      <c r="J44" s="72">
        <f>'[2]PB_&amp;_MAR 30'!$CX38</f>
        <v>1.5929200304086885E-2</v>
      </c>
      <c r="K44" s="95">
        <f>'[2]PB_&amp;_MAR 30'!$CZ38</f>
        <v>7.4838950028831777</v>
      </c>
      <c r="L44" s="71">
        <f>'[2]PB_&amp;_MAR 30'!$DA38</f>
        <v>0.77064215502299993</v>
      </c>
      <c r="M44" s="72">
        <f>'[2]PB_&amp;_MAR 30'!$DB38</f>
        <v>3.4059381674037791E-3</v>
      </c>
      <c r="N44" s="95">
        <f>'[2]PB_&amp;_MAR 30'!$CI38</f>
        <v>7.4957391468296777</v>
      </c>
      <c r="O44" s="71">
        <f>'[2]PB_&amp;_MAR 30'!$CJ38</f>
        <v>0.75540464354614967</v>
      </c>
      <c r="P44" s="72">
        <f>'[2]PB_&amp;_MAR 30'!$CK38</f>
        <v>1.9542575376176444E-2</v>
      </c>
      <c r="Q44" s="70"/>
      <c r="R44" s="116">
        <f>'[2]PB_&amp;_MAR 45'!$CN38</f>
        <v>7.4548375105054427</v>
      </c>
      <c r="S44" s="71">
        <f>'[2]PB_&amp;_MAR 45'!$CO38</f>
        <v>0.74652371239973414</v>
      </c>
      <c r="T44" s="72">
        <f>'[2]PB_&amp;_MAR 45'!$CP38</f>
        <v>2.6319704893348777E-3</v>
      </c>
      <c r="U44" s="116">
        <f>'[2]PB_&amp;_MAR 45'!$CR38</f>
        <v>7.4646807159434134</v>
      </c>
      <c r="V44" s="71">
        <f>'[2]PB_&amp;_MAR 45'!$CS38</f>
        <v>0.76993650685427595</v>
      </c>
      <c r="W44" s="72">
        <f>'[2]PB_&amp;_MAR 45'!$CT38</f>
        <v>6.268123989459919E-3</v>
      </c>
      <c r="X44" s="116">
        <f>'[2]PB_&amp;_MAR 45'!$CV38</f>
        <v>7.4509236089589166</v>
      </c>
      <c r="Y44" s="71">
        <f>'[2]PB_&amp;_MAR 45'!$CW38</f>
        <v>0.73215752611344997</v>
      </c>
      <c r="Z44" s="72">
        <f>'[2]PB_&amp;_MAR 45'!$CX38</f>
        <v>2.8432593924856702E-3</v>
      </c>
      <c r="AA44" s="116">
        <f>'[2]PB_&amp;_MAR 45'!$CZ38</f>
        <v>7.4889423353250928</v>
      </c>
      <c r="AB44" s="71">
        <f>'[2]PB_&amp;_MAR 45'!$DA38</f>
        <v>0.7611777056675556</v>
      </c>
      <c r="AC44" s="72">
        <f>'[2]PB_&amp;_MAR 45'!$DB38</f>
        <v>2.8278361811160629E-3</v>
      </c>
      <c r="AD44" s="116">
        <f>'[2]PB_&amp;_MAR 45'!$CI38</f>
        <v>7.4648460426832175</v>
      </c>
      <c r="AE44" s="71">
        <f>'[2]PB_&amp;_MAR 45'!$CJ38</f>
        <v>0.75244886275875389</v>
      </c>
      <c r="AF44" s="72">
        <f>'[2]PB_&amp;_MAR 45'!$CK38</f>
        <v>1.4926097720204664E-2</v>
      </c>
      <c r="AG44" s="70"/>
      <c r="AH44" s="116">
        <f>'[2]PB_&amp;_MAR 60'!$CN38</f>
        <v>7.43230099707253</v>
      </c>
      <c r="AI44" s="71">
        <f>'[2]PB_&amp;_MAR 60'!$CO38</f>
        <v>0.73441493828266946</v>
      </c>
      <c r="AJ44" s="72">
        <f>'[2]PB_&amp;_MAR 60'!$CP38</f>
        <v>9.2667161369280656E-3</v>
      </c>
      <c r="AK44" s="116">
        <f>'[2]PB_&amp;_MAR 60'!$CR38</f>
        <v>7.4362485289338176</v>
      </c>
      <c r="AL44" s="71">
        <f>'[2]PB_&amp;_MAR 60'!$CS38</f>
        <v>0.76705196453640101</v>
      </c>
      <c r="AM44" s="72">
        <f>'[2]PB_&amp;_MAR 60'!$CT38</f>
        <v>1.1615493918103037E-2</v>
      </c>
      <c r="AN44" s="116">
        <f>'[2]PB_&amp;_MAR 60'!$CV38</f>
        <v>7.4991589050806846</v>
      </c>
      <c r="AO44" s="71">
        <f>'[2]PB_&amp;_MAR 60'!$CW38</f>
        <v>0.74689031901708292</v>
      </c>
      <c r="AP44" s="72">
        <f>'[2]PB_&amp;_MAR 60'!$CX38</f>
        <v>1.1595618661872033E-2</v>
      </c>
      <c r="AQ44" s="116">
        <f>'[2]PB_&amp;_MAR 60'!$CZ38</f>
        <v>7.5231916162338486</v>
      </c>
      <c r="AR44" s="71">
        <f>'[2]PB_&amp;_MAR 60'!$DA38</f>
        <v>0.76718748518633062</v>
      </c>
      <c r="AS44" s="72">
        <f>'[2]PB_&amp;_MAR 60'!$DB38</f>
        <v>5.4769942949793315E-3</v>
      </c>
      <c r="AT44" s="116">
        <f>'[2]PB_&amp;_MAR 60'!$CI38</f>
        <v>7.47272501183022</v>
      </c>
      <c r="AU44" s="71">
        <f>'[2]PB_&amp;_MAR 60'!$CJ38</f>
        <v>0.75388617675562097</v>
      </c>
      <c r="AV44" s="72">
        <f>'[2]PB_&amp;_MAR 60'!$CK38</f>
        <v>1.7055655166311447E-2</v>
      </c>
      <c r="BK44">
        <f t="shared" si="0"/>
        <v>0.67355000000000009</v>
      </c>
      <c r="BL44" s="33">
        <f t="shared" si="1"/>
        <v>-8.1854643546149575</v>
      </c>
      <c r="BN44">
        <f t="shared" si="2"/>
        <v>0.67014999999999991</v>
      </c>
      <c r="BO44" s="33">
        <f t="shared" si="3"/>
        <v>-8.2298862758753977</v>
      </c>
      <c r="BQ44">
        <f t="shared" si="4"/>
        <v>0.6775500000000001</v>
      </c>
      <c r="BR44" s="33">
        <f t="shared" si="5"/>
        <v>-7.6336176755620873</v>
      </c>
      <c r="BS44" s="4">
        <f t="shared" si="16"/>
        <v>7.5</v>
      </c>
      <c r="BT44" s="70">
        <f t="shared" si="6"/>
        <v>0.75540464354614967</v>
      </c>
      <c r="BU44" s="86">
        <f t="shared" si="7"/>
        <v>0.75630611978351125</v>
      </c>
      <c r="BV44" s="86">
        <f t="shared" si="8"/>
        <v>-9.01476237361587E-2</v>
      </c>
      <c r="BW44" s="5"/>
      <c r="BX44" s="70">
        <f t="shared" si="9"/>
        <v>0.75244886275875389</v>
      </c>
      <c r="BY44">
        <f t="shared" si="10"/>
        <v>0.75335583533057182</v>
      </c>
      <c r="BZ44" s="86">
        <f t="shared" si="11"/>
        <v>-9.0697257181793223E-2</v>
      </c>
      <c r="CB44" s="70">
        <f t="shared" si="12"/>
        <v>0.75388617675562097</v>
      </c>
      <c r="CC44">
        <f t="shared" si="13"/>
        <v>0.75344996230389072</v>
      </c>
      <c r="CD44" s="86">
        <f t="shared" si="14"/>
        <v>4.3621445173025464E-2</v>
      </c>
    </row>
    <row r="45" spans="1:92" x14ac:dyDescent="0.25">
      <c r="A45" s="11">
        <f>'[2]PB_&amp;_MAR 30'!$A39</f>
        <v>7.75</v>
      </c>
      <c r="B45" s="95">
        <f>'[2]PB_&amp;_MAR 30'!$CN39</f>
        <v>7.7115451025939477</v>
      </c>
      <c r="C45" s="71">
        <f>'[2]PB_&amp;_MAR 30'!$CO39</f>
        <v>0.73419584803705484</v>
      </c>
      <c r="D45" s="72">
        <f>'[2]PB_&amp;_MAR 30'!$CP39</f>
        <v>4.8879434283367936E-3</v>
      </c>
      <c r="E45" s="95">
        <f>'[2]PB_&amp;_MAR 30'!$CR39</f>
        <v>7.7552966317222749</v>
      </c>
      <c r="F45" s="71">
        <f>'[2]PB_&amp;_MAR 30'!$CS39</f>
        <v>0.77107253668711018</v>
      </c>
      <c r="G45" s="72">
        <f>'[2]PB_&amp;_MAR 30'!$CT39</f>
        <v>1.179590961052049E-2</v>
      </c>
      <c r="H45" s="95">
        <f>'[2]PB_&amp;_MAR 30'!$CV39</f>
        <v>7.7527355015764092</v>
      </c>
      <c r="I45" s="71">
        <f>'[2]PB_&amp;_MAR 30'!$CW39</f>
        <v>0.73968080514252676</v>
      </c>
      <c r="J45" s="72">
        <f>'[2]PB_&amp;_MAR 30'!$CX39</f>
        <v>1.6025196804972455E-2</v>
      </c>
      <c r="K45" s="95">
        <f>'[2]PB_&amp;_MAR 30'!$CZ39</f>
        <v>7.7253109707181196</v>
      </c>
      <c r="L45" s="71">
        <f>'[2]PB_&amp;_MAR 30'!$DA39</f>
        <v>0.76858656249368851</v>
      </c>
      <c r="M45" s="72">
        <f>'[2]PB_&amp;_MAR 30'!$DB39</f>
        <v>3.5477368909164046E-3</v>
      </c>
      <c r="N45" s="95">
        <f>'[2]PB_&amp;_MAR 30'!$CI39</f>
        <v>7.7362220516526881</v>
      </c>
      <c r="O45" s="71">
        <f>'[2]PB_&amp;_MAR 30'!$CJ39</f>
        <v>0.75338393809009496</v>
      </c>
      <c r="P45" s="72">
        <f>'[2]PB_&amp;_MAR 30'!$CK39</f>
        <v>1.9572900945751745E-2</v>
      </c>
      <c r="Q45" s="70"/>
      <c r="R45" s="116">
        <f>'[2]PB_&amp;_MAR 45'!$CN39</f>
        <v>7.6953161398765859</v>
      </c>
      <c r="S45" s="71">
        <f>'[2]PB_&amp;_MAR 45'!$CO39</f>
        <v>0.74456173969007755</v>
      </c>
      <c r="T45" s="72">
        <f>'[2]PB_&amp;_MAR 45'!$CP39</f>
        <v>2.7199199563301699E-3</v>
      </c>
      <c r="U45" s="116">
        <f>'[2]PB_&amp;_MAR 45'!$CR39</f>
        <v>7.7054768680706198</v>
      </c>
      <c r="V45" s="71">
        <f>'[2]PB_&amp;_MAR 45'!$CS39</f>
        <v>0.76795635966567588</v>
      </c>
      <c r="W45" s="72">
        <f>'[2]PB_&amp;_MAR 45'!$CT39</f>
        <v>6.2829814057062264E-3</v>
      </c>
      <c r="X45" s="116">
        <f>'[2]PB_&amp;_MAR 45'!$CV39</f>
        <v>7.7705795265678264</v>
      </c>
      <c r="Y45" s="71">
        <f>'[2]PB_&amp;_MAR 45'!$CW39</f>
        <v>0.72944544049621929</v>
      </c>
      <c r="Z45" s="72">
        <f>'[2]PB_&amp;_MAR 45'!$CX39</f>
        <v>3.9227139326989419E-3</v>
      </c>
      <c r="AA45" s="116">
        <f>'[2]PB_&amp;_MAR 45'!$CZ39</f>
        <v>7.7305211203355801</v>
      </c>
      <c r="AB45" s="71">
        <f>'[2]PB_&amp;_MAR 45'!$DA39</f>
        <v>0.75918820864545233</v>
      </c>
      <c r="AC45" s="72">
        <f>'[2]PB_&amp;_MAR 45'!$DB39</f>
        <v>3.0267180527876105E-3</v>
      </c>
      <c r="AD45" s="116">
        <f>'[2]PB_&amp;_MAR 45'!$CI39</f>
        <v>7.7254734137126535</v>
      </c>
      <c r="AE45" s="71">
        <f>'[2]PB_&amp;_MAR 45'!$CJ39</f>
        <v>0.75028793712435649</v>
      </c>
      <c r="AF45" s="72">
        <f>'[2]PB_&amp;_MAR 45'!$CK39</f>
        <v>1.5248028706034773E-2</v>
      </c>
      <c r="AG45" s="70"/>
      <c r="AH45" s="116">
        <f>'[2]PB_&amp;_MAR 60'!$CN39</f>
        <v>7.7514197102681939</v>
      </c>
      <c r="AI45" s="71">
        <f>'[2]PB_&amp;_MAR 60'!$CO39</f>
        <v>0.73098386351515243</v>
      </c>
      <c r="AJ45" s="72">
        <f>'[2]PB_&amp;_MAR 60'!$CP39</f>
        <v>9.8067547673914169E-3</v>
      </c>
      <c r="AK45" s="116">
        <f>'[2]PB_&amp;_MAR 60'!$CR39</f>
        <v>7.6735280369780767</v>
      </c>
      <c r="AL45" s="71">
        <f>'[2]PB_&amp;_MAR 60'!$CS39</f>
        <v>0.76496533046500448</v>
      </c>
      <c r="AM45" s="72">
        <f>'[2]PB_&amp;_MAR 60'!$CT39</f>
        <v>1.1793148252168978E-2</v>
      </c>
      <c r="AN45" s="116">
        <f>'[2]PB_&amp;_MAR 60'!$CV39</f>
        <v>7.8203849447411313</v>
      </c>
      <c r="AO45" s="71">
        <f>'[2]PB_&amp;_MAR 60'!$CW39</f>
        <v>0.74438885439479863</v>
      </c>
      <c r="AP45" s="72">
        <f>'[2]PB_&amp;_MAR 60'!$CX39</f>
        <v>1.1750226745865816E-2</v>
      </c>
      <c r="AQ45" s="116">
        <f>'[2]PB_&amp;_MAR 60'!$CZ39</f>
        <v>7.7632321715188048</v>
      </c>
      <c r="AR45" s="71">
        <f>'[2]PB_&amp;_MAR 60'!$DA39</f>
        <v>0.76515023158771012</v>
      </c>
      <c r="AS45" s="72">
        <f>'[2]PB_&amp;_MAR 60'!$DB39</f>
        <v>5.4546679842335426E-3</v>
      </c>
      <c r="AT45" s="116">
        <f>'[2]PB_&amp;_MAR 60'!$CI39</f>
        <v>7.7521412158765513</v>
      </c>
      <c r="AU45" s="71">
        <f>'[2]PB_&amp;_MAR 60'!$CJ39</f>
        <v>0.75137206999066641</v>
      </c>
      <c r="AV45" s="72">
        <f>'[2]PB_&amp;_MAR 60'!$CK39</f>
        <v>1.7621937654716709E-2</v>
      </c>
      <c r="BK45">
        <f t="shared" si="0"/>
        <v>0.66242500000000004</v>
      </c>
      <c r="BL45" s="33">
        <f t="shared" si="1"/>
        <v>-9.0958938090094925</v>
      </c>
      <c r="BN45">
        <f t="shared" si="2"/>
        <v>0.65892499999999987</v>
      </c>
      <c r="BO45" s="33">
        <f t="shared" si="3"/>
        <v>-9.1362937124356609</v>
      </c>
      <c r="BQ45">
        <f t="shared" si="4"/>
        <v>0.66647500000000004</v>
      </c>
      <c r="BR45" s="33">
        <f t="shared" si="5"/>
        <v>-8.4897069990666374</v>
      </c>
      <c r="BS45" s="4">
        <f t="shared" si="16"/>
        <v>7.75</v>
      </c>
      <c r="BT45" s="70">
        <f t="shared" si="6"/>
        <v>0.75338393809009496</v>
      </c>
      <c r="BU45" s="86">
        <f t="shared" si="7"/>
        <v>0.75417639766745159</v>
      </c>
      <c r="BV45" s="86">
        <f t="shared" si="8"/>
        <v>-7.9245957735663008E-2</v>
      </c>
      <c r="BW45" s="5"/>
      <c r="BX45" s="70">
        <f t="shared" si="9"/>
        <v>0.75028793712435649</v>
      </c>
      <c r="BY45">
        <f t="shared" si="10"/>
        <v>0.75133295891161911</v>
      </c>
      <c r="BZ45" s="86">
        <f t="shared" si="11"/>
        <v>-0.10450217872626233</v>
      </c>
      <c r="CB45" s="70">
        <f t="shared" si="12"/>
        <v>0.75137206999066641</v>
      </c>
      <c r="CC45">
        <f t="shared" si="13"/>
        <v>0.75137755644986637</v>
      </c>
      <c r="CD45" s="86">
        <f t="shared" si="14"/>
        <v>-5.4864591999548296E-4</v>
      </c>
    </row>
    <row r="46" spans="1:92" x14ac:dyDescent="0.25">
      <c r="A46" s="11">
        <f>'[2]PB_&amp;_MAR 30'!$A40</f>
        <v>8</v>
      </c>
      <c r="B46" s="95">
        <f>'[2]PB_&amp;_MAR 30'!$CN40</f>
        <v>7.9499845821058814</v>
      </c>
      <c r="C46" s="71">
        <f>'[2]PB_&amp;_MAR 30'!$CO40</f>
        <v>0.73220372920796228</v>
      </c>
      <c r="D46" s="72">
        <f>'[2]PB_&amp;_MAR 30'!$CP40</f>
        <v>4.9442577354702182E-3</v>
      </c>
      <c r="E46" s="95">
        <f>'[2]PB_&amp;_MAR 30'!$CR40</f>
        <v>7.9950937317048334</v>
      </c>
      <c r="F46" s="71">
        <f>'[2]PB_&amp;_MAR 30'!$CS40</f>
        <v>0.76914650351353497</v>
      </c>
      <c r="G46" s="72">
        <f>'[2]PB_&amp;_MAR 30'!$CT40</f>
        <v>1.1905889851091069E-2</v>
      </c>
      <c r="H46" s="95">
        <f>'[2]PB_&amp;_MAR 30'!$CV40</f>
        <v>7.9947392937957558</v>
      </c>
      <c r="I46" s="71">
        <f>'[2]PB_&amp;_MAR 30'!$CW40</f>
        <v>0.73780969105754435</v>
      </c>
      <c r="J46" s="72">
        <f>'[2]PB_&amp;_MAR 30'!$CX40</f>
        <v>1.6075656355028303E-2</v>
      </c>
      <c r="K46" s="95">
        <f>'[2]PB_&amp;_MAR 30'!$CZ40</f>
        <v>7.9664586985888013</v>
      </c>
      <c r="L46" s="71">
        <f>'[2]PB_&amp;_MAR 30'!$DA40</f>
        <v>0.76654662135000595</v>
      </c>
      <c r="M46" s="72">
        <f>'[2]PB_&amp;_MAR 30'!$DB40</f>
        <v>3.6268836322580445E-3</v>
      </c>
      <c r="N46" s="95">
        <f>'[2]PB_&amp;_MAR 30'!$CI40</f>
        <v>7.9765690765488175</v>
      </c>
      <c r="O46" s="71">
        <f>'[2]PB_&amp;_MAR 30'!$CJ40</f>
        <v>0.75142663628226192</v>
      </c>
      <c r="P46" s="72">
        <f>'[2]PB_&amp;_MAR 30'!$CK40</f>
        <v>1.9591617509861464E-2</v>
      </c>
      <c r="Q46" s="70"/>
      <c r="R46" s="116">
        <f>'[2]PB_&amp;_MAR 45'!$CN40</f>
        <v>7.9355275707706516</v>
      </c>
      <c r="S46" s="71">
        <f>'[2]PB_&amp;_MAR 45'!$CO40</f>
        <v>0.74268249197353142</v>
      </c>
      <c r="T46" s="72">
        <f>'[2]PB_&amp;_MAR 45'!$CP40</f>
        <v>2.714965652496164E-3</v>
      </c>
      <c r="U46" s="116">
        <f>'[2]PB_&amp;_MAR 45'!$CR40</f>
        <v>8.0255944836175797</v>
      </c>
      <c r="V46" s="71">
        <f>'[2]PB_&amp;_MAR 45'!$CS40</f>
        <v>0.76539444010441848</v>
      </c>
      <c r="W46" s="72">
        <f>'[2]PB_&amp;_MAR 45'!$CT40</f>
        <v>7.1269563049282834E-3</v>
      </c>
      <c r="X46" s="116">
        <f>'[2]PB_&amp;_MAR 45'!$CV40</f>
        <v>8.0108412689813679</v>
      </c>
      <c r="Y46" s="71">
        <f>'[2]PB_&amp;_MAR 45'!$CW40</f>
        <v>0.72753778051708118</v>
      </c>
      <c r="Z46" s="72">
        <f>'[2]PB_&amp;_MAR 45'!$CX40</f>
        <v>3.9505512434122305E-3</v>
      </c>
      <c r="AA46" s="116">
        <f>'[2]PB_&amp;_MAR 45'!$CZ40</f>
        <v>7.9718314844738343</v>
      </c>
      <c r="AB46" s="71">
        <f>'[2]PB_&amp;_MAR 45'!$DA40</f>
        <v>0.75727429614588126</v>
      </c>
      <c r="AC46" s="72">
        <f>'[2]PB_&amp;_MAR 45'!$DB40</f>
        <v>3.330169377184155E-3</v>
      </c>
      <c r="AD46" s="116">
        <f>'[2]PB_&amp;_MAR 45'!$CI40</f>
        <v>7.9859487019608579</v>
      </c>
      <c r="AE46" s="71">
        <f>'[2]PB_&amp;_MAR 45'!$CJ40</f>
        <v>0.74822225218522831</v>
      </c>
      <c r="AF46" s="72">
        <f>'[2]PB_&amp;_MAR 45'!$CK40</f>
        <v>1.5167574600650619E-2</v>
      </c>
      <c r="AG46" s="70"/>
      <c r="AH46" s="116">
        <f>'[2]PB_&amp;_MAR 60'!$CN40</f>
        <v>8.0707471224524401</v>
      </c>
      <c r="AI46" s="71">
        <f>'[2]PB_&amp;_MAR 60'!$CO40</f>
        <v>0.72818708408481347</v>
      </c>
      <c r="AJ46" s="72">
        <f>'[2]PB_&amp;_MAR 60'!$CP40</f>
        <v>1.0449504706706783E-2</v>
      </c>
      <c r="AK46" s="116">
        <f>'[2]PB_&amp;_MAR 60'!$CR40</f>
        <v>7.9108034734136092</v>
      </c>
      <c r="AL46" s="71">
        <f>'[2]PB_&amp;_MAR 60'!$CS40</f>
        <v>0.76284565642911017</v>
      </c>
      <c r="AM46" s="72">
        <f>'[2]PB_&amp;_MAR 60'!$CT40</f>
        <v>1.1784778672794087E-2</v>
      </c>
      <c r="AN46" s="116">
        <f>'[2]PB_&amp;_MAR 60'!$CV40</f>
        <v>8.0622009670530215</v>
      </c>
      <c r="AO46" s="71">
        <f>'[2]PB_&amp;_MAR 60'!$CW40</f>
        <v>0.74262428150201643</v>
      </c>
      <c r="AP46" s="72">
        <f>'[2]PB_&amp;_MAR 60'!$CX40</f>
        <v>1.1777741481782674E-2</v>
      </c>
      <c r="AQ46" s="116">
        <f>'[2]PB_&amp;_MAR 60'!$CZ40</f>
        <v>8.0032699379209671</v>
      </c>
      <c r="AR46" s="71">
        <f>'[2]PB_&amp;_MAR 60'!$DA40</f>
        <v>0.76325194746363734</v>
      </c>
      <c r="AS46" s="72">
        <f>'[2]PB_&amp;_MAR 60'!$DB40</f>
        <v>5.4519492837315506E-3</v>
      </c>
      <c r="AT46" s="116">
        <f>'[2]PB_&amp;_MAR 60'!$CI40</f>
        <v>8.0117553752100097</v>
      </c>
      <c r="AU46" s="71">
        <f>'[2]PB_&amp;_MAR 60'!$CJ40</f>
        <v>0.74922724236989457</v>
      </c>
      <c r="AV46" s="72">
        <f>'[2]PB_&amp;_MAR 60'!$CK40</f>
        <v>1.792312061085493E-2</v>
      </c>
      <c r="BC46" s="4"/>
      <c r="BK46">
        <f t="shared" si="0"/>
        <v>0.6513000000000001</v>
      </c>
      <c r="BL46" s="33">
        <f t="shared" si="1"/>
        <v>-10.012663628226182</v>
      </c>
      <c r="BN46">
        <f t="shared" si="2"/>
        <v>0.64769999999999994</v>
      </c>
      <c r="BO46" s="33">
        <f t="shared" si="3"/>
        <v>-10.052225218522837</v>
      </c>
      <c r="BQ46">
        <f t="shared" si="4"/>
        <v>0.65539999999999998</v>
      </c>
      <c r="BR46" s="33">
        <f t="shared" si="5"/>
        <v>-9.3827242369894588</v>
      </c>
      <c r="BS46" s="4">
        <f t="shared" si="16"/>
        <v>8</v>
      </c>
      <c r="BT46" s="70">
        <f t="shared" si="6"/>
        <v>0.75142663628226192</v>
      </c>
      <c r="BU46" s="86">
        <f t="shared" si="7"/>
        <v>0.75212001208270807</v>
      </c>
      <c r="BV46" s="86">
        <f t="shared" si="8"/>
        <v>-6.9337580044614988E-2</v>
      </c>
      <c r="BW46" s="5"/>
      <c r="BX46" s="70">
        <f t="shared" si="9"/>
        <v>0.74822225218522831</v>
      </c>
      <c r="BY46">
        <f t="shared" si="10"/>
        <v>0.74937948767927509</v>
      </c>
      <c r="BZ46" s="86">
        <f t="shared" si="11"/>
        <v>-0.11572354940467822</v>
      </c>
      <c r="CB46" s="70">
        <f t="shared" si="12"/>
        <v>0.74922724236989457</v>
      </c>
      <c r="CC46">
        <f t="shared" si="13"/>
        <v>0.74937638430335074</v>
      </c>
      <c r="CD46" s="86">
        <f t="shared" si="14"/>
        <v>-1.49141933456165E-2</v>
      </c>
      <c r="CG46" t="s">
        <v>72</v>
      </c>
      <c r="CJ46" t="s">
        <v>67</v>
      </c>
      <c r="CM46" t="s">
        <v>68</v>
      </c>
    </row>
    <row r="47" spans="1:92" x14ac:dyDescent="0.25">
      <c r="A47" s="11">
        <f>'[2]PB_&amp;_MAR 30'!$A41</f>
        <v>8.2497222222222231</v>
      </c>
      <c r="B47" s="95">
        <f>'[2]PB_&amp;_MAR 30'!$CN41</f>
        <v>8.2683729688615433</v>
      </c>
      <c r="C47" s="71">
        <f>'[2]PB_&amp;_MAR 30'!$CO41</f>
        <v>0.72967561857489349</v>
      </c>
      <c r="D47" s="72">
        <f>'[2]PB_&amp;_MAR 30'!$CP41</f>
        <v>5.3354236913530787E-3</v>
      </c>
      <c r="E47" s="95">
        <f>'[2]PB_&amp;_MAR 30'!$CR41</f>
        <v>8.2351607066568899</v>
      </c>
      <c r="F47" s="71">
        <f>'[2]PB_&amp;_MAR 30'!$CS41</f>
        <v>0.76722619911372492</v>
      </c>
      <c r="G47" s="72">
        <f>'[2]PB_&amp;_MAR 30'!$CT41</f>
        <v>1.1903876904909428E-2</v>
      </c>
      <c r="H47" s="95">
        <f>'[2]PB_&amp;_MAR 30'!$CV41</f>
        <v>8.237281470424934</v>
      </c>
      <c r="I47" s="71">
        <f>'[2]PB_&amp;_MAR 30'!$CW41</f>
        <v>0.73600612401430832</v>
      </c>
      <c r="J47" s="72">
        <f>'[2]PB_&amp;_MAR 30'!$CX41</f>
        <v>1.6136953408482542E-2</v>
      </c>
      <c r="K47" s="95">
        <f>'[2]PB_&amp;_MAR 30'!$CZ41</f>
        <v>8.2081429063880016</v>
      </c>
      <c r="L47" s="71">
        <f>'[2]PB_&amp;_MAR 30'!$DA41</f>
        <v>0.76465123407443381</v>
      </c>
      <c r="M47" s="72">
        <f>'[2]PB_&amp;_MAR 30'!$DB41</f>
        <v>3.707496718966695E-3</v>
      </c>
      <c r="N47" s="95">
        <f>'[2]PB_&amp;_MAR 30'!$CI41</f>
        <v>8.2372395130828426</v>
      </c>
      <c r="O47" s="71">
        <f>'[2]PB_&amp;_MAR 30'!$CJ41</f>
        <v>0.74938979394434024</v>
      </c>
      <c r="P47" s="72">
        <f>'[2]PB_&amp;_MAR 30'!$CK41</f>
        <v>1.9768257789107228E-2</v>
      </c>
      <c r="Q47" s="70"/>
      <c r="R47" s="116">
        <f>'[2]PB_&amp;_MAR 45'!$CN41</f>
        <v>8.1762733986188731</v>
      </c>
      <c r="S47" s="71">
        <f>'[2]PB_&amp;_MAR 45'!$CO41</f>
        <v>0.74089495781122461</v>
      </c>
      <c r="T47" s="72">
        <f>'[2]PB_&amp;_MAR 45'!$CP41</f>
        <v>2.7510966868893659E-3</v>
      </c>
      <c r="U47" s="116">
        <f>'[2]PB_&amp;_MAR 45'!$CR41</f>
        <v>8.2665698529353602</v>
      </c>
      <c r="V47" s="71">
        <f>'[2]PB_&amp;_MAR 45'!$CS41</f>
        <v>0.76357655836932226</v>
      </c>
      <c r="W47" s="72">
        <f>'[2]PB_&amp;_MAR 45'!$CT41</f>
        <v>7.1597328407713217E-3</v>
      </c>
      <c r="X47" s="116">
        <f>'[2]PB_&amp;_MAR 45'!$CV41</f>
        <v>8.2513724885953508</v>
      </c>
      <c r="Y47" s="71">
        <f>'[2]PB_&amp;_MAR 45'!$CW41</f>
        <v>0.72571559693123644</v>
      </c>
      <c r="Z47" s="72">
        <f>'[2]PB_&amp;_MAR 45'!$CX41</f>
        <v>3.9520359584934413E-3</v>
      </c>
      <c r="AA47" s="116">
        <f>'[2]PB_&amp;_MAR 45'!$CZ41</f>
        <v>8.213678690356554</v>
      </c>
      <c r="AB47" s="71">
        <f>'[2]PB_&amp;_MAR 45'!$DA41</f>
        <v>0.75545899228007529</v>
      </c>
      <c r="AC47" s="72">
        <f>'[2]PB_&amp;_MAR 45'!$DB41</f>
        <v>3.6110725476186261E-3</v>
      </c>
      <c r="AD47" s="116">
        <f>'[2]PB_&amp;_MAR 45'!$CI41</f>
        <v>8.2269736076265332</v>
      </c>
      <c r="AE47" s="71">
        <f>'[2]PB_&amp;_MAR 45'!$CJ41</f>
        <v>0.74641152634796459</v>
      </c>
      <c r="AF47" s="72">
        <f>'[2]PB_&amp;_MAR 45'!$CK41</f>
        <v>1.518829917586976E-2</v>
      </c>
      <c r="AG47" s="70"/>
      <c r="AH47" s="116">
        <f>'[2]PB_&amp;_MAR 60'!$CN41</f>
        <v>8.3105884554325264</v>
      </c>
      <c r="AI47" s="71">
        <f>'[2]PB_&amp;_MAR 60'!$CO41</f>
        <v>0.72627154166147168</v>
      </c>
      <c r="AJ47" s="72">
        <f>'[2]PB_&amp;_MAR 60'!$CP41</f>
        <v>1.0525459040452885E-2</v>
      </c>
      <c r="AK47" s="116">
        <f>'[2]PB_&amp;_MAR 60'!$CR41</f>
        <v>8.1483467215292009</v>
      </c>
      <c r="AL47" s="71">
        <f>'[2]PB_&amp;_MAR 60'!$CS41</f>
        <v>0.76082931710085322</v>
      </c>
      <c r="AM47" s="72">
        <f>'[2]PB_&amp;_MAR 60'!$CT41</f>
        <v>1.1679739643876154E-2</v>
      </c>
      <c r="AN47" s="116">
        <f>'[2]PB_&amp;_MAR 60'!$CV41</f>
        <v>8.3042898770910352</v>
      </c>
      <c r="AO47" s="71">
        <f>'[2]PB_&amp;_MAR 60'!$CW41</f>
        <v>0.74077932675864844</v>
      </c>
      <c r="AP47" s="72">
        <f>'[2]PB_&amp;_MAR 60'!$CX41</f>
        <v>1.1965890459989921E-2</v>
      </c>
      <c r="AQ47" s="116">
        <f>'[2]PB_&amp;_MAR 60'!$CZ41</f>
        <v>8.2435773027194355</v>
      </c>
      <c r="AR47" s="71">
        <f>'[2]PB_&amp;_MAR 60'!$DA41</f>
        <v>0.76140987073418598</v>
      </c>
      <c r="AS47" s="72">
        <f>'[2]PB_&amp;_MAR 60'!$DB41</f>
        <v>5.4187080639311368E-3</v>
      </c>
      <c r="AT47" s="116">
        <f>'[2]PB_&amp;_MAR 60'!$CI41</f>
        <v>8.2517005891930495</v>
      </c>
      <c r="AU47" s="71">
        <f>'[2]PB_&amp;_MAR 60'!$CJ41</f>
        <v>0.74732251406378991</v>
      </c>
      <c r="AV47" s="72">
        <f>'[2]PB_&amp;_MAR 60'!$CK41</f>
        <v>1.7934538070284077E-2</v>
      </c>
      <c r="BC47" s="4"/>
      <c r="BK47">
        <f t="shared" si="0"/>
        <v>0.64018736111111119</v>
      </c>
      <c r="BL47" s="33">
        <f t="shared" si="1"/>
        <v>-10.920243283322906</v>
      </c>
      <c r="BN47">
        <f t="shared" si="2"/>
        <v>0.63648747222222202</v>
      </c>
      <c r="BO47" s="33">
        <f t="shared" si="3"/>
        <v>-10.992405412574257</v>
      </c>
      <c r="BQ47">
        <f t="shared" si="4"/>
        <v>0.64433730555555557</v>
      </c>
      <c r="BR47" s="33">
        <f t="shared" si="5"/>
        <v>-10.298520850823433</v>
      </c>
      <c r="BS47" s="4">
        <f t="shared" si="16"/>
        <v>8.2497222222222231</v>
      </c>
      <c r="BT47" s="70">
        <f t="shared" si="6"/>
        <v>0.74938979394434024</v>
      </c>
      <c r="BU47" s="86">
        <f t="shared" si="7"/>
        <v>0.75013443323282303</v>
      </c>
      <c r="BV47" s="86">
        <f t="shared" si="8"/>
        <v>-7.446392884827846E-2</v>
      </c>
      <c r="BW47" s="5"/>
      <c r="BX47" s="70">
        <f t="shared" si="9"/>
        <v>0.74641152634796459</v>
      </c>
      <c r="BY47">
        <f t="shared" si="10"/>
        <v>0.74749304382757353</v>
      </c>
      <c r="BZ47" s="86">
        <f t="shared" si="11"/>
        <v>-0.108151747960894</v>
      </c>
      <c r="CB47" s="70">
        <f t="shared" si="12"/>
        <v>0.74732251406378991</v>
      </c>
      <c r="CC47">
        <f t="shared" si="13"/>
        <v>0.74744399700215058</v>
      </c>
      <c r="CD47" s="86">
        <f t="shared" si="14"/>
        <v>-1.2148293836067303E-2</v>
      </c>
      <c r="CG47" t="s">
        <v>59</v>
      </c>
      <c r="CH47" t="s">
        <v>60</v>
      </c>
      <c r="CJ47" t="s">
        <v>59</v>
      </c>
      <c r="CK47" t="s">
        <v>60</v>
      </c>
      <c r="CM47" t="s">
        <v>59</v>
      </c>
      <c r="CN47" t="s">
        <v>60</v>
      </c>
    </row>
    <row r="48" spans="1:92" x14ac:dyDescent="0.25">
      <c r="A48" s="11">
        <f>'[2]PB_&amp;_MAR 30'!$A42</f>
        <v>8.5</v>
      </c>
      <c r="B48" s="95">
        <f>'[2]PB_&amp;_MAR 30'!$CN42</f>
        <v>8.5069026293448591</v>
      </c>
      <c r="C48" s="71">
        <f>'[2]PB_&amp;_MAR 30'!$CO42</f>
        <v>0.72788504275632315</v>
      </c>
      <c r="D48" s="72">
        <f>'[2]PB_&amp;_MAR 30'!$CP42</f>
        <v>5.3847249643958076E-3</v>
      </c>
      <c r="E48" s="95">
        <f>'[2]PB_&amp;_MAR 30'!$CR42</f>
        <v>8.4750488758157196</v>
      </c>
      <c r="F48" s="71">
        <f>'[2]PB_&amp;_MAR 30'!$CS42</f>
        <v>0.76540458325434324</v>
      </c>
      <c r="G48" s="72">
        <f>'[2]PB_&amp;_MAR 30'!$CT42</f>
        <v>1.1922823221654607E-2</v>
      </c>
      <c r="H48" s="95">
        <f>'[2]PB_&amp;_MAR 30'!$CV42</f>
        <v>8.4795544548491986</v>
      </c>
      <c r="I48" s="71">
        <f>'[2]PB_&amp;_MAR 30'!$CW42</f>
        <v>0.73429258574056921</v>
      </c>
      <c r="J48" s="72">
        <f>'[2]PB_&amp;_MAR 30'!$CX42</f>
        <v>1.6147757944237083E-2</v>
      </c>
      <c r="K48" s="95">
        <f>'[2]PB_&amp;_MAR 30'!$CZ42</f>
        <v>8.4495588742229444</v>
      </c>
      <c r="L48" s="71">
        <f>'[2]PB_&amp;_MAR 30'!$DA42</f>
        <v>0.76286766956592578</v>
      </c>
      <c r="M48" s="72">
        <f>'[2]PB_&amp;_MAR 30'!$DB42</f>
        <v>3.7305956059345219E-3</v>
      </c>
      <c r="N48" s="95">
        <f>'[2]PB_&amp;_MAR 30'!$CI42</f>
        <v>8.4777662085581795</v>
      </c>
      <c r="O48" s="71">
        <f>'[2]PB_&amp;_MAR 30'!$CJ42</f>
        <v>0.74761247032929024</v>
      </c>
      <c r="P48" s="72">
        <f>'[2]PB_&amp;_MAR 30'!$CK42</f>
        <v>1.9759096113616235E-2</v>
      </c>
      <c r="Q48" s="70"/>
      <c r="R48" s="116">
        <f>'[2]PB_&amp;_MAR 45'!$CN42</f>
        <v>8.4964799977708427</v>
      </c>
      <c r="S48" s="71">
        <f>'[2]PB_&amp;_MAR 45'!$CO42</f>
        <v>0.7386163057980889</v>
      </c>
      <c r="T48" s="72">
        <f>'[2]PB_&amp;_MAR 45'!$CP42</f>
        <v>3.554077875590673E-3</v>
      </c>
      <c r="U48" s="116">
        <f>'[2]PB_&amp;_MAR 45'!$CR42</f>
        <v>8.5073660050625666</v>
      </c>
      <c r="V48" s="71">
        <f>'[2]PB_&amp;_MAR 45'!$CS42</f>
        <v>0.76182809035790922</v>
      </c>
      <c r="W48" s="72">
        <f>'[2]PB_&amp;_MAR 45'!$CT42</f>
        <v>7.2089210659355531E-3</v>
      </c>
      <c r="X48" s="116">
        <f>'[2]PB_&amp;_MAR 45'!$CV42</f>
        <v>8.4917248630778968</v>
      </c>
      <c r="Y48" s="71">
        <f>'[2]PB_&amp;_MAR 45'!$CW42</f>
        <v>0.72400328156479443</v>
      </c>
      <c r="Z48" s="72">
        <f>'[2]PB_&amp;_MAR 45'!$CX42</f>
        <v>3.9946059968115422E-3</v>
      </c>
      <c r="AA48" s="116">
        <f>'[2]PB_&amp;_MAR 45'!$CZ42</f>
        <v>8.4552574753670413</v>
      </c>
      <c r="AB48" s="71">
        <f>'[2]PB_&amp;_MAR 45'!$DA42</f>
        <v>0.75383038578355988</v>
      </c>
      <c r="AC48" s="72">
        <f>'[2]PB_&amp;_MAR 45'!$DB42</f>
        <v>3.7407343621858199E-3</v>
      </c>
      <c r="AD48" s="116">
        <f>'[2]PB_&amp;_MAR 45'!$CI42</f>
        <v>8.4877070853195864</v>
      </c>
      <c r="AE48" s="71">
        <f>'[2]PB_&amp;_MAR 45'!$CJ42</f>
        <v>0.744569515876088</v>
      </c>
      <c r="AF48" s="72">
        <f>'[2]PB_&amp;_MAR 45'!$CK42</f>
        <v>1.530182008525751E-2</v>
      </c>
      <c r="AG48" s="70"/>
      <c r="AH48" s="116">
        <f>'[2]PB_&amp;_MAR 60'!$CN42</f>
        <v>8.5503401004993815</v>
      </c>
      <c r="AI48" s="71">
        <f>'[2]PB_&amp;_MAR 60'!$CO42</f>
        <v>0.7242978556489662</v>
      </c>
      <c r="AJ48" s="72">
        <f>'[2]PB_&amp;_MAR 60'!$CP42</f>
        <v>1.0682689660269395E-2</v>
      </c>
      <c r="AK48" s="116">
        <f>'[2]PB_&amp;_MAR 60'!$CR42</f>
        <v>8.5451783111445963</v>
      </c>
      <c r="AL48" s="71">
        <f>'[2]PB_&amp;_MAR 60'!$CS42</f>
        <v>0.75767946421771726</v>
      </c>
      <c r="AM48" s="72">
        <f>'[2]PB_&amp;_MAR 60'!$CT42</f>
        <v>1.1092950087686227E-2</v>
      </c>
      <c r="AN48" s="116">
        <f>'[2]PB_&amp;_MAR 60'!$CV42</f>
        <v>8.5461982288678318</v>
      </c>
      <c r="AO48" s="71">
        <f>'[2]PB_&amp;_MAR 60'!$CW42</f>
        <v>0.73906062948231843</v>
      </c>
      <c r="AP48" s="72">
        <f>'[2]PB_&amp;_MAR 60'!$CX42</f>
        <v>1.210278324932553E-2</v>
      </c>
      <c r="AQ48" s="116">
        <f>'[2]PB_&amp;_MAR 60'!$CZ42</f>
        <v>8.4837058648812995</v>
      </c>
      <c r="AR48" s="71">
        <f>'[2]PB_&amp;_MAR 60'!$DA42</f>
        <v>0.75962444537542062</v>
      </c>
      <c r="AS48" s="72">
        <f>'[2]PB_&amp;_MAR 60'!$DB42</f>
        <v>5.4098525698326877E-3</v>
      </c>
      <c r="AT48" s="116">
        <f>'[2]PB_&amp;_MAR 60'!$CI42</f>
        <v>8.5313556263482777</v>
      </c>
      <c r="AU48" s="71">
        <f>'[2]PB_&amp;_MAR 60'!$CJ42</f>
        <v>0.74516559868110566</v>
      </c>
      <c r="AV48" s="72">
        <f>'[2]PB_&amp;_MAR 60'!$CK42</f>
        <v>1.768689976935367E-2</v>
      </c>
      <c r="BK48">
        <f t="shared" si="0"/>
        <v>0.62905000000000011</v>
      </c>
      <c r="BL48" s="33">
        <f t="shared" si="1"/>
        <v>-11.856247032929012</v>
      </c>
      <c r="BN48">
        <f t="shared" si="2"/>
        <v>0.62524999999999986</v>
      </c>
      <c r="BO48" s="33">
        <f t="shared" si="3"/>
        <v>-11.931951587608813</v>
      </c>
      <c r="BQ48">
        <f t="shared" si="4"/>
        <v>0.63325000000000009</v>
      </c>
      <c r="BR48" s="33">
        <f t="shared" si="5"/>
        <v>-11.191559868110556</v>
      </c>
      <c r="BS48" s="4">
        <f t="shared" si="16"/>
        <v>8.5</v>
      </c>
      <c r="BT48" s="70">
        <f t="shared" si="6"/>
        <v>0.74761247032929024</v>
      </c>
      <c r="BU48" s="86">
        <f t="shared" si="7"/>
        <v>0.74820887547180204</v>
      </c>
      <c r="BV48" s="86">
        <f t="shared" si="8"/>
        <v>-5.9640514251180221E-2</v>
      </c>
      <c r="BW48" s="5"/>
      <c r="BX48" s="70">
        <f t="shared" si="9"/>
        <v>0.744569515876088</v>
      </c>
      <c r="BY48">
        <f t="shared" si="10"/>
        <v>0.74566340252969621</v>
      </c>
      <c r="BZ48" s="86">
        <f t="shared" si="11"/>
        <v>-0.10938866536082115</v>
      </c>
      <c r="CB48" s="70">
        <f t="shared" si="12"/>
        <v>0.74516559868110566</v>
      </c>
      <c r="CC48">
        <f t="shared" si="13"/>
        <v>0.74556990927480049</v>
      </c>
      <c r="CD48" s="86">
        <f t="shared" si="14"/>
        <v>-4.0431059369483435E-2</v>
      </c>
      <c r="CF48" t="s">
        <v>53</v>
      </c>
      <c r="CG48">
        <f>BK32</f>
        <v>0.80705000000000005</v>
      </c>
      <c r="CH48" s="4">
        <f>A32</f>
        <v>4.5</v>
      </c>
      <c r="CJ48">
        <f>BN31</f>
        <v>0.81608747222222211</v>
      </c>
      <c r="CK48" s="4">
        <f>A31</f>
        <v>4.2497222222222222</v>
      </c>
      <c r="CM48">
        <f>BQ32</f>
        <v>0.81045</v>
      </c>
      <c r="CN48" s="4">
        <f>A32</f>
        <v>4.5</v>
      </c>
    </row>
    <row r="49" spans="1:92" x14ac:dyDescent="0.25">
      <c r="A49" s="11">
        <f>'[2]PB_&amp;_MAR 30'!$A43</f>
        <v>8.75</v>
      </c>
      <c r="B49" s="95">
        <f>'[2]PB_&amp;_MAR 30'!$CN43</f>
        <v>8.7454322898281749</v>
      </c>
      <c r="C49" s="71">
        <f>'[2]PB_&amp;_MAR 30'!$CO43</f>
        <v>0.72612500199432939</v>
      </c>
      <c r="D49" s="72">
        <f>'[2]PB_&amp;_MAR 30'!$CP43</f>
        <v>5.4342319097102996E-3</v>
      </c>
      <c r="E49" s="95">
        <f>'[2]PB_&amp;_MAR 30'!$CR43</f>
        <v>8.7149370449745494</v>
      </c>
      <c r="F49" s="71">
        <f>'[2]PB_&amp;_MAR 30'!$CS43</f>
        <v>0.76369029290246282</v>
      </c>
      <c r="G49" s="72">
        <f>'[2]PB_&amp;_MAR 30'!$CT43</f>
        <v>1.1972952847362252E-2</v>
      </c>
      <c r="H49" s="95">
        <f>'[2]PB_&amp;_MAR 30'!$CV43</f>
        <v>8.7218274392734596</v>
      </c>
      <c r="I49" s="71">
        <f>'[2]PB_&amp;_MAR 30'!$CW43</f>
        <v>0.73262356601656087</v>
      </c>
      <c r="J49" s="72">
        <f>'[2]PB_&amp;_MAR 30'!$CX43</f>
        <v>1.6162015998273552E-2</v>
      </c>
      <c r="K49" s="95">
        <f>'[2]PB_&amp;_MAR 30'!$CZ43</f>
        <v>8.6909748420578836</v>
      </c>
      <c r="L49" s="71">
        <f>'[2]PB_&amp;_MAR 30'!$DA43</f>
        <v>0.76113129399062618</v>
      </c>
      <c r="M49" s="72">
        <f>'[2]PB_&amp;_MAR 30'!$DB43</f>
        <v>3.7753609322818656E-3</v>
      </c>
      <c r="N49" s="95">
        <f>'[2]PB_&amp;_MAR 30'!$CI43</f>
        <v>8.7182929040335164</v>
      </c>
      <c r="O49" s="71">
        <f>'[2]PB_&amp;_MAR 30'!$CJ43</f>
        <v>0.74589253872599492</v>
      </c>
      <c r="P49" s="72">
        <f>'[2]PB_&amp;_MAR 30'!$CK43</f>
        <v>1.9774652010679527E-2</v>
      </c>
      <c r="Q49" s="70"/>
      <c r="R49" s="116">
        <f>'[2]PB_&amp;_MAR 45'!$CN43</f>
        <v>8.7369586271419859</v>
      </c>
      <c r="S49" s="71">
        <f>'[2]PB_&amp;_MAR 45'!$CO43</f>
        <v>0.7369551080940665</v>
      </c>
      <c r="T49" s="72">
        <f>'[2]PB_&amp;_MAR 45'!$CP43</f>
        <v>3.5393102584830001E-3</v>
      </c>
      <c r="U49" s="116">
        <f>'[2]PB_&amp;_MAR 45'!$CR43</f>
        <v>8.748162157189773</v>
      </c>
      <c r="V49" s="71">
        <f>'[2]PB_&amp;_MAR 45'!$CS43</f>
        <v>0.76014502790489402</v>
      </c>
      <c r="W49" s="72">
        <f>'[2]PB_&amp;_MAR 45'!$CT43</f>
        <v>7.240536468139362E-3</v>
      </c>
      <c r="X49" s="116">
        <f>'[2]PB_&amp;_MAR 45'!$CV43</f>
        <v>8.7320772375604427</v>
      </c>
      <c r="Y49" s="71">
        <f>'[2]PB_&amp;_MAR 45'!$CW43</f>
        <v>0.72231902221315447</v>
      </c>
      <c r="Z49" s="72">
        <f>'[2]PB_&amp;_MAR 45'!$CX43</f>
        <v>4.019496513427809E-3</v>
      </c>
      <c r="AA49" s="116">
        <f>'[2]PB_&amp;_MAR 45'!$CZ43</f>
        <v>8.7767086728627941</v>
      </c>
      <c r="AB49" s="71">
        <f>'[2]PB_&amp;_MAR 45'!$DA43</f>
        <v>0.75165817971580662</v>
      </c>
      <c r="AC49" s="72">
        <f>'[2]PB_&amp;_MAR 45'!$DB43</f>
        <v>4.6069770347670338E-3</v>
      </c>
      <c r="AD49" s="116">
        <f>'[2]PB_&amp;_MAR 45'!$CI43</f>
        <v>8.7484766736887494</v>
      </c>
      <c r="AE49" s="71">
        <f>'[2]PB_&amp;_MAR 45'!$CJ43</f>
        <v>0.74276933448198035</v>
      </c>
      <c r="AF49" s="72">
        <f>'[2]PB_&amp;_MAR 45'!$CK43</f>
        <v>1.5291169567539597E-2</v>
      </c>
      <c r="AG49" s="70"/>
      <c r="AH49" s="116">
        <f>'[2]PB_&amp;_MAR 60'!$CN43</f>
        <v>8.7900917455662366</v>
      </c>
      <c r="AI49" s="71">
        <f>'[2]PB_&amp;_MAR 60'!$CO43</f>
        <v>0.72243944772571977</v>
      </c>
      <c r="AJ49" s="72">
        <f>'[2]PB_&amp;_MAR 60'!$CP43</f>
        <v>1.0839268032410908E-2</v>
      </c>
      <c r="AK49" s="116">
        <f>'[2]PB_&amp;_MAR 60'!$CR43</f>
        <v>8.7825443753430577</v>
      </c>
      <c r="AL49" s="71">
        <f>'[2]PB_&amp;_MAR 60'!$CS43</f>
        <v>0.75573142761196654</v>
      </c>
      <c r="AM49" s="72">
        <f>'[2]PB_&amp;_MAR 60'!$CT43</f>
        <v>1.0859163592017758E-2</v>
      </c>
      <c r="AN49" s="116">
        <f>'[2]PB_&amp;_MAR 60'!$CV43</f>
        <v>8.7881065806446284</v>
      </c>
      <c r="AO49" s="71">
        <f>'[2]PB_&amp;_MAR 60'!$CW43</f>
        <v>0.73740894530487699</v>
      </c>
      <c r="AP49" s="72">
        <f>'[2]PB_&amp;_MAR 60'!$CX43</f>
        <v>1.2210702914418692E-2</v>
      </c>
      <c r="AQ49" s="116">
        <f>'[2]PB_&amp;_MAR 60'!$CZ43</f>
        <v>8.8037084181890801</v>
      </c>
      <c r="AR49" s="71">
        <f>'[2]PB_&amp;_MAR 60'!$DA43</f>
        <v>0.75731376435432074</v>
      </c>
      <c r="AS49" s="72">
        <f>'[2]PB_&amp;_MAR 60'!$DB43</f>
        <v>5.0675165192677757E-3</v>
      </c>
      <c r="AT49" s="116">
        <f>'[2]PB_&amp;_MAR 60'!$CI43</f>
        <v>8.7911127799357498</v>
      </c>
      <c r="AU49" s="71">
        <f>'[2]PB_&amp;_MAR 60'!$CJ43</f>
        <v>0.74322339624922085</v>
      </c>
      <c r="AV49" s="72">
        <f>'[2]PB_&amp;_MAR 60'!$CK43</f>
        <v>1.7542532832050376E-2</v>
      </c>
      <c r="BK49">
        <f t="shared" si="0"/>
        <v>0.61792500000000006</v>
      </c>
      <c r="BL49" s="33">
        <f t="shared" si="1"/>
        <v>-12.796753872599487</v>
      </c>
      <c r="BN49">
        <f t="shared" si="2"/>
        <v>0.61402499999999982</v>
      </c>
      <c r="BO49" s="33">
        <f t="shared" si="3"/>
        <v>-12.874433448198053</v>
      </c>
      <c r="BQ49">
        <f t="shared" si="4"/>
        <v>0.62217500000000003</v>
      </c>
      <c r="BR49" s="33">
        <f t="shared" si="5"/>
        <v>-12.104839624922082</v>
      </c>
      <c r="BS49" s="4">
        <f t="shared" si="16"/>
        <v>8.75</v>
      </c>
      <c r="BT49" s="70">
        <f t="shared" si="6"/>
        <v>0.74589253872599492</v>
      </c>
      <c r="BU49" s="86">
        <f t="shared" si="7"/>
        <v>0.74634596750093485</v>
      </c>
      <c r="BV49" s="86">
        <f t="shared" si="8"/>
        <v>-4.5342877493992351E-2</v>
      </c>
      <c r="BW49" s="5"/>
      <c r="BX49" s="70">
        <f t="shared" si="9"/>
        <v>0.74276933448198035</v>
      </c>
      <c r="BY49">
        <f t="shared" si="10"/>
        <v>0.74389308184908109</v>
      </c>
      <c r="BZ49" s="86">
        <f t="shared" si="11"/>
        <v>-0.1123747367100747</v>
      </c>
      <c r="CB49" s="70">
        <f t="shared" si="12"/>
        <v>0.74322339624922085</v>
      </c>
      <c r="CC49">
        <f t="shared" si="13"/>
        <v>0.74375668996278921</v>
      </c>
      <c r="CD49" s="86">
        <f t="shared" si="14"/>
        <v>-5.3329371356836131E-2</v>
      </c>
      <c r="CF49" t="s">
        <v>54</v>
      </c>
      <c r="CG49" s="87">
        <f>BT38</f>
        <v>0.77152924869938022</v>
      </c>
      <c r="CH49" s="4">
        <f>A38</f>
        <v>5.9997222222222222</v>
      </c>
      <c r="CJ49" s="87">
        <f>BX38</f>
        <v>0.76814533775800298</v>
      </c>
      <c r="CK49" s="4">
        <f>A38</f>
        <v>5.9997222222222222</v>
      </c>
      <c r="CM49" s="87">
        <f>CB43</f>
        <v>0.75627669706966716</v>
      </c>
      <c r="CN49" s="4">
        <f>A43</f>
        <v>7.25</v>
      </c>
    </row>
    <row r="50" spans="1:92" x14ac:dyDescent="0.25">
      <c r="A50" s="11">
        <f>'[2]PB_&amp;_MAR 30'!$A44</f>
        <v>9</v>
      </c>
      <c r="B50" s="95">
        <f>'[2]PB_&amp;_MAR 30'!$CN44</f>
        <v>8.9839619503114907</v>
      </c>
      <c r="C50" s="71">
        <f>'[2]PB_&amp;_MAR 30'!$CO44</f>
        <v>0.72443906289958837</v>
      </c>
      <c r="D50" s="72">
        <f>'[2]PB_&amp;_MAR 30'!$CP44</f>
        <v>5.4720752266955736E-3</v>
      </c>
      <c r="E50" s="95">
        <f>'[2]PB_&amp;_MAR 30'!$CR44</f>
        <v>8.9548252141333808</v>
      </c>
      <c r="F50" s="71">
        <f>'[2]PB_&amp;_MAR 30'!$CS44</f>
        <v>0.76199836915817676</v>
      </c>
      <c r="G50" s="72">
        <f>'[2]PB_&amp;_MAR 30'!$CT44</f>
        <v>1.2066894290303831E-2</v>
      </c>
      <c r="H50" s="95">
        <f>'[2]PB_&amp;_MAR 30'!$CV44</f>
        <v>8.9641004236977224</v>
      </c>
      <c r="I50" s="71">
        <f>'[2]PB_&amp;_MAR 30'!$CW44</f>
        <v>0.73103196984891872</v>
      </c>
      <c r="J50" s="72">
        <f>'[2]PB_&amp;_MAR 30'!$CX44</f>
        <v>1.6186883755251607E-2</v>
      </c>
      <c r="K50" s="95">
        <f>'[2]PB_&amp;_MAR 30'!$CZ44</f>
        <v>8.9323908098928246</v>
      </c>
      <c r="L50" s="71">
        <f>'[2]PB_&amp;_MAR 30'!$DA44</f>
        <v>0.75944853707569837</v>
      </c>
      <c r="M50" s="72">
        <f>'[2]PB_&amp;_MAR 30'!$DB44</f>
        <v>3.8343918110098317E-3</v>
      </c>
      <c r="N50" s="95">
        <f>'[2]PB_&amp;_MAR 30'!$CI44</f>
        <v>8.9588195995088551</v>
      </c>
      <c r="O50" s="71">
        <f>'[2]PB_&amp;_MAR 30'!$CJ44</f>
        <v>0.74422948474559558</v>
      </c>
      <c r="P50" s="72">
        <f>'[2]PB_&amp;_MAR 30'!$CK44</f>
        <v>1.9782942872278636E-2</v>
      </c>
      <c r="Q50" s="70"/>
      <c r="R50" s="116">
        <f>'[2]PB_&amp;_MAR 45'!$CN44</f>
        <v>8.9774372565131308</v>
      </c>
      <c r="S50" s="71">
        <f>'[2]PB_&amp;_MAR 45'!$CO44</f>
        <v>0.73536002485064522</v>
      </c>
      <c r="T50" s="72">
        <f>'[2]PB_&amp;_MAR 45'!$CP44</f>
        <v>3.5517026232774768E-3</v>
      </c>
      <c r="U50" s="116">
        <f>'[2]PB_&amp;_MAR 45'!$CR44</f>
        <v>8.9889583093169829</v>
      </c>
      <c r="V50" s="71">
        <f>'[2]PB_&amp;_MAR 45'!$CS44</f>
        <v>0.75853440341681944</v>
      </c>
      <c r="W50" s="72">
        <f>'[2]PB_&amp;_MAR 45'!$CT44</f>
        <v>7.2933056491809112E-3</v>
      </c>
      <c r="X50" s="116">
        <f>'[2]PB_&amp;_MAR 45'!$CV44</f>
        <v>8.9724296120429869</v>
      </c>
      <c r="Y50" s="71">
        <f>'[2]PB_&amp;_MAR 45'!$CW44</f>
        <v>0.72068686856255126</v>
      </c>
      <c r="Z50" s="72">
        <f>'[2]PB_&amp;_MAR 45'!$CX44</f>
        <v>4.0248347581604673E-3</v>
      </c>
      <c r="AA50" s="116">
        <f>'[2]PB_&amp;_MAR 45'!$CZ44</f>
        <v>9.0182874578732815</v>
      </c>
      <c r="AB50" s="71">
        <f>'[2]PB_&amp;_MAR 45'!$DA44</f>
        <v>0.75009767111077108</v>
      </c>
      <c r="AC50" s="72">
        <f>'[2]PB_&amp;_MAR 45'!$DB44</f>
        <v>4.6554925973796941E-3</v>
      </c>
      <c r="AD50" s="116">
        <f>'[2]PB_&amp;_MAR 45'!$CI44</f>
        <v>8.9892781589365942</v>
      </c>
      <c r="AE50" s="71">
        <f>'[2]PB_&amp;_MAR 45'!$CJ44</f>
        <v>0.74116974198519658</v>
      </c>
      <c r="AF50" s="72">
        <f>'[2]PB_&amp;_MAR 45'!$CK44</f>
        <v>1.531518941206008E-2</v>
      </c>
      <c r="AG50" s="70"/>
      <c r="AH50" s="116">
        <f>'[2]PB_&amp;_MAR 60'!$CN44</f>
        <v>9.0298433906330917</v>
      </c>
      <c r="AI50" s="71">
        <f>'[2]PB_&amp;_MAR 60'!$CO44</f>
        <v>0.72080779088370495</v>
      </c>
      <c r="AJ50" s="72">
        <f>'[2]PB_&amp;_MAR 60'!$CP44</f>
        <v>1.0882015694724845E-2</v>
      </c>
      <c r="AK50" s="116">
        <f>'[2]PB_&amp;_MAR 60'!$CR44</f>
        <v>9.0977244221688434</v>
      </c>
      <c r="AL50" s="71">
        <f>'[2]PB_&amp;_MAR 60'!$CS44</f>
        <v>0.7534915991863157</v>
      </c>
      <c r="AM50" s="72">
        <f>'[2]PB_&amp;_MAR 60'!$CT44</f>
        <v>1.1495138245026992E-2</v>
      </c>
      <c r="AN50" s="116">
        <f>'[2]PB_&amp;_MAR 60'!$CV44</f>
        <v>9.0300149324214232</v>
      </c>
      <c r="AO50" s="71">
        <f>'[2]PB_&amp;_MAR 60'!$CW44</f>
        <v>0.73581857796415162</v>
      </c>
      <c r="AP50" s="72">
        <f>'[2]PB_&amp;_MAR 60'!$CX44</f>
        <v>1.2299513860800517E-2</v>
      </c>
      <c r="AQ50" s="116">
        <f>'[2]PB_&amp;_MAR 60'!$CZ44</f>
        <v>9.0438369803509442</v>
      </c>
      <c r="AR50" s="71">
        <f>'[2]PB_&amp;_MAR 60'!$DA44</f>
        <v>0.75567774646042896</v>
      </c>
      <c r="AS50" s="72">
        <f>'[2]PB_&amp;_MAR 60'!$DB44</f>
        <v>5.0849554775429769E-3</v>
      </c>
      <c r="AT50" s="116">
        <f>'[2]PB_&amp;_MAR 60'!$CI44</f>
        <v>9.0503549313935761</v>
      </c>
      <c r="AU50" s="71">
        <f>'[2]PB_&amp;_MAR 60'!$CJ44</f>
        <v>0.74144892862365019</v>
      </c>
      <c r="AV50" s="72">
        <f>'[2]PB_&amp;_MAR 60'!$CK44</f>
        <v>1.7556579032762722E-2</v>
      </c>
      <c r="BK50">
        <f t="shared" si="0"/>
        <v>0.60680000000000012</v>
      </c>
      <c r="BL50" s="33">
        <f t="shared" si="1"/>
        <v>-13.742948474559547</v>
      </c>
      <c r="BN50">
        <f t="shared" si="2"/>
        <v>0.60279999999999989</v>
      </c>
      <c r="BO50" s="33">
        <f t="shared" si="3"/>
        <v>-13.83697419851967</v>
      </c>
      <c r="BQ50">
        <f t="shared" si="4"/>
        <v>0.61109999999999998</v>
      </c>
      <c r="BR50" s="33">
        <f t="shared" si="5"/>
        <v>-13.034892862365021</v>
      </c>
      <c r="BS50" s="4">
        <f t="shared" si="16"/>
        <v>9</v>
      </c>
      <c r="BT50" s="70">
        <f t="shared" si="6"/>
        <v>0.74422948474559558</v>
      </c>
      <c r="BU50" s="86">
        <f t="shared" si="7"/>
        <v>0.74453998709794744</v>
      </c>
      <c r="BV50" s="86">
        <f t="shared" si="8"/>
        <v>-3.1050235235186019E-2</v>
      </c>
      <c r="BW50" s="5"/>
      <c r="BX50" s="70">
        <f t="shared" si="9"/>
        <v>0.74116974198519658</v>
      </c>
      <c r="BY50">
        <f t="shared" si="10"/>
        <v>0.74217666320631015</v>
      </c>
      <c r="BZ50" s="86">
        <f t="shared" si="11"/>
        <v>-0.10069212211135659</v>
      </c>
      <c r="CB50" s="70">
        <f t="shared" si="12"/>
        <v>0.74144892862365019</v>
      </c>
      <c r="CC50">
        <f t="shared" si="13"/>
        <v>0.74199877933291192</v>
      </c>
      <c r="CD50" s="86">
        <f t="shared" si="14"/>
        <v>-5.498507092617233E-2</v>
      </c>
    </row>
    <row r="51" spans="1:92" x14ac:dyDescent="0.25">
      <c r="A51" s="11">
        <f>'[2]PB_&amp;_MAR 30'!$A45</f>
        <v>9.25</v>
      </c>
      <c r="B51" s="95">
        <f>'[2]PB_&amp;_MAR 30'!$CN45</f>
        <v>9.2223156502254415</v>
      </c>
      <c r="C51" s="71">
        <f>'[2]PB_&amp;_MAR 30'!$CO45</f>
        <v>0.72279423689902111</v>
      </c>
      <c r="D51" s="72">
        <f>'[2]PB_&amp;_MAR 30'!$CP45</f>
        <v>5.4950216307152822E-3</v>
      </c>
      <c r="E51" s="95">
        <f>'[2]PB_&amp;_MAR 30'!$CR45</f>
        <v>9.1946256466752612</v>
      </c>
      <c r="F51" s="71">
        <f>'[2]PB_&amp;_MAR 30'!$CS45</f>
        <v>0.76038007979913702</v>
      </c>
      <c r="G51" s="72">
        <f>'[2]PB_&amp;_MAR 30'!$CT45</f>
        <v>1.2160115386495083E-2</v>
      </c>
      <c r="H51" s="95">
        <f>'[2]PB_&amp;_MAR 30'!$CV45</f>
        <v>9.2863136738949681</v>
      </c>
      <c r="I51" s="71">
        <f>'[2]PB_&amp;_MAR 30'!$CW45</f>
        <v>0.7289750247378769</v>
      </c>
      <c r="J51" s="72">
        <f>'[2]PB_&amp;_MAR 30'!$CX45</f>
        <v>1.550385585611235E-2</v>
      </c>
      <c r="K51" s="95">
        <f>'[2]PB_&amp;_MAR 30'!$CZ45</f>
        <v>9.1738067777277674</v>
      </c>
      <c r="L51" s="71">
        <f>'[2]PB_&amp;_MAR 30'!$DA45</f>
        <v>0.75779868317441335</v>
      </c>
      <c r="M51" s="72">
        <f>'[2]PB_&amp;_MAR 30'!$DB45</f>
        <v>3.8929291964676736E-3</v>
      </c>
      <c r="N51" s="95">
        <f>'[2]PB_&amp;_MAR 30'!$CI45</f>
        <v>9.2192654371308596</v>
      </c>
      <c r="O51" s="71">
        <f>'[2]PB_&amp;_MAR 30'!$CJ45</f>
        <v>0.74248700615261232</v>
      </c>
      <c r="P51" s="72">
        <f>'[2]PB_&amp;_MAR 30'!$CK45</f>
        <v>1.9739405091326705E-2</v>
      </c>
      <c r="Q51" s="70"/>
      <c r="R51" s="116">
        <f>'[2]PB_&amp;_MAR 45'!$CN45</f>
        <v>9.2178272992511836</v>
      </c>
      <c r="S51" s="71">
        <f>'[2]PB_&amp;_MAR 45'!$CO45</f>
        <v>0.73379663802178374</v>
      </c>
      <c r="T51" s="72">
        <f>'[2]PB_&amp;_MAR 45'!$CP45</f>
        <v>3.582622964944362E-3</v>
      </c>
      <c r="U51" s="116">
        <f>'[2]PB_&amp;_MAR 45'!$CR45</f>
        <v>9.229666127354621</v>
      </c>
      <c r="V51" s="71">
        <f>'[2]PB_&amp;_MAR 45'!$CS45</f>
        <v>0.75699718821861683</v>
      </c>
      <c r="W51" s="72">
        <f>'[2]PB_&amp;_MAR 45'!$CT45</f>
        <v>7.3428345794753569E-3</v>
      </c>
      <c r="X51" s="116">
        <f>'[2]PB_&amp;_MAR 45'!$CV45</f>
        <v>9.2126937734631014</v>
      </c>
      <c r="Y51" s="71">
        <f>'[2]PB_&amp;_MAR 45'!$CW45</f>
        <v>0.71908717829233515</v>
      </c>
      <c r="Z51" s="72">
        <f>'[2]PB_&amp;_MAR 45'!$CX45</f>
        <v>4.0399079630126008E-3</v>
      </c>
      <c r="AA51" s="116">
        <f>'[2]PB_&amp;_MAR 45'!$CZ45</f>
        <v>9.2597774957587848</v>
      </c>
      <c r="AB51" s="71">
        <f>'[2]PB_&amp;_MAR 45'!$DA45</f>
        <v>0.74859961631799654</v>
      </c>
      <c r="AC51" s="72">
        <f>'[2]PB_&amp;_MAR 45'!$DB45</f>
        <v>4.724490352777941E-3</v>
      </c>
      <c r="AD51" s="116">
        <f>'[2]PB_&amp;_MAR 45'!$CI45</f>
        <v>9.2299911739569236</v>
      </c>
      <c r="AE51" s="71">
        <f>'[2]PB_&amp;_MAR 45'!$CJ45</f>
        <v>0.73962015521268309</v>
      </c>
      <c r="AF51" s="72">
        <f>'[2]PB_&amp;_MAR 45'!$CK45</f>
        <v>1.5358243421115718E-2</v>
      </c>
      <c r="AG51" s="70"/>
      <c r="AH51" s="116">
        <f>'[2]PB_&amp;_MAR 60'!$CN45</f>
        <v>9.269418332896441</v>
      </c>
      <c r="AI51" s="71">
        <f>'[2]PB_&amp;_MAR 60'!$CO45</f>
        <v>0.71906834505594974</v>
      </c>
      <c r="AJ51" s="72">
        <f>'[2]PB_&amp;_MAR 60'!$CP45</f>
        <v>1.1073489730647843E-2</v>
      </c>
      <c r="AK51" s="116">
        <f>'[2]PB_&amp;_MAR 60'!$CR45</f>
        <v>9.3349998586043768</v>
      </c>
      <c r="AL51" s="71">
        <f>'[2]PB_&amp;_MAR 60'!$CS45</f>
        <v>0.75187190511340152</v>
      </c>
      <c r="AM51" s="72">
        <f>'[2]PB_&amp;_MAR 60'!$CT45</f>
        <v>1.1489547409158706E-2</v>
      </c>
      <c r="AN51" s="116">
        <f>'[2]PB_&amp;_MAR 60'!$CV45</f>
        <v>9.27183505540191</v>
      </c>
      <c r="AO51" s="71">
        <f>'[2]PB_&amp;_MAR 60'!$CW45</f>
        <v>0.73429613386352821</v>
      </c>
      <c r="AP51" s="72">
        <f>'[2]PB_&amp;_MAR 60'!$CX45</f>
        <v>1.2399691250101137E-2</v>
      </c>
      <c r="AQ51" s="116">
        <f>'[2]PB_&amp;_MAR 60'!$CZ45</f>
        <v>9.2837887867568494</v>
      </c>
      <c r="AR51" s="71">
        <f>'[2]PB_&amp;_MAR 60'!$DA45</f>
        <v>0.75409505114647557</v>
      </c>
      <c r="AS51" s="72">
        <f>'[2]PB_&amp;_MAR 60'!$DB45</f>
        <v>5.1001671174469533E-3</v>
      </c>
      <c r="AT51" s="116">
        <f>'[2]PB_&amp;_MAR 60'!$CI45</f>
        <v>9.290010508414893</v>
      </c>
      <c r="AU51" s="71">
        <f>'[2]PB_&amp;_MAR 60'!$CJ45</f>
        <v>0.73983285879483873</v>
      </c>
      <c r="AV51" s="72">
        <f>'[2]PB_&amp;_MAR 60'!$CK45</f>
        <v>1.7639196714411963E-2</v>
      </c>
      <c r="BK51">
        <f t="shared" si="0"/>
        <v>0.59567500000000018</v>
      </c>
      <c r="BL51" s="33">
        <f t="shared" ref="BL51:BL58" si="17">(BK51-O51)*100</f>
        <v>-14.681200615261215</v>
      </c>
      <c r="BN51">
        <f t="shared" si="2"/>
        <v>0.59157499999999996</v>
      </c>
      <c r="BO51" s="33">
        <f t="shared" ref="BO51:BO58" si="18">(BN51-AE51)*100</f>
        <v>-14.804515521268314</v>
      </c>
      <c r="BQ51">
        <f t="shared" si="4"/>
        <v>0.60002500000000003</v>
      </c>
      <c r="BR51" s="33">
        <f t="shared" ref="BR51:BR58" si="19">(BQ51-AU51)*100</f>
        <v>-13.98078587948387</v>
      </c>
      <c r="BS51" s="4">
        <f t="shared" si="16"/>
        <v>9.25</v>
      </c>
      <c r="BT51" s="70">
        <f t="shared" si="6"/>
        <v>0.74248700615261232</v>
      </c>
      <c r="BU51" s="86">
        <f t="shared" si="7"/>
        <v>0.74278768405245155</v>
      </c>
      <c r="BV51" s="86">
        <f t="shared" si="8"/>
        <v>-3.006778998392301E-2</v>
      </c>
      <c r="BW51" s="5"/>
      <c r="BX51" s="70">
        <f t="shared" si="9"/>
        <v>0.73962015521268309</v>
      </c>
      <c r="BY51">
        <f t="shared" si="10"/>
        <v>0.74051107486129208</v>
      </c>
      <c r="BZ51" s="86">
        <f t="shared" si="11"/>
        <v>-8.9091964860898987E-2</v>
      </c>
      <c r="CB51" s="70">
        <f t="shared" si="12"/>
        <v>0.73983285879483873</v>
      </c>
      <c r="CC51">
        <f t="shared" si="13"/>
        <v>0.74029302254346419</v>
      </c>
      <c r="CD51" s="86">
        <f t="shared" si="14"/>
        <v>-4.6016374862545284E-2</v>
      </c>
      <c r="CF51" t="s">
        <v>25</v>
      </c>
      <c r="CG51">
        <f>CG49-CG48</f>
        <v>-3.5520751300619824E-2</v>
      </c>
      <c r="CH51" s="4">
        <f>CH49-CH48</f>
        <v>1.4997222222222222</v>
      </c>
      <c r="CJ51">
        <f>CJ49-CJ48</f>
        <v>-4.7942134464219133E-2</v>
      </c>
      <c r="CK51" s="4">
        <f>CK49-CK48</f>
        <v>1.75</v>
      </c>
      <c r="CM51">
        <f>CM49-CM48</f>
        <v>-5.4173302930332845E-2</v>
      </c>
      <c r="CN51" s="4">
        <f>CN49-CN48</f>
        <v>2.75</v>
      </c>
    </row>
    <row r="52" spans="1:92" x14ac:dyDescent="0.25">
      <c r="A52" s="11">
        <f>'[2]PB_&amp;_MAR 30'!$A46</f>
        <v>9.5</v>
      </c>
      <c r="B52" s="95">
        <f>'[2]PB_&amp;_MAR 30'!$CN46</f>
        <v>9.5411864193326181</v>
      </c>
      <c r="C52" s="71">
        <f>'[2]PB_&amp;_MAR 30'!$CO46</f>
        <v>0.72070816216841649</v>
      </c>
      <c r="D52" s="72">
        <f>'[2]PB_&amp;_MAR 30'!$CP46</f>
        <v>4.8267515868106736E-3</v>
      </c>
      <c r="E52" s="95">
        <f>'[2]PB_&amp;_MAR 30'!$CR46</f>
        <v>9.4344227466578179</v>
      </c>
      <c r="F52" s="71">
        <f>'[2]PB_&amp;_MAR 30'!$CS46</f>
        <v>0.75882167162931713</v>
      </c>
      <c r="G52" s="72">
        <f>'[2]PB_&amp;_MAR 30'!$CT46</f>
        <v>1.225156256779773E-2</v>
      </c>
      <c r="H52" s="95">
        <f>'[2]PB_&amp;_MAR 30'!$CV46</f>
        <v>9.5284953087522961</v>
      </c>
      <c r="I52" s="71">
        <f>'[2]PB_&amp;_MAR 30'!$CW46</f>
        <v>0.72747643624457881</v>
      </c>
      <c r="J52" s="72">
        <f>'[2]PB_&amp;_MAR 30'!$CX46</f>
        <v>1.5522836758700665E-2</v>
      </c>
      <c r="K52" s="95">
        <f>'[2]PB_&amp;_MAR 30'!$CZ46</f>
        <v>9.4149545055984483</v>
      </c>
      <c r="L52" s="71">
        <f>'[2]PB_&amp;_MAR 30'!$DA46</f>
        <v>0.75624643135494241</v>
      </c>
      <c r="M52" s="72">
        <f>'[2]PB_&amp;_MAR 30'!$DB46</f>
        <v>3.9456688578789123E-3</v>
      </c>
      <c r="N52" s="95">
        <f>'[2]PB_&amp;_MAR 30'!$CI46</f>
        <v>9.4797647450852942</v>
      </c>
      <c r="O52" s="71">
        <f>'[2]PB_&amp;_MAR 30'!$CJ46</f>
        <v>0.74081317534931357</v>
      </c>
      <c r="P52" s="72">
        <f>'[2]PB_&amp;_MAR 30'!$CK46</f>
        <v>1.9839963294829538E-2</v>
      </c>
      <c r="Q52" s="70"/>
      <c r="R52" s="116">
        <f>'[2]PB_&amp;_MAR 45'!$CN46</f>
        <v>9.4582159034114284</v>
      </c>
      <c r="S52" s="71">
        <f>'[2]PB_&amp;_MAR 45'!$CO46</f>
        <v>0.73228007756414648</v>
      </c>
      <c r="T52" s="72">
        <f>'[2]PB_&amp;_MAR 45'!$CP46</f>
        <v>3.5764700342851537E-3</v>
      </c>
      <c r="U52" s="116">
        <f>'[2]PB_&amp;_MAR 45'!$CR46</f>
        <v>9.4703713963808198</v>
      </c>
      <c r="V52" s="71">
        <f>'[2]PB_&amp;_MAR 45'!$CS46</f>
        <v>0.75542576362592895</v>
      </c>
      <c r="W52" s="72">
        <f>'[2]PB_&amp;_MAR 45'!$CT46</f>
        <v>7.3992506816192042E-3</v>
      </c>
      <c r="X52" s="116">
        <f>'[2]PB_&amp;_MAR 45'!$CV46</f>
        <v>9.4529555158766403</v>
      </c>
      <c r="Y52" s="71">
        <f>'[2]PB_&amp;_MAR 45'!$CW46</f>
        <v>0.71753238563055854</v>
      </c>
      <c r="Z52" s="72">
        <f>'[2]PB_&amp;_MAR 45'!$CX46</f>
        <v>4.0455786816584148E-3</v>
      </c>
      <c r="AA52" s="116">
        <f>'[2]PB_&amp;_MAR 45'!$CZ46</f>
        <v>9.5012653541470034</v>
      </c>
      <c r="AB52" s="71">
        <f>'[2]PB_&amp;_MAR 45'!$DA46</f>
        <v>0.74711147011566537</v>
      </c>
      <c r="AC52" s="72">
        <f>'[2]PB_&amp;_MAR 45'!$DB46</f>
        <v>4.8029517721685094E-3</v>
      </c>
      <c r="AD52" s="116">
        <f>'[2]PB_&amp;_MAR 45'!$CI46</f>
        <v>9.4707020424539738</v>
      </c>
      <c r="AE52" s="71">
        <f>'[2]PB_&amp;_MAR 45'!$CJ46</f>
        <v>0.73808742423407481</v>
      </c>
      <c r="AF52" s="72">
        <f>'[2]PB_&amp;_MAR 45'!$CK46</f>
        <v>1.5372551881745175E-2</v>
      </c>
      <c r="AG52" s="70"/>
      <c r="AH52" s="116">
        <f>'[2]PB_&amp;_MAR 60'!$CN46</f>
        <v>9.5092569928535742</v>
      </c>
      <c r="AI52" s="71">
        <f>'[2]PB_&amp;_MAR 60'!$CO46</f>
        <v>0.71740733772130882</v>
      </c>
      <c r="AJ52" s="72">
        <f>'[2]PB_&amp;_MAR 60'!$CP46</f>
        <v>1.1205863588618274E-2</v>
      </c>
      <c r="AK52" s="116">
        <f>'[2]PB_&amp;_MAR 60'!$CR46</f>
        <v>9.5725431067199676</v>
      </c>
      <c r="AL52" s="71">
        <f>'[2]PB_&amp;_MAR 60'!$CS46</f>
        <v>0.750259852043901</v>
      </c>
      <c r="AM52" s="72">
        <f>'[2]PB_&amp;_MAR 60'!$CT46</f>
        <v>1.1498267148248621E-2</v>
      </c>
      <c r="AN52" s="116">
        <f>'[2]PB_&amp;_MAR 60'!$CV46</f>
        <v>9.5136510777137975</v>
      </c>
      <c r="AO52" s="71">
        <f>'[2]PB_&amp;_MAR 60'!$CW46</f>
        <v>0.73280687636393915</v>
      </c>
      <c r="AP52" s="72">
        <f>'[2]PB_&amp;_MAR 60'!$CX46</f>
        <v>1.2454823024717357E-2</v>
      </c>
      <c r="AQ52" s="116">
        <f>'[2]PB_&amp;_MAR 60'!$CZ46</f>
        <v>9.524004050917112</v>
      </c>
      <c r="AR52" s="71">
        <f>'[2]PB_&amp;_MAR 60'!$DA46</f>
        <v>0.75250682591811657</v>
      </c>
      <c r="AS52" s="72">
        <f>'[2]PB_&amp;_MAR 60'!$DB46</f>
        <v>5.1162026762850022E-3</v>
      </c>
      <c r="AT52" s="116">
        <f>'[2]PB_&amp;_MAR 60'!$CI46</f>
        <v>9.5298638070511128</v>
      </c>
      <c r="AU52" s="71">
        <f>'[2]PB_&amp;_MAR 60'!$CJ46</f>
        <v>0.7382452230118165</v>
      </c>
      <c r="AV52" s="72">
        <f>'[2]PB_&amp;_MAR 60'!$CK46</f>
        <v>1.7682034515713291E-2</v>
      </c>
      <c r="BK52">
        <f t="shared" si="0"/>
        <v>0.58455000000000013</v>
      </c>
      <c r="BL52" s="33">
        <f t="shared" si="17"/>
        <v>-15.626317534931344</v>
      </c>
      <c r="BN52">
        <f t="shared" si="2"/>
        <v>0.58034999999999992</v>
      </c>
      <c r="BO52" s="33">
        <f t="shared" si="18"/>
        <v>-15.773742423407489</v>
      </c>
      <c r="BQ52">
        <f t="shared" si="4"/>
        <v>0.58895000000000008</v>
      </c>
      <c r="BR52" s="33">
        <f t="shared" si="19"/>
        <v>-14.929522301181642</v>
      </c>
      <c r="BS52" s="4">
        <f t="shared" si="16"/>
        <v>9.5</v>
      </c>
      <c r="BT52" s="70">
        <f t="shared" si="6"/>
        <v>0.74081317534931357</v>
      </c>
      <c r="BU52" s="86">
        <f t="shared" si="7"/>
        <v>0.74108607537994653</v>
      </c>
      <c r="BV52" s="86">
        <f t="shared" si="8"/>
        <v>-2.7290003063296098E-2</v>
      </c>
      <c r="BW52" s="5"/>
      <c r="BX52" s="70">
        <f t="shared" si="9"/>
        <v>0.73808742423407481</v>
      </c>
      <c r="BY52">
        <f t="shared" si="10"/>
        <v>0.73889349731263343</v>
      </c>
      <c r="BZ52" s="86">
        <f t="shared" si="11"/>
        <v>-8.0607307855862231E-2</v>
      </c>
      <c r="CB52" s="70">
        <f t="shared" si="12"/>
        <v>0.7382452230118165</v>
      </c>
      <c r="CC52">
        <f t="shared" si="13"/>
        <v>0.73863652397650803</v>
      </c>
      <c r="CD52" s="86">
        <f t="shared" si="14"/>
        <v>-3.9130096469153219E-2</v>
      </c>
    </row>
    <row r="53" spans="1:92" x14ac:dyDescent="0.25">
      <c r="A53" s="11">
        <f>'[2]PB_&amp;_MAR 30'!$A47</f>
        <v>9.7497222222222231</v>
      </c>
      <c r="B53" s="95">
        <f>'[2]PB_&amp;_MAR 30'!$CN47</f>
        <v>9.7797160798159339</v>
      </c>
      <c r="C53" s="71">
        <f>'[2]PB_&amp;_MAR 30'!$CO47</f>
        <v>0.71917490755795477</v>
      </c>
      <c r="D53" s="72">
        <f>'[2]PB_&amp;_MAR 30'!$CP47</f>
        <v>4.8654208135705933E-3</v>
      </c>
      <c r="E53" s="95">
        <f>'[2]PB_&amp;_MAR 30'!$CR47</f>
        <v>9.7546904512202488</v>
      </c>
      <c r="F53" s="71">
        <f>'[2]PB_&amp;_MAR 30'!$CS47</f>
        <v>0.75683907994522726</v>
      </c>
      <c r="G53" s="72">
        <f>'[2]PB_&amp;_MAR 30'!$CT47</f>
        <v>1.1726730610683783E-2</v>
      </c>
      <c r="H53" s="95">
        <f>'[2]PB_&amp;_MAR 30'!$CV47</f>
        <v>9.7709485640624845</v>
      </c>
      <c r="I53" s="71">
        <f>'[2]PB_&amp;_MAR 30'!$CW47</f>
        <v>0.72598023269455425</v>
      </c>
      <c r="J53" s="72">
        <f>'[2]PB_&amp;_MAR 30'!$CX47</f>
        <v>1.5554237354819908E-2</v>
      </c>
      <c r="K53" s="95">
        <f>'[2]PB_&amp;_MAR 30'!$CZ47</f>
        <v>9.6566387133976495</v>
      </c>
      <c r="L53" s="71">
        <f>'[2]PB_&amp;_MAR 30'!$DA47</f>
        <v>0.7547194525324471</v>
      </c>
      <c r="M53" s="72">
        <f>'[2]PB_&amp;_MAR 30'!$DB47</f>
        <v>3.987639574682721E-3</v>
      </c>
      <c r="N53" s="95">
        <f>'[2]PB_&amp;_MAR 30'!$CI47</f>
        <v>9.7404984521240792</v>
      </c>
      <c r="O53" s="71">
        <f>'[2]PB_&amp;_MAR 30'!$CJ47</f>
        <v>0.73917841818254593</v>
      </c>
      <c r="P53" s="72">
        <f>'[2]PB_&amp;_MAR 30'!$CK47</f>
        <v>1.9664557963634317E-2</v>
      </c>
      <c r="Q53" s="70"/>
      <c r="R53" s="116">
        <f>'[2]PB_&amp;_MAR 45'!$CN47</f>
        <v>9.7791000977202387</v>
      </c>
      <c r="S53" s="71">
        <f>'[2]PB_&amp;_MAR 45'!$CO47</f>
        <v>0.73031720504076036</v>
      </c>
      <c r="T53" s="72">
        <f>'[2]PB_&amp;_MAR 45'!$CP47</f>
        <v>3.2013636334877107E-3</v>
      </c>
      <c r="U53" s="116">
        <f>'[2]PB_&amp;_MAR 45'!$CR47</f>
        <v>9.7113467656986021</v>
      </c>
      <c r="V53" s="71">
        <f>'[2]PB_&amp;_MAR 45'!$CS47</f>
        <v>0.75392729286802795</v>
      </c>
      <c r="W53" s="72">
        <f>'[2]PB_&amp;_MAR 45'!$CT47</f>
        <v>7.4400294811889688E-3</v>
      </c>
      <c r="X53" s="116">
        <f>'[2]PB_&amp;_MAR 45'!$CV47</f>
        <v>9.7737188643134214</v>
      </c>
      <c r="Y53" s="71">
        <f>'[2]PB_&amp;_MAR 45'!$CW47</f>
        <v>0.7155131203119236</v>
      </c>
      <c r="Z53" s="72">
        <f>'[2]PB_&amp;_MAR 45'!$CX47</f>
        <v>3.9023396912086106E-3</v>
      </c>
      <c r="AA53" s="116">
        <f>'[2]PB_&amp;_MAR 45'!$CZ47</f>
        <v>9.74302381290474</v>
      </c>
      <c r="AB53" s="71">
        <f>'[2]PB_&amp;_MAR 45'!$DA47</f>
        <v>0.74569020763705085</v>
      </c>
      <c r="AC53" s="72">
        <f>'[2]PB_&amp;_MAR 45'!$DB47</f>
        <v>4.8589240559573331E-3</v>
      </c>
      <c r="AD53" s="116">
        <f>'[2]PB_&amp;_MAR 45'!$CI47</f>
        <v>9.7517973851592519</v>
      </c>
      <c r="AE53" s="71">
        <f>'[2]PB_&amp;_MAR 45'!$CJ47</f>
        <v>0.73636195646444058</v>
      </c>
      <c r="AF53" s="72">
        <f>'[2]PB_&amp;_MAR 45'!$CK47</f>
        <v>1.5582124914794229E-2</v>
      </c>
      <c r="AG53" s="70"/>
      <c r="AH53" s="116">
        <f>'[2]PB_&amp;_MAR 60'!$CN47</f>
        <v>9.7490983258336623</v>
      </c>
      <c r="AI53" s="71">
        <f>'[2]PB_&amp;_MAR 60'!$CO47</f>
        <v>0.71587558691204733</v>
      </c>
      <c r="AJ53" s="72">
        <f>'[2]PB_&amp;_MAR 60'!$CP47</f>
        <v>1.1224161501900658E-2</v>
      </c>
      <c r="AK53" s="116">
        <f>'[2]PB_&amp;_MAR 60'!$CR47</f>
        <v>9.809909170918429</v>
      </c>
      <c r="AL53" s="71">
        <f>'[2]PB_&amp;_MAR 60'!$CS47</f>
        <v>0.74872238366949018</v>
      </c>
      <c r="AM53" s="72">
        <f>'[2]PB_&amp;_MAR 60'!$CT47</f>
        <v>1.1505347778633867E-2</v>
      </c>
      <c r="AN53" s="116">
        <f>'[2]PB_&amp;_MAR 60'!$CV47</f>
        <v>9.7557399877518112</v>
      </c>
      <c r="AO53" s="71">
        <f>'[2]PB_&amp;_MAR 60'!$CW47</f>
        <v>0.73133479019949676</v>
      </c>
      <c r="AP53" s="72">
        <f>'[2]PB_&amp;_MAR 60'!$CX47</f>
        <v>1.2537936317942594E-2</v>
      </c>
      <c r="AQ53" s="116">
        <f>'[2]PB_&amp;_MAR 60'!$CZ47</f>
        <v>9.7642226668365311</v>
      </c>
      <c r="AR53" s="71">
        <f>'[2]PB_&amp;_MAR 60'!$DA47</f>
        <v>0.75096865162443327</v>
      </c>
      <c r="AS53" s="72">
        <f>'[2]PB_&amp;_MAR 60'!$DB47</f>
        <v>5.0756220577240644E-3</v>
      </c>
      <c r="AT53" s="116">
        <f>'[2]PB_&amp;_MAR 60'!$CI47</f>
        <v>9.769742537835107</v>
      </c>
      <c r="AU53" s="71">
        <f>'[2]PB_&amp;_MAR 60'!$CJ47</f>
        <v>0.736725353101367</v>
      </c>
      <c r="AV53" s="72">
        <f>'[2]PB_&amp;_MAR 60'!$CK47</f>
        <v>1.7691013461159356E-2</v>
      </c>
      <c r="BK53">
        <f t="shared" si="0"/>
        <v>0.57343736111111121</v>
      </c>
      <c r="BL53" s="33">
        <f t="shared" si="17"/>
        <v>-16.57410570714347</v>
      </c>
      <c r="BN53">
        <f t="shared" si="2"/>
        <v>0.569137472222222</v>
      </c>
      <c r="BO53" s="33">
        <f t="shared" si="18"/>
        <v>-16.722448424221859</v>
      </c>
      <c r="BQ53">
        <f t="shared" si="4"/>
        <v>0.57788730555555556</v>
      </c>
      <c r="BR53" s="33">
        <f t="shared" si="19"/>
        <v>-15.883804754581144</v>
      </c>
      <c r="BS53" s="4">
        <f t="shared" si="16"/>
        <v>9.7497222222222231</v>
      </c>
      <c r="BT53" s="70">
        <f t="shared" si="6"/>
        <v>0.73917841818254593</v>
      </c>
      <c r="BU53" s="86">
        <f t="shared" si="7"/>
        <v>0.73943422872777942</v>
      </c>
      <c r="BV53" s="86">
        <f t="shared" si="8"/>
        <v>-2.5581054523349245E-2</v>
      </c>
      <c r="BW53" s="5"/>
      <c r="BX53" s="70">
        <f t="shared" si="9"/>
        <v>0.73636195646444058</v>
      </c>
      <c r="BY53">
        <f t="shared" si="10"/>
        <v>0.73732305911847162</v>
      </c>
      <c r="BZ53" s="86">
        <f t="shared" si="11"/>
        <v>-9.61102654031043E-2</v>
      </c>
      <c r="CB53" s="70">
        <f t="shared" si="12"/>
        <v>0.736725353101367</v>
      </c>
      <c r="CC53">
        <f t="shared" si="13"/>
        <v>0.73702838361395406</v>
      </c>
      <c r="CD53" s="86">
        <f t="shared" si="14"/>
        <v>-3.0303051258706581E-2</v>
      </c>
      <c r="CH53">
        <v>32</v>
      </c>
      <c r="CI53">
        <v>31</v>
      </c>
      <c r="CJ53">
        <v>32</v>
      </c>
    </row>
    <row r="54" spans="1:92" x14ac:dyDescent="0.25">
      <c r="A54" s="11">
        <f>'[2]PB_&amp;_MAR 30'!$A48</f>
        <v>10</v>
      </c>
      <c r="B54" s="95">
        <f>'[2]PB_&amp;_MAR 30'!$CN48</f>
        <v>10.01824574029925</v>
      </c>
      <c r="C54" s="71">
        <f>'[2]PB_&amp;_MAR 30'!$CO48</f>
        <v>0.71767711328619599</v>
      </c>
      <c r="D54" s="72">
        <f>'[2]PB_&amp;_MAR 30'!$CP48</f>
        <v>4.9187228682193614E-3</v>
      </c>
      <c r="E54" s="95">
        <f>'[2]PB_&amp;_MAR 30'!$CR48</f>
        <v>9.9945786203790785</v>
      </c>
      <c r="F54" s="71">
        <f>'[2]PB_&amp;_MAR 30'!$CS48</f>
        <v>0.75540000153182374</v>
      </c>
      <c r="G54" s="72">
        <f>'[2]PB_&amp;_MAR 30'!$CT48</f>
        <v>1.1825673539452176E-2</v>
      </c>
      <c r="H54" s="95">
        <f>'[2]PB_&amp;_MAR 30'!$CV48</f>
        <v>10.013221548486747</v>
      </c>
      <c r="I54" s="71">
        <f>'[2]PB_&amp;_MAR 30'!$CW48</f>
        <v>0.72454417459400122</v>
      </c>
      <c r="J54" s="72">
        <f>'[2]PB_&amp;_MAR 30'!$CX48</f>
        <v>1.5564653740331259E-2</v>
      </c>
      <c r="K54" s="95">
        <f>'[2]PB_&amp;_MAR 30'!$CZ48</f>
        <v>9.8980546812325922</v>
      </c>
      <c r="L54" s="71">
        <f>'[2]PB_&amp;_MAR 30'!$DA48</f>
        <v>0.75323398781377549</v>
      </c>
      <c r="M54" s="72">
        <f>'[2]PB_&amp;_MAR 30'!$DB48</f>
        <v>4.0233791824220225E-3</v>
      </c>
      <c r="N54" s="95">
        <f>'[2]PB_&amp;_MAR 30'!$CI48</f>
        <v>9.9810251475994178</v>
      </c>
      <c r="O54" s="71">
        <f>'[2]PB_&amp;_MAR 30'!$CJ48</f>
        <v>0.73771381930644908</v>
      </c>
      <c r="P54" s="72">
        <f>'[2]PB_&amp;_MAR 30'!$CK48</f>
        <v>1.9691827096647949E-2</v>
      </c>
      <c r="Q54" s="70"/>
      <c r="R54" s="116">
        <f>'[2]PB_&amp;_MAR 45'!$CN48</f>
        <v>10.01957872709138</v>
      </c>
      <c r="S54" s="71">
        <f>'[2]PB_&amp;_MAR 45'!$CO48</f>
        <v>0.72888168165698264</v>
      </c>
      <c r="T54" s="72">
        <f>'[2]PB_&amp;_MAR 45'!$CP48</f>
        <v>3.2347388825728946E-3</v>
      </c>
      <c r="U54" s="116">
        <f>'[2]PB_&amp;_MAR 45'!$CR48</f>
        <v>9.9521429178258085</v>
      </c>
      <c r="V54" s="71">
        <f>'[2]PB_&amp;_MAR 45'!$CS48</f>
        <v>0.7524568020283785</v>
      </c>
      <c r="W54" s="72">
        <f>'[2]PB_&amp;_MAR 45'!$CT48</f>
        <v>7.4799965035224746E-3</v>
      </c>
      <c r="X54" s="116">
        <f>'[2]PB_&amp;_MAR 45'!$CV48</f>
        <v>10.014071238795969</v>
      </c>
      <c r="Y54" s="71">
        <f>'[2]PB_&amp;_MAR 45'!$CW48</f>
        <v>0.71405931180085658</v>
      </c>
      <c r="Z54" s="72">
        <f>'[2]PB_&amp;_MAR 45'!$CX48</f>
        <v>3.9471392102522988E-3</v>
      </c>
      <c r="AA54" s="116">
        <f>'[2]PB_&amp;_MAR 45'!$CZ48</f>
        <v>10.06488208339402</v>
      </c>
      <c r="AB54" s="71">
        <f>'[2]PB_&amp;_MAR 45'!$DA48</f>
        <v>0.74388379415041117</v>
      </c>
      <c r="AC54" s="72">
        <f>'[2]PB_&amp;_MAR 45'!$DB48</f>
        <v>4.9034622190307327E-3</v>
      </c>
      <c r="AD54" s="116">
        <f>'[2]PB_&amp;_MAR 45'!$CI48</f>
        <v>10.012668741776794</v>
      </c>
      <c r="AE54" s="71">
        <f>'[2]PB_&amp;_MAR 45'!$CJ48</f>
        <v>0.73482039740915717</v>
      </c>
      <c r="AF54" s="72">
        <f>'[2]PB_&amp;_MAR 45'!$CK48</f>
        <v>1.5536382154577406E-2</v>
      </c>
      <c r="AG54" s="70"/>
      <c r="AH54" s="116">
        <f>'[2]PB_&amp;_MAR 60'!$CN48</f>
        <v>9.9888499709005174</v>
      </c>
      <c r="AI54" s="71">
        <f>'[2]PB_&amp;_MAR 60'!$CO48</f>
        <v>0.714290231193495</v>
      </c>
      <c r="AJ54" s="72">
        <f>'[2]PB_&amp;_MAR 60'!$CP48</f>
        <v>1.1421925390196586E-2</v>
      </c>
      <c r="AK54" s="116">
        <f>'[2]PB_&amp;_MAR 60'!$CR48</f>
        <v>10.047275235116887</v>
      </c>
      <c r="AL54" s="71">
        <f>'[2]PB_&amp;_MAR 60'!$CS48</f>
        <v>0.74719826428370661</v>
      </c>
      <c r="AM54" s="72">
        <f>'[2]PB_&amp;_MAR 60'!$CT48</f>
        <v>1.1503930447361354E-2</v>
      </c>
      <c r="AN54" s="116">
        <f>'[2]PB_&amp;_MAR 60'!$CV48</f>
        <v>9.9976483395286095</v>
      </c>
      <c r="AO54" s="71">
        <f>'[2]PB_&amp;_MAR 60'!$CW48</f>
        <v>0.72992246437504982</v>
      </c>
      <c r="AP54" s="72">
        <f>'[2]PB_&amp;_MAR 60'!$CX48</f>
        <v>1.2599905723795414E-2</v>
      </c>
      <c r="AQ54" s="116">
        <f>'[2]PB_&amp;_MAR 60'!$CZ48</f>
        <v>10.004351228998393</v>
      </c>
      <c r="AR54" s="71">
        <f>'[2]PB_&amp;_MAR 60'!$DA48</f>
        <v>0.74950302258719959</v>
      </c>
      <c r="AS54" s="72">
        <f>'[2]PB_&amp;_MAR 60'!$DB48</f>
        <v>5.0802839233979186E-3</v>
      </c>
      <c r="AT54" s="116">
        <f>'[2]PB_&amp;_MAR 60'!$CI48</f>
        <v>10.009531193636102</v>
      </c>
      <c r="AU54" s="71">
        <f>'[2]PB_&amp;_MAR 60'!$CJ48</f>
        <v>0.7352284956098627</v>
      </c>
      <c r="AV54" s="72">
        <f>'[2]PB_&amp;_MAR 60'!$CK48</f>
        <v>1.7755070199202295E-2</v>
      </c>
      <c r="BK54">
        <f t="shared" si="0"/>
        <v>0.56230000000000013</v>
      </c>
      <c r="BL54" s="33">
        <f t="shared" si="17"/>
        <v>-17.541381930644896</v>
      </c>
      <c r="BN54">
        <f t="shared" si="2"/>
        <v>0.55789999999999984</v>
      </c>
      <c r="BO54" s="33">
        <f t="shared" si="18"/>
        <v>-17.692039740915732</v>
      </c>
      <c r="BQ54">
        <f t="shared" si="4"/>
        <v>0.56679999999999997</v>
      </c>
      <c r="BR54" s="33">
        <f t="shared" si="19"/>
        <v>-16.842849560986274</v>
      </c>
      <c r="BS54" s="4">
        <f t="shared" si="16"/>
        <v>10</v>
      </c>
      <c r="BT54" s="70">
        <f t="shared" si="6"/>
        <v>0.73771381930644908</v>
      </c>
      <c r="BU54" s="86">
        <f t="shared" si="7"/>
        <v>0.73782417897023855</v>
      </c>
      <c r="BV54" s="86">
        <f t="shared" si="8"/>
        <v>-1.1035966378947215E-2</v>
      </c>
      <c r="BW54" s="5"/>
      <c r="BX54" s="70">
        <f t="shared" si="9"/>
        <v>0.73482039740915717</v>
      </c>
      <c r="BY54">
        <f t="shared" si="10"/>
        <v>0.73579220089115149</v>
      </c>
      <c r="BZ54" s="86">
        <f t="shared" si="11"/>
        <v>-9.7180348199432665E-2</v>
      </c>
      <c r="CB54" s="70">
        <f t="shared" si="12"/>
        <v>0.7352284956098627</v>
      </c>
      <c r="CC54">
        <f t="shared" si="13"/>
        <v>0.73546085383760318</v>
      </c>
      <c r="CD54" s="86">
        <f t="shared" si="14"/>
        <v>-2.323582277404812E-2</v>
      </c>
      <c r="CH54">
        <v>38</v>
      </c>
      <c r="CI54">
        <v>38</v>
      </c>
      <c r="CJ54">
        <v>43</v>
      </c>
    </row>
    <row r="55" spans="1:92" x14ac:dyDescent="0.25">
      <c r="A55" s="11">
        <f>'[2]PB_&amp;_MAR 30'!$A49</f>
        <v>10.25</v>
      </c>
      <c r="B55" s="95">
        <f>'[2]PB_&amp;_MAR 30'!$CN49</f>
        <v>10.256775400782566</v>
      </c>
      <c r="C55" s="71">
        <f>'[2]PB_&amp;_MAR 30'!$CO49</f>
        <v>0.71623354402302952</v>
      </c>
      <c r="D55" s="72">
        <f>'[2]PB_&amp;_MAR 30'!$CP49</f>
        <v>4.9637118015551131E-3</v>
      </c>
      <c r="E55" s="95">
        <f>'[2]PB_&amp;_MAR 30'!$CR49</f>
        <v>10.234466789537912</v>
      </c>
      <c r="F55" s="71">
        <f>'[2]PB_&amp;_MAR 30'!$CS49</f>
        <v>0.75399986969727673</v>
      </c>
      <c r="G55" s="72">
        <f>'[2]PB_&amp;_MAR 30'!$CT49</f>
        <v>1.1904091767199728E-2</v>
      </c>
      <c r="H55" s="95">
        <f>'[2]PB_&amp;_MAR 30'!$CV49</f>
        <v>10.25549453291101</v>
      </c>
      <c r="I55" s="71">
        <f>'[2]PB_&amp;_MAR 30'!$CW49</f>
        <v>0.7231721871300919</v>
      </c>
      <c r="J55" s="72">
        <f>'[2]PB_&amp;_MAR 30'!$CX49</f>
        <v>1.5566948981652777E-2</v>
      </c>
      <c r="K55" s="95">
        <f>'[2]PB_&amp;_MAR 30'!$CZ49</f>
        <v>10.21984904918366</v>
      </c>
      <c r="L55" s="71">
        <f>'[2]PB_&amp;_MAR 30'!$DA49</f>
        <v>0.75134191367995984</v>
      </c>
      <c r="M55" s="72">
        <f>'[2]PB_&amp;_MAR 30'!$DB49</f>
        <v>4.7598273427315839E-3</v>
      </c>
      <c r="N55" s="95">
        <f>'[2]PB_&amp;_MAR 30'!$CI49</f>
        <v>10.241646443103788</v>
      </c>
      <c r="O55" s="71">
        <f>'[2]PB_&amp;_MAR 30'!$CJ49</f>
        <v>0.73618687863258969</v>
      </c>
      <c r="P55" s="72">
        <f>'[2]PB_&amp;_MAR 30'!$CK49</f>
        <v>1.9658504441365219E-2</v>
      </c>
      <c r="Q55" s="70"/>
      <c r="R55" s="116">
        <f>'[2]PB_&amp;_MAR 45'!$CN49</f>
        <v>10.260057356462525</v>
      </c>
      <c r="S55" s="71">
        <f>'[2]PB_&amp;_MAR 45'!$CO49</f>
        <v>0.72752684387071687</v>
      </c>
      <c r="T55" s="72">
        <f>'[2]PB_&amp;_MAR 45'!$CP49</f>
        <v>3.2532829249117866E-3</v>
      </c>
      <c r="U55" s="116">
        <f>'[2]PB_&amp;_MAR 45'!$CR49</f>
        <v>10.192939069953015</v>
      </c>
      <c r="V55" s="71">
        <f>'[2]PB_&amp;_MAR 45'!$CS49</f>
        <v>0.75099035904084488</v>
      </c>
      <c r="W55" s="72">
        <f>'[2]PB_&amp;_MAR 45'!$CT49</f>
        <v>7.5244211557038386E-3</v>
      </c>
      <c r="X55" s="116">
        <f>'[2]PB_&amp;_MAR 45'!$CV49</f>
        <v>10.254423613278513</v>
      </c>
      <c r="Y55" s="71">
        <f>'[2]PB_&amp;_MAR 45'!$CW49</f>
        <v>0.71263628983312977</v>
      </c>
      <c r="Z55" s="72">
        <f>'[2]PB_&amp;_MAR 45'!$CX49</f>
        <v>3.9806031167802713E-3</v>
      </c>
      <c r="AA55" s="116">
        <f>'[2]PB_&amp;_MAR 45'!$CZ49</f>
        <v>10.306460868404507</v>
      </c>
      <c r="AB55" s="71">
        <f>'[2]PB_&amp;_MAR 45'!$DA49</f>
        <v>0.74252578455967466</v>
      </c>
      <c r="AC55" s="72">
        <f>'[2]PB_&amp;_MAR 45'!$DB49</f>
        <v>5.0042335874464329E-3</v>
      </c>
      <c r="AD55" s="116">
        <f>'[2]PB_&amp;_MAR 45'!$CI49</f>
        <v>10.253470227024641</v>
      </c>
      <c r="AE55" s="71">
        <f>'[2]PB_&amp;_MAR 45'!$CJ49</f>
        <v>0.73341981932609146</v>
      </c>
      <c r="AF55" s="72">
        <f>'[2]PB_&amp;_MAR 45'!$CK49</f>
        <v>1.5543592289866438E-2</v>
      </c>
      <c r="AG55" s="70"/>
      <c r="AH55" s="116">
        <f>'[2]PB_&amp;_MAR 60'!$CN49</f>
        <v>10.228601615967371</v>
      </c>
      <c r="AI55" s="71">
        <f>'[2]PB_&amp;_MAR 60'!$CO49</f>
        <v>0.71310297014190382</v>
      </c>
      <c r="AJ55" s="72">
        <f>'[2]PB_&amp;_MAR 60'!$CP49</f>
        <v>1.1369130262343275E-2</v>
      </c>
      <c r="AK55" s="116">
        <f>'[2]PB_&amp;_MAR 60'!$CR49</f>
        <v>10.284641299315352</v>
      </c>
      <c r="AL55" s="71">
        <f>'[2]PB_&amp;_MAR 60'!$CS49</f>
        <v>0.74576599076620609</v>
      </c>
      <c r="AM55" s="72">
        <f>'[2]PB_&amp;_MAR 60'!$CT49</f>
        <v>1.1496667631670164E-2</v>
      </c>
      <c r="AN55" s="116">
        <f>'[2]PB_&amp;_MAR 60'!$CV49</f>
        <v>10.239556691305404</v>
      </c>
      <c r="AO55" s="71">
        <f>'[2]PB_&amp;_MAR 60'!$CW49</f>
        <v>0.72855139394938728</v>
      </c>
      <c r="AP55" s="72">
        <f>'[2]PB_&amp;_MAR 60'!$CX49</f>
        <v>1.263970302530492E-2</v>
      </c>
      <c r="AQ55" s="116">
        <f>'[2]PB_&amp;_MAR 60'!$CZ49</f>
        <v>10.244479791160254</v>
      </c>
      <c r="AR55" s="71">
        <f>'[2]PB_&amp;_MAR 60'!$DA49</f>
        <v>0.74805882159031489</v>
      </c>
      <c r="AS55" s="72">
        <f>'[2]PB_&amp;_MAR 60'!$DB49</f>
        <v>5.1089533205726928E-3</v>
      </c>
      <c r="AT55" s="116">
        <f>'[2]PB_&amp;_MAR 60'!$CI49</f>
        <v>10.249319849437095</v>
      </c>
      <c r="AU55" s="71">
        <f>'[2]PB_&amp;_MAR 60'!$CJ49</f>
        <v>0.73386979411195308</v>
      </c>
      <c r="AV55" s="72">
        <f>'[2]PB_&amp;_MAR 60'!$CK49</f>
        <v>1.7675465622335629E-2</v>
      </c>
      <c r="BK55">
        <f t="shared" si="0"/>
        <v>0.55117500000000008</v>
      </c>
      <c r="BL55" s="33">
        <f t="shared" si="17"/>
        <v>-18.501187863258963</v>
      </c>
      <c r="BN55">
        <f t="shared" si="2"/>
        <v>0.5466749999999998</v>
      </c>
      <c r="BO55" s="33">
        <f t="shared" si="18"/>
        <v>-18.674481932609165</v>
      </c>
      <c r="BQ55">
        <f t="shared" si="4"/>
        <v>0.55572500000000002</v>
      </c>
      <c r="BR55" s="33">
        <f t="shared" si="19"/>
        <v>-17.814479411195304</v>
      </c>
      <c r="BT55" s="70">
        <f t="shared" si="6"/>
        <v>0.73618687863258969</v>
      </c>
      <c r="BU55" s="86">
        <f t="shared" si="7"/>
        <v>0.73625902404372034</v>
      </c>
      <c r="BV55" s="86">
        <f t="shared" si="8"/>
        <v>-7.2145411130652981E-3</v>
      </c>
      <c r="BW55" s="5"/>
      <c r="BX55" s="70">
        <f t="shared" si="9"/>
        <v>0.73341981932609146</v>
      </c>
      <c r="BY55">
        <f t="shared" si="10"/>
        <v>0.73430388036642524</v>
      </c>
      <c r="BZ55" s="86">
        <f t="shared" si="11"/>
        <v>-8.8406104033378341E-2</v>
      </c>
      <c r="CB55" s="70">
        <f t="shared" si="12"/>
        <v>0.73386979411195308</v>
      </c>
      <c r="CC55">
        <f t="shared" si="13"/>
        <v>0.73393695700680672</v>
      </c>
      <c r="CD55" s="86">
        <f t="shared" si="14"/>
        <v>-6.7162894853645128E-3</v>
      </c>
    </row>
    <row r="56" spans="1:92" x14ac:dyDescent="0.25">
      <c r="A56" s="11">
        <f>'[2]PB_&amp;_MAR 30'!$A50</f>
        <v>10.5</v>
      </c>
      <c r="B56" s="95">
        <f>'[2]PB_&amp;_MAR 30'!$CN50</f>
        <v>10.49530506126588</v>
      </c>
      <c r="C56" s="71">
        <f>'[2]PB_&amp;_MAR 30'!$CO50</f>
        <v>0.71480543154793574</v>
      </c>
      <c r="D56" s="72">
        <f>'[2]PB_&amp;_MAR 30'!$CP50</f>
        <v>5.0305394946982733E-3</v>
      </c>
      <c r="E56" s="95">
        <f>'[2]PB_&amp;_MAR 30'!$CR50</f>
        <v>10.474354958696741</v>
      </c>
      <c r="F56" s="71">
        <f>'[2]PB_&amp;_MAR 30'!$CS50</f>
        <v>0.75261233950295425</v>
      </c>
      <c r="G56" s="72">
        <f>'[2]PB_&amp;_MAR 30'!$CT50</f>
        <v>1.1982036566333289E-2</v>
      </c>
      <c r="H56" s="95">
        <f>'[2]PB_&amp;_MAR 30'!$CV50</f>
        <v>10.497767517335273</v>
      </c>
      <c r="I56" s="71">
        <f>'[2]PB_&amp;_MAR 30'!$CW50</f>
        <v>0.72183107941435265</v>
      </c>
      <c r="J56" s="72">
        <f>'[2]PB_&amp;_MAR 30'!$CX50</f>
        <v>1.5598322609830746E-2</v>
      </c>
      <c r="K56" s="95">
        <f>'[2]PB_&amp;_MAR 30'!$CZ50</f>
        <v>10.541716684072817</v>
      </c>
      <c r="L56" s="71">
        <f>'[2]PB_&amp;_MAR 30'!$DA50</f>
        <v>0.74948874852961522</v>
      </c>
      <c r="M56" s="72">
        <f>'[2]PB_&amp;_MAR 30'!$DB50</f>
        <v>4.518599477869617E-3</v>
      </c>
      <c r="N56" s="95">
        <f>'[2]PB_&amp;_MAR 30'!$CI50</f>
        <v>10.502286055342678</v>
      </c>
      <c r="O56" s="71">
        <f>'[2]PB_&amp;_MAR 30'!$CJ50</f>
        <v>0.73468439974871458</v>
      </c>
      <c r="P56" s="72">
        <f>'[2]PB_&amp;_MAR 30'!$CK50</f>
        <v>1.958035957515801E-2</v>
      </c>
      <c r="Q56" s="70"/>
      <c r="R56" s="116">
        <f>'[2]PB_&amp;_MAR 45'!$CN50</f>
        <v>10.500535985833666</v>
      </c>
      <c r="S56" s="71">
        <f>'[2]PB_&amp;_MAR 45'!$CO50</f>
        <v>0.72618045641419027</v>
      </c>
      <c r="T56" s="72">
        <f>'[2]PB_&amp;_MAR 45'!$CP50</f>
        <v>3.2575683340289696E-3</v>
      </c>
      <c r="U56" s="116">
        <f>'[2]PB_&amp;_MAR 45'!$CR50</f>
        <v>10.433735222080221</v>
      </c>
      <c r="V56" s="71">
        <f>'[2]PB_&amp;_MAR 45'!$CS50</f>
        <v>0.74956410430747333</v>
      </c>
      <c r="W56" s="72">
        <f>'[2]PB_&amp;_MAR 45'!$CT50</f>
        <v>7.5462538390194565E-3</v>
      </c>
      <c r="X56" s="116">
        <f>'[2]PB_&amp;_MAR 45'!$CV50</f>
        <v>10.494775987761059</v>
      </c>
      <c r="Y56" s="71">
        <f>'[2]PB_&amp;_MAR 45'!$CW50</f>
        <v>0.71124228421029778</v>
      </c>
      <c r="Z56" s="72">
        <f>'[2]PB_&amp;_MAR 45'!$CX50</f>
        <v>4.0077194076327712E-3</v>
      </c>
      <c r="AA56" s="116">
        <f>'[2]PB_&amp;_MAR 45'!$CZ50</f>
        <v>10.548039653414994</v>
      </c>
      <c r="AB56" s="71">
        <f>'[2]PB_&amp;_MAR 45'!$DA50</f>
        <v>0.7412060643775602</v>
      </c>
      <c r="AC56" s="72">
        <f>'[2]PB_&amp;_MAR 45'!$DB50</f>
        <v>5.0427386137121364E-3</v>
      </c>
      <c r="AD56" s="116">
        <f>'[2]PB_&amp;_MAR 45'!$CI50</f>
        <v>10.494271712272486</v>
      </c>
      <c r="AE56" s="71">
        <f>'[2]PB_&amp;_MAR 45'!$CJ50</f>
        <v>0.73204822732738029</v>
      </c>
      <c r="AF56" s="72">
        <f>'[2]PB_&amp;_MAR 45'!$CK50</f>
        <v>1.5548622578307971E-2</v>
      </c>
      <c r="AG56" s="70"/>
      <c r="AH56" s="116">
        <f>'[2]PB_&amp;_MAR 60'!$CN50</f>
        <v>10.468353261034229</v>
      </c>
      <c r="AI56" s="71">
        <f>'[2]PB_&amp;_MAR 60'!$CO50</f>
        <v>0.71163093896474683</v>
      </c>
      <c r="AJ56" s="72">
        <f>'[2]PB_&amp;_MAR 60'!$CP50</f>
        <v>1.1488415852642677E-2</v>
      </c>
      <c r="AK56" s="116">
        <f>'[2]PB_&amp;_MAR 60'!$CR50</f>
        <v>10.52200736351381</v>
      </c>
      <c r="AL56" s="71">
        <f>'[2]PB_&amp;_MAR 60'!$CS50</f>
        <v>0.74435153573369239</v>
      </c>
      <c r="AM56" s="72">
        <f>'[2]PB_&amp;_MAR 60'!$CT50</f>
        <v>1.1511415670587669E-2</v>
      </c>
      <c r="AN56" s="116">
        <f>'[2]PB_&amp;_MAR 60'!$CV50</f>
        <v>10.481465043082201</v>
      </c>
      <c r="AO56" s="71">
        <f>'[2]PB_&amp;_MAR 60'!$CW50</f>
        <v>0.72724575398064317</v>
      </c>
      <c r="AP56" s="72">
        <f>'[2]PB_&amp;_MAR 60'!$CX50</f>
        <v>1.2687709451173777E-2</v>
      </c>
      <c r="AQ56" s="116">
        <f>'[2]PB_&amp;_MAR 60'!$CZ50</f>
        <v>10.484608353322116</v>
      </c>
      <c r="AR56" s="71">
        <f>'[2]PB_&amp;_MAR 60'!$DA50</f>
        <v>0.74664233240206535</v>
      </c>
      <c r="AS56" s="72">
        <f>'[2]PB_&amp;_MAR 60'!$DB50</f>
        <v>5.1237336515124092E-3</v>
      </c>
      <c r="AT56" s="116">
        <f>'[2]PB_&amp;_MAR 60'!$CI50</f>
        <v>10.489108505238089</v>
      </c>
      <c r="AU56" s="71">
        <f>'[2]PB_&amp;_MAR 60'!$CJ50</f>
        <v>0.73246764027028688</v>
      </c>
      <c r="AV56" s="72">
        <f>'[2]PB_&amp;_MAR 60'!$CK50</f>
        <v>1.771519187962314E-2</v>
      </c>
      <c r="BK56">
        <f t="shared" si="0"/>
        <v>0.54005000000000014</v>
      </c>
      <c r="BL56" s="33">
        <f t="shared" si="17"/>
        <v>-19.463439974871445</v>
      </c>
      <c r="BN56">
        <f t="shared" si="2"/>
        <v>0.53544999999999987</v>
      </c>
      <c r="BO56" s="33">
        <f t="shared" si="18"/>
        <v>-19.659822732738043</v>
      </c>
      <c r="BQ56">
        <f t="shared" si="4"/>
        <v>0.54465000000000008</v>
      </c>
      <c r="BR56" s="33">
        <f t="shared" si="19"/>
        <v>-18.781764027028679</v>
      </c>
      <c r="BT56" s="70">
        <f t="shared" si="6"/>
        <v>0.73468439974871458</v>
      </c>
      <c r="BU56" s="86">
        <f t="shared" si="7"/>
        <v>0.73473478857054986</v>
      </c>
      <c r="BV56" s="86">
        <f t="shared" si="8"/>
        <v>-5.0388821835278819E-3</v>
      </c>
      <c r="BW56" s="5"/>
      <c r="BX56" s="70">
        <f t="shared" si="9"/>
        <v>0.73204822732738029</v>
      </c>
      <c r="BY56">
        <f t="shared" si="10"/>
        <v>0.73285432909237169</v>
      </c>
      <c r="BZ56" s="86">
        <f t="shared" si="11"/>
        <v>-8.0610176499140707E-2</v>
      </c>
      <c r="CB56" s="70">
        <f t="shared" si="12"/>
        <v>0.73246764027028688</v>
      </c>
      <c r="CC56">
        <f t="shared" si="13"/>
        <v>0.73245282856685723</v>
      </c>
      <c r="CD56" s="86">
        <f t="shared" si="14"/>
        <v>1.4811703429651324E-3</v>
      </c>
    </row>
    <row r="57" spans="1:92" x14ac:dyDescent="0.25">
      <c r="A57" s="11">
        <f>'[2]PB_&amp;_MAR 30'!$A51</f>
        <v>10.75</v>
      </c>
      <c r="B57" s="95">
        <f>'[2]PB_&amp;_MAR 30'!$CN51</f>
        <v>10.812430688877049</v>
      </c>
      <c r="C57" s="71">
        <f>'[2]PB_&amp;_MAR 30'!$CO51</f>
        <v>0.71296566786153093</v>
      </c>
      <c r="D57" s="72">
        <f>'[2]PB_&amp;_MAR 30'!$CP51</f>
        <v>5.4646351461005889E-3</v>
      </c>
      <c r="E57" s="95">
        <f>'[2]PB_&amp;_MAR 30'!$CR51</f>
        <v>10.714243127855573</v>
      </c>
      <c r="F57" s="71">
        <f>'[2]PB_&amp;_MAR 30'!$CS51</f>
        <v>0.75127397354366465</v>
      </c>
      <c r="G57" s="72">
        <f>'[2]PB_&amp;_MAR 30'!$CT51</f>
        <v>1.2107128017726928E-2</v>
      </c>
      <c r="H57" s="95">
        <f>'[2]PB_&amp;_MAR 30'!$CV51</f>
        <v>10.740040501759536</v>
      </c>
      <c r="I57" s="71">
        <f>'[2]PB_&amp;_MAR 30'!$CW51</f>
        <v>0.72048358921384414</v>
      </c>
      <c r="J57" s="72">
        <f>'[2]PB_&amp;_MAR 30'!$CX51</f>
        <v>1.5603026156192922E-2</v>
      </c>
      <c r="K57" s="95">
        <f>'[2]PB_&amp;_MAR 30'!$CZ51</f>
        <v>10.783132651907758</v>
      </c>
      <c r="L57" s="71">
        <f>'[2]PB_&amp;_MAR 30'!$DA51</f>
        <v>0.74814556345395777</v>
      </c>
      <c r="M57" s="72">
        <f>'[2]PB_&amp;_MAR 30'!$DB51</f>
        <v>4.5529566882488732E-3</v>
      </c>
      <c r="N57" s="95">
        <f>'[2]PB_&amp;_MAR 30'!$CI51</f>
        <v>10.76246174259998</v>
      </c>
      <c r="O57" s="71">
        <f>'[2]PB_&amp;_MAR 30'!$CJ51</f>
        <v>0.73321719851824929</v>
      </c>
      <c r="P57" s="72">
        <f>'[2]PB_&amp;_MAR 30'!$CK51</f>
        <v>1.9759814838346344E-2</v>
      </c>
      <c r="Q57" s="70"/>
      <c r="R57" s="116">
        <f>'[2]PB_&amp;_MAR 45'!$CN51</f>
        <v>10.821538321701452</v>
      </c>
      <c r="S57" s="71">
        <f>'[2]PB_&amp;_MAR 45'!$CO51</f>
        <v>0.72442993219939711</v>
      </c>
      <c r="T57" s="72">
        <f>'[2]PB_&amp;_MAR 45'!$CP51</f>
        <v>3.0275753249289425E-3</v>
      </c>
      <c r="U57" s="116">
        <f>'[2]PB_&amp;_MAR 45'!$CR51</f>
        <v>10.755012634030711</v>
      </c>
      <c r="V57" s="71">
        <f>'[2]PB_&amp;_MAR 45'!$CS51</f>
        <v>0.74775525235046081</v>
      </c>
      <c r="W57" s="72">
        <f>'[2]PB_&amp;_MAR 45'!$CT51</f>
        <v>7.5593968526124758E-3</v>
      </c>
      <c r="X57" s="116">
        <f>'[2]PB_&amp;_MAR 45'!$CV51</f>
        <v>10.735128362243605</v>
      </c>
      <c r="Y57" s="71">
        <f>'[2]PB_&amp;_MAR 45'!$CW51</f>
        <v>0.70983602595632067</v>
      </c>
      <c r="Z57" s="72">
        <f>'[2]PB_&amp;_MAR 45'!$CX51</f>
        <v>4.0037327757083156E-3</v>
      </c>
      <c r="AA57" s="116">
        <f>'[2]PB_&amp;_MAR 45'!$CZ51</f>
        <v>10.789618438425483</v>
      </c>
      <c r="AB57" s="71">
        <f>'[2]PB_&amp;_MAR 45'!$DA51</f>
        <v>0.73995374496284272</v>
      </c>
      <c r="AC57" s="72">
        <f>'[2]PB_&amp;_MAR 45'!$DB51</f>
        <v>5.1071781031449721E-3</v>
      </c>
      <c r="AD57" s="116">
        <f>'[2]PB_&amp;_MAR 45'!$CI51</f>
        <v>10.775324439100311</v>
      </c>
      <c r="AE57" s="71">
        <f>'[2]PB_&amp;_MAR 45'!$CJ51</f>
        <v>0.73049373886725533</v>
      </c>
      <c r="AF57" s="72">
        <f>'[2]PB_&amp;_MAR 45'!$CK51</f>
        <v>1.5486980455491649E-2</v>
      </c>
      <c r="AG57" s="70"/>
      <c r="AH57" s="116">
        <f>'[2]PB_&amp;_MAR 60'!$CN51</f>
        <v>10.708104906101084</v>
      </c>
      <c r="AI57" s="71">
        <f>'[2]PB_&amp;_MAR 60'!$CO51</f>
        <v>0.71015709566119023</v>
      </c>
      <c r="AJ57" s="72">
        <f>'[2]PB_&amp;_MAR 60'!$CP51</f>
        <v>1.1595659752993228E-2</v>
      </c>
      <c r="AK57" s="116">
        <f>'[2]PB_&amp;_MAR 60'!$CR51</f>
        <v>10.75928687155807</v>
      </c>
      <c r="AL57" s="71">
        <f>'[2]PB_&amp;_MAR 60'!$CS51</f>
        <v>0.74298712052867133</v>
      </c>
      <c r="AM57" s="72">
        <f>'[2]PB_&amp;_MAR 60'!$CT51</f>
        <v>1.1544337766859493E-2</v>
      </c>
      <c r="AN57" s="116">
        <f>'[2]PB_&amp;_MAR 60'!$CV51</f>
        <v>10.723373394858998</v>
      </c>
      <c r="AO57" s="71">
        <f>'[2]PB_&amp;_MAR 60'!$CW51</f>
        <v>0.72594735623678319</v>
      </c>
      <c r="AP57" s="72">
        <f>'[2]PB_&amp;_MAR 60'!$CX51</f>
        <v>1.2722711659684761E-2</v>
      </c>
      <c r="AQ57" s="116">
        <f>'[2]PB_&amp;_MAR 60'!$CZ51</f>
        <v>10.724736915483978</v>
      </c>
      <c r="AR57" s="71">
        <f>'[2]PB_&amp;_MAR 60'!$DA51</f>
        <v>0.74526680477832963</v>
      </c>
      <c r="AS57" s="72">
        <f>'[2]PB_&amp;_MAR 60'!$DB51</f>
        <v>5.111912850146518E-3</v>
      </c>
      <c r="AT57" s="116">
        <f>'[2]PB_&amp;_MAR 60'!$CI51</f>
        <v>10.728875522000534</v>
      </c>
      <c r="AU57" s="71">
        <f>'[2]PB_&amp;_MAR 60'!$CJ51</f>
        <v>0.73108959430124354</v>
      </c>
      <c r="AV57" s="72">
        <f>'[2]PB_&amp;_MAR 60'!$CK51</f>
        <v>1.7768558209776367E-2</v>
      </c>
      <c r="BK57">
        <f t="shared" si="0"/>
        <v>0.52892500000000009</v>
      </c>
      <c r="BL57" s="33">
        <f t="shared" si="17"/>
        <v>-20.429219851824922</v>
      </c>
      <c r="BN57">
        <f t="shared" si="2"/>
        <v>0.52422499999999994</v>
      </c>
      <c r="BO57" s="33">
        <f t="shared" si="18"/>
        <v>-20.626873886725537</v>
      </c>
      <c r="BQ57">
        <f t="shared" si="4"/>
        <v>0.53357500000000002</v>
      </c>
      <c r="BR57" s="33">
        <f t="shared" si="19"/>
        <v>-19.751459430124353</v>
      </c>
      <c r="BT57" s="70">
        <f t="shared" si="6"/>
        <v>0.73321719851824929</v>
      </c>
      <c r="BU57" s="86">
        <f t="shared" si="7"/>
        <v>0.73324946589041695</v>
      </c>
      <c r="BV57" s="86">
        <f t="shared" si="8"/>
        <v>-3.2267372167660291E-3</v>
      </c>
      <c r="BW57" s="5"/>
      <c r="BX57" s="70">
        <f t="shared" si="9"/>
        <v>0.73049373886725533</v>
      </c>
      <c r="BY57">
        <f t="shared" si="10"/>
        <v>0.73144164940872736</v>
      </c>
      <c r="BZ57" s="86">
        <f t="shared" si="11"/>
        <v>-9.4791054147203013E-2</v>
      </c>
      <c r="CB57" s="70">
        <f t="shared" si="12"/>
        <v>0.73108959430124354</v>
      </c>
      <c r="CC57">
        <f t="shared" si="13"/>
        <v>0.73100652012832179</v>
      </c>
      <c r="CD57" s="86">
        <f t="shared" si="14"/>
        <v>8.307417292174879E-3</v>
      </c>
    </row>
    <row r="58" spans="1:92" x14ac:dyDescent="0.25">
      <c r="A58" s="11">
        <f>'[2]PB_&amp;_MAR 30'!$A52</f>
        <v>11</v>
      </c>
      <c r="B58" s="95">
        <f>'[2]PB_&amp;_MAR 30'!$CN52</f>
        <v>11.050870168388983</v>
      </c>
      <c r="C58" s="71">
        <f>'[2]PB_&amp;_MAR 30'!$CO52</f>
        <v>0.71159993262121601</v>
      </c>
      <c r="D58" s="72">
        <f>'[2]PB_&amp;_MAR 30'!$CP52</f>
        <v>5.4978874172613573E-3</v>
      </c>
      <c r="E58" s="95">
        <f>'[2]PB_&amp;_MAR 30'!$CR52</f>
        <v>10.953954448475661</v>
      </c>
      <c r="F58" s="71">
        <f>'[2]PB_&amp;_MAR 30'!$CS52</f>
        <v>0.74994585064700436</v>
      </c>
      <c r="G58" s="72">
        <f>'[2]PB_&amp;_MAR 30'!$CT52</f>
        <v>1.2188874924670469E-2</v>
      </c>
      <c r="H58" s="95">
        <f>'[2]PB_&amp;_MAR 30'!$CV52</f>
        <v>10.982224564864808</v>
      </c>
      <c r="I58" s="71">
        <f>'[2]PB_&amp;_MAR 30'!$CW52</f>
        <v>0.71917984809218949</v>
      </c>
      <c r="J58" s="72">
        <f>'[2]PB_&amp;_MAR 30'!$CX52</f>
        <v>1.5621707953390931E-2</v>
      </c>
      <c r="K58" s="95">
        <f>'[2]PB_&amp;_MAR 30'!$CZ52</f>
        <v>11.104866280443035</v>
      </c>
      <c r="L58" s="71">
        <f>'[2]PB_&amp;_MAR 30'!$DA52</f>
        <v>0.74641130962957158</v>
      </c>
      <c r="M58" s="72">
        <f>'[2]PB_&amp;_MAR 30'!$DB52</f>
        <v>4.2680590824703121E-3</v>
      </c>
      <c r="N58" s="95">
        <f>'[2]PB_&amp;_MAR 30'!$CI52</f>
        <v>11.022978865543122</v>
      </c>
      <c r="O58" s="71">
        <f>'[2]PB_&amp;_MAR 30'!$CJ52</f>
        <v>0.73178423524749547</v>
      </c>
      <c r="P58" s="72">
        <f>'[2]PB_&amp;_MAR 30'!$CK52</f>
        <v>1.9692141533256234E-2</v>
      </c>
      <c r="Q58" s="70"/>
      <c r="R58" s="116">
        <f>'[2]PB_&amp;_MAR 45'!$CN52</f>
        <v>11.061749752595516</v>
      </c>
      <c r="S58" s="71">
        <f>'[2]PB_&amp;_MAR 45'!$CO52</f>
        <v>0.72312959325669901</v>
      </c>
      <c r="T58" s="72">
        <f>'[2]PB_&amp;_MAR 45'!$CP52</f>
        <v>3.0508716179937184E-3</v>
      </c>
      <c r="U58" s="116">
        <f>'[2]PB_&amp;_MAR 45'!$CR52</f>
        <v>10.995631028446326</v>
      </c>
      <c r="V58" s="71">
        <f>'[2]PB_&amp;_MAR 45'!$CS52</f>
        <v>0.74647118544938695</v>
      </c>
      <c r="W58" s="72">
        <f>'[2]PB_&amp;_MAR 45'!$CT52</f>
        <v>7.5763124329514073E-3</v>
      </c>
      <c r="X58" s="116">
        <f>'[2]PB_&amp;_MAR 45'!$CV52</f>
        <v>10.975303376853917</v>
      </c>
      <c r="Y58" s="71">
        <f>'[2]PB_&amp;_MAR 45'!$CW52</f>
        <v>0.70852478596199309</v>
      </c>
      <c r="Z58" s="72">
        <f>'[2]PB_&amp;_MAR 45'!$CX52</f>
        <v>4.0327483160689558E-3</v>
      </c>
      <c r="AA58" s="116">
        <f>'[2]PB_&amp;_MAR 45'!$CZ52</f>
        <v>11.031019276882674</v>
      </c>
      <c r="AB58" s="71">
        <f>'[2]PB_&amp;_MAR 45'!$DA52</f>
        <v>0.73869774722155113</v>
      </c>
      <c r="AC58" s="72">
        <f>'[2]PB_&amp;_MAR 45'!$DB52</f>
        <v>5.1882348566713058E-3</v>
      </c>
      <c r="AD58" s="116">
        <f>'[2]PB_&amp;_MAR 45'!$CI52</f>
        <v>11.015925858694608</v>
      </c>
      <c r="AE58" s="71">
        <f>'[2]PB_&amp;_MAR 45'!$CJ52</f>
        <v>0.72920582797240752</v>
      </c>
      <c r="AF58" s="72">
        <f>'[2]PB_&amp;_MAR 45'!$CK52</f>
        <v>1.5513739027205597E-2</v>
      </c>
      <c r="AG58" s="70"/>
      <c r="AH58" s="116">
        <f>'[2]PB_&amp;_MAR 60'!$CN52</f>
        <v>10.94767984836443</v>
      </c>
      <c r="AI58" s="71">
        <f>'[2]PB_&amp;_MAR 60'!$CO52</f>
        <v>0.70880308994560492</v>
      </c>
      <c r="AJ58" s="72">
        <f>'[2]PB_&amp;_MAR 60'!$CP52</f>
        <v>1.1723286867863498E-2</v>
      </c>
      <c r="AK58" s="116">
        <f>'[2]PB_&amp;_MAR 60'!$CR52</f>
        <v>10.996562307993605</v>
      </c>
      <c r="AL58" s="71">
        <f>'[2]PB_&amp;_MAR 60'!$CS52</f>
        <v>0.74164937930945207</v>
      </c>
      <c r="AM58" s="72">
        <f>'[2]PB_&amp;_MAR 60'!$CT52</f>
        <v>1.1535774226209152E-2</v>
      </c>
      <c r="AN58" s="116">
        <f>'[2]PB_&amp;_MAR 60'!$CV52</f>
        <v>10.965193517839483</v>
      </c>
      <c r="AO58" s="71">
        <f>'[2]PB_&amp;_MAR 60'!$CW52</f>
        <v>0.72468436811813941</v>
      </c>
      <c r="AP58" s="72">
        <f>'[2]PB_&amp;_MAR 60'!$CX52</f>
        <v>1.274270223695779E-2</v>
      </c>
      <c r="AQ58" s="116">
        <f>'[2]PB_&amp;_MAR 60'!$CZ52</f>
        <v>10.964688721889885</v>
      </c>
      <c r="AR58" s="71">
        <f>'[2]PB_&amp;_MAR 60'!$DA52</f>
        <v>0.74395428125926732</v>
      </c>
      <c r="AS58" s="72">
        <f>'[2]PB_&amp;_MAR 60'!$DB52</f>
        <v>5.1105298860915915E-3</v>
      </c>
      <c r="AT58" s="116">
        <f>'[2]PB_&amp;_MAR 60'!$CI52</f>
        <v>10.968531099021851</v>
      </c>
      <c r="AU58" s="71">
        <f>'[2]PB_&amp;_MAR 60'!$CJ52</f>
        <v>0.72977277965811593</v>
      </c>
      <c r="AV58" s="72">
        <f>'[2]PB_&amp;_MAR 60'!$CK52</f>
        <v>1.7796010392651381E-2</v>
      </c>
      <c r="BK58">
        <f t="shared" si="0"/>
        <v>0.51780000000000004</v>
      </c>
      <c r="BL58" s="33">
        <f t="shared" si="17"/>
        <v>-21.398423524749543</v>
      </c>
      <c r="BN58">
        <f t="shared" si="2"/>
        <v>0.5129999999999999</v>
      </c>
      <c r="BO58" s="33">
        <f t="shared" si="18"/>
        <v>-21.620582797240761</v>
      </c>
      <c r="BQ58">
        <f t="shared" si="4"/>
        <v>0.52249999999999996</v>
      </c>
      <c r="BR58" s="33">
        <f t="shared" si="19"/>
        <v>-20.727277965811595</v>
      </c>
      <c r="BT58" s="70">
        <f t="shared" si="6"/>
        <v>0.73178423524749547</v>
      </c>
      <c r="BU58" s="86">
        <f t="shared" si="7"/>
        <v>0.73180119158420731</v>
      </c>
      <c r="BV58" s="86">
        <f t="shared" si="8"/>
        <v>-1.6956336711837494E-3</v>
      </c>
      <c r="BW58" s="5"/>
      <c r="BX58" s="70">
        <f t="shared" si="9"/>
        <v>0.72920582797240752</v>
      </c>
      <c r="BY58">
        <f t="shared" si="10"/>
        <v>0.73006407800190187</v>
      </c>
      <c r="BZ58" s="86">
        <f t="shared" si="11"/>
        <v>-8.5825002949435625E-2</v>
      </c>
      <c r="CB58" s="70">
        <f t="shared" si="12"/>
        <v>0.72977277965811593</v>
      </c>
      <c r="CC58">
        <f t="shared" si="13"/>
        <v>0.72959622132616242</v>
      </c>
      <c r="CD58" s="86">
        <f t="shared" si="14"/>
        <v>1.7655833195351356E-2</v>
      </c>
    </row>
    <row r="59" spans="1:92" x14ac:dyDescent="0.25">
      <c r="A59" s="11">
        <f>'[2]PB_&amp;_MAR 30'!$A53</f>
        <v>11.25</v>
      </c>
      <c r="B59" s="95">
        <f>'[2]PB_&amp;_MAR 30'!$CN53</f>
        <v>11.289577435836035</v>
      </c>
      <c r="C59" s="71">
        <f>'[2]PB_&amp;_MAR 30'!$CO53</f>
        <v>0.71030669990984341</v>
      </c>
      <c r="D59" s="72">
        <f>'[2]PB_&amp;_MAR 30'!$CP53</f>
        <v>5.5391151732930742E-3</v>
      </c>
      <c r="E59" s="95">
        <f>'[2]PB_&amp;_MAR 30'!$CR53</f>
        <v>11.1939297723018</v>
      </c>
      <c r="F59" s="71">
        <f>'[2]PB_&amp;_MAR 30'!$CS53</f>
        <v>0.74871759996317089</v>
      </c>
      <c r="G59" s="72">
        <f>'[2]PB_&amp;_MAR 30'!$CT53</f>
        <v>1.2286646348007033E-2</v>
      </c>
      <c r="H59" s="95">
        <f>'[2]PB_&amp;_MAR 30'!$CV53</f>
        <v>11.224406199722134</v>
      </c>
      <c r="I59" s="71">
        <f>'[2]PB_&amp;_MAR 30'!$CW53</f>
        <v>0.71788366193955333</v>
      </c>
      <c r="J59" s="72">
        <f>'[2]PB_&amp;_MAR 30'!$CX53</f>
        <v>1.5651236465253526E-2</v>
      </c>
      <c r="K59" s="95">
        <f>'[2]PB_&amp;_MAR 30'!$CZ53</f>
        <v>11.346550488242238</v>
      </c>
      <c r="L59" s="71">
        <f>'[2]PB_&amp;_MAR 30'!$DA53</f>
        <v>0.74513035046498277</v>
      </c>
      <c r="M59" s="72">
        <f>'[2]PB_&amp;_MAR 30'!$DB53</f>
        <v>4.2830955730704849E-3</v>
      </c>
      <c r="N59" s="95">
        <f>'[2]PB_&amp;_MAR 30'!$CI53</f>
        <v>11.263615974025553</v>
      </c>
      <c r="O59" s="71">
        <f>'[2]PB_&amp;_MAR 30'!$CJ53</f>
        <v>0.73050957806938743</v>
      </c>
      <c r="P59" s="72">
        <f>'[2]PB_&amp;_MAR 30'!$CK53</f>
        <v>1.9734605878624859E-2</v>
      </c>
      <c r="Q59" s="70"/>
      <c r="R59" s="116">
        <f>'[2]PB_&amp;_MAR 45'!$CN53</f>
        <v>11.302495580443738</v>
      </c>
      <c r="S59" s="71">
        <f>'[2]PB_&amp;_MAR 45'!$CO53</f>
        <v>0.72191668064176107</v>
      </c>
      <c r="T59" s="72">
        <f>'[2]PB_&amp;_MAR 45'!$CP53</f>
        <v>3.0677258481837818E-3</v>
      </c>
      <c r="U59" s="116">
        <f>'[2]PB_&amp;_MAR 45'!$CR53</f>
        <v>11.236515144716577</v>
      </c>
      <c r="V59" s="71">
        <f>'[2]PB_&amp;_MAR 45'!$CS53</f>
        <v>0.74513962974486281</v>
      </c>
      <c r="W59" s="72">
        <f>'[2]PB_&amp;_MAR 45'!$CT53</f>
        <v>7.5880985258788463E-3</v>
      </c>
      <c r="X59" s="116">
        <f>'[2]PB_&amp;_MAR 45'!$CV53</f>
        <v>11.215743412887063</v>
      </c>
      <c r="Y59" s="71">
        <f>'[2]PB_&amp;_MAR 45'!$CW53</f>
        <v>0.70721329109630438</v>
      </c>
      <c r="Z59" s="72">
        <f>'[2]PB_&amp;_MAR 45'!$CX53</f>
        <v>4.0582413335314826E-3</v>
      </c>
      <c r="AA59" s="116">
        <f>'[2]PB_&amp;_MAR 45'!$CZ53</f>
        <v>11.272685534127513</v>
      </c>
      <c r="AB59" s="71">
        <f>'[2]PB_&amp;_MAR 45'!$DA53</f>
        <v>0.73751454644782422</v>
      </c>
      <c r="AC59" s="72">
        <f>'[2]PB_&amp;_MAR 45'!$DB53</f>
        <v>5.2275862550460808E-3</v>
      </c>
      <c r="AD59" s="116">
        <f>'[2]PB_&amp;_MAR 45'!$CI53</f>
        <v>11.256859918043723</v>
      </c>
      <c r="AE59" s="71">
        <f>'[2]PB_&amp;_MAR 45'!$CJ53</f>
        <v>0.72794603698268823</v>
      </c>
      <c r="AF59" s="72">
        <f>'[2]PB_&amp;_MAR 45'!$CK53</f>
        <v>1.5525487570639533E-2</v>
      </c>
      <c r="AG59" s="70"/>
      <c r="AH59" s="116">
        <f>'[2]PB_&amp;_MAR 60'!$CN53</f>
        <v>11.187518508321565</v>
      </c>
      <c r="AI59" s="71">
        <f>'[2]PB_&amp;_MAR 60'!$CO53</f>
        <v>0.70743505982233934</v>
      </c>
      <c r="AJ59" s="72">
        <f>'[2]PB_&amp;_MAR 60'!$CP53</f>
        <v>1.1757953592111929E-2</v>
      </c>
      <c r="AK59" s="116">
        <f>'[2]PB_&amp;_MAR 60'!$CR53</f>
        <v>11.234105556109194</v>
      </c>
      <c r="AL59" s="71">
        <f>'[2]PB_&amp;_MAR 60'!$CS53</f>
        <v>0.74034602136344008</v>
      </c>
      <c r="AM59" s="72">
        <f>'[2]PB_&amp;_MAR 60'!$CT53</f>
        <v>1.1570967422656122E-2</v>
      </c>
      <c r="AN59" s="116">
        <f>'[2]PB_&amp;_MAR 60'!$CV53</f>
        <v>11.20700954015137</v>
      </c>
      <c r="AO59" s="71">
        <f>'[2]PB_&amp;_MAR 60'!$CW53</f>
        <v>0.72345918578337043</v>
      </c>
      <c r="AP59" s="72">
        <f>'[2]PB_&amp;_MAR 60'!$CX53</f>
        <v>1.2761416930698165E-2</v>
      </c>
      <c r="AQ59" s="116">
        <f>'[2]PB_&amp;_MAR 60'!$CZ53</f>
        <v>11.204903986050148</v>
      </c>
      <c r="AR59" s="71">
        <f>'[2]PB_&amp;_MAR 60'!$DA53</f>
        <v>0.7427082513316593</v>
      </c>
      <c r="AS59" s="72">
        <f>'[2]PB_&amp;_MAR 60'!$DB53</f>
        <v>5.0971575134460831E-3</v>
      </c>
      <c r="AT59" s="116">
        <f>'[2]PB_&amp;_MAR 60'!$CI53</f>
        <v>11.208384397658071</v>
      </c>
      <c r="AU59" s="71">
        <f>'[2]PB_&amp;_MAR 60'!$CJ53</f>
        <v>0.72848712957520234</v>
      </c>
      <c r="AV59" s="72">
        <f>'[2]PB_&amp;_MAR 60'!$CK53</f>
        <v>1.7834762506666279E-2</v>
      </c>
      <c r="BK59">
        <f t="shared" si="0"/>
        <v>0.5066750000000001</v>
      </c>
      <c r="BL59" s="33">
        <f t="shared" ref="BL59:BL60" si="20">(BK59-O59)*100</f>
        <v>-22.383457806938733</v>
      </c>
      <c r="BN59">
        <f t="shared" si="2"/>
        <v>0.50177499999999986</v>
      </c>
      <c r="BO59" s="33">
        <f t="shared" ref="BO59:BO60" si="21">(BN59-AE59)*100</f>
        <v>-22.617103698268835</v>
      </c>
      <c r="BQ59">
        <f t="shared" si="4"/>
        <v>0.51142500000000002</v>
      </c>
      <c r="BR59" s="33">
        <f t="shared" ref="BR59:BR60" si="22">(BQ59-AU59)*100</f>
        <v>-21.706212957520233</v>
      </c>
      <c r="BT59" s="70">
        <f t="shared" si="6"/>
        <v>0.73050957806938743</v>
      </c>
      <c r="BU59" s="86">
        <f t="shared" si="7"/>
        <v>0.7303882304233198</v>
      </c>
      <c r="BV59" s="86">
        <f t="shared" si="8"/>
        <v>1.213476460676377E-2</v>
      </c>
      <c r="BW59" s="5"/>
      <c r="BX59" s="70">
        <f t="shared" si="9"/>
        <v>0.72794603698268823</v>
      </c>
      <c r="BY59">
        <f t="shared" si="10"/>
        <v>0.72871997359012375</v>
      </c>
      <c r="BZ59" s="86">
        <f t="shared" si="11"/>
        <v>-7.739366074355214E-2</v>
      </c>
      <c r="CB59" s="70">
        <f t="shared" si="12"/>
        <v>0.72848712957520234</v>
      </c>
      <c r="CC59">
        <f t="shared" si="13"/>
        <v>0.72822024716185418</v>
      </c>
      <c r="CD59" s="86">
        <f t="shared" si="14"/>
        <v>2.6688241334815732E-2</v>
      </c>
    </row>
    <row r="60" spans="1:92" x14ac:dyDescent="0.25">
      <c r="A60" s="11">
        <f>'[2]PB_&amp;_MAR 30'!$A54</f>
        <v>11.499722222222223</v>
      </c>
      <c r="B60" s="95">
        <f>'[2]PB_&amp;_MAR 30'!$CN54</f>
        <v>11.528107096319351</v>
      </c>
      <c r="C60" s="71">
        <f>'[2]PB_&amp;_MAR 30'!$CO54</f>
        <v>0.70902411040895552</v>
      </c>
      <c r="D60" s="72">
        <f>'[2]PB_&amp;_MAR 30'!$CP54</f>
        <v>5.5537040526355769E-3</v>
      </c>
      <c r="E60" s="95">
        <f>'[2]PB_&amp;_MAR 30'!$CR54</f>
        <v>11.512870590588705</v>
      </c>
      <c r="F60" s="71">
        <f>'[2]PB_&amp;_MAR 30'!$CS54</f>
        <v>0.74701855048530019</v>
      </c>
      <c r="G60" s="72">
        <f>'[2]PB_&amp;_MAR 30'!$CT54</f>
        <v>1.2858171779158224E-2</v>
      </c>
      <c r="H60" s="95">
        <f>'[2]PB_&amp;_MAR 30'!$CV54</f>
        <v>11.466859455032326</v>
      </c>
      <c r="I60" s="71">
        <f>'[2]PB_&amp;_MAR 30'!$CW54</f>
        <v>0.71660638739185167</v>
      </c>
      <c r="J60" s="72">
        <f>'[2]PB_&amp;_MAR 30'!$CX54</f>
        <v>1.5658162031006922E-2</v>
      </c>
      <c r="K60" s="95">
        <f>'[2]PB_&amp;_MAR 30'!$CZ54</f>
        <v>11.587966456077178</v>
      </c>
      <c r="L60" s="71">
        <f>'[2]PB_&amp;_MAR 30'!$DA54</f>
        <v>0.74390904709090755</v>
      </c>
      <c r="M60" s="72">
        <f>'[2]PB_&amp;_MAR 30'!$DB54</f>
        <v>4.341449289965312E-3</v>
      </c>
      <c r="N60" s="95">
        <f>'[2]PB_&amp;_MAR 30'!$CI54</f>
        <v>11.52395089950439</v>
      </c>
      <c r="O60" s="71">
        <f>'[2]PB_&amp;_MAR 30'!$CJ54</f>
        <v>0.72913952384425373</v>
      </c>
      <c r="P60" s="72">
        <f>'[2]PB_&amp;_MAR 30'!$CK54</f>
        <v>1.9746583298797585E-2</v>
      </c>
      <c r="Q60" s="70"/>
      <c r="R60" s="116">
        <f>'[2]PB_&amp;_MAR 45'!$CN54</f>
        <v>11.542974209814881</v>
      </c>
      <c r="S60" s="71">
        <f>'[2]PB_&amp;_MAR 45'!$CO54</f>
        <v>0.72066887639339505</v>
      </c>
      <c r="T60" s="72">
        <f>'[2]PB_&amp;_MAR 45'!$CP54</f>
        <v>3.0919924333727413E-3</v>
      </c>
      <c r="U60" s="116">
        <f>'[2]PB_&amp;_MAR 45'!$CR54</f>
        <v>11.47740109041233</v>
      </c>
      <c r="V60" s="71">
        <f>'[2]PB_&amp;_MAR 45'!$CS54</f>
        <v>0.74388795298362387</v>
      </c>
      <c r="W60" s="72">
        <f>'[2]PB_&amp;_MAR 45'!$CT54</f>
        <v>7.6512738236599607E-3</v>
      </c>
      <c r="X60" s="116">
        <f>'[2]PB_&amp;_MAR 45'!$CV54</f>
        <v>11.456185485691242</v>
      </c>
      <c r="Y60" s="71">
        <f>'[2]PB_&amp;_MAR 45'!$CW54</f>
        <v>0.70591016102050519</v>
      </c>
      <c r="Z60" s="72">
        <f>'[2]PB_&amp;_MAR 45'!$CX54</f>
        <v>4.0486585683113642E-3</v>
      </c>
      <c r="AA60" s="116">
        <f>'[2]PB_&amp;_MAR 45'!$CZ54</f>
        <v>11.514354793456944</v>
      </c>
      <c r="AB60" s="71">
        <f>'[2]PB_&amp;_MAR 45'!$DA54</f>
        <v>0.73630912883630095</v>
      </c>
      <c r="AC60" s="72">
        <f>'[2]PB_&amp;_MAR 45'!$DB54</f>
        <v>5.2560222251791305E-3</v>
      </c>
      <c r="AD60" s="116">
        <f>'[2]PB_&amp;_MAR 45'!$CI54</f>
        <v>11.497728894843851</v>
      </c>
      <c r="AE60" s="71">
        <f>'[2]PB_&amp;_MAR 45'!$CJ54</f>
        <v>0.72669402980845621</v>
      </c>
      <c r="AF60" s="72">
        <f>'[2]PB_&amp;_MAR 45'!$CK54</f>
        <v>1.5560146312821167E-2</v>
      </c>
      <c r="AG60" s="70"/>
      <c r="AH60" s="116">
        <f>'[2]PB_&amp;_MAR 60'!$CN54</f>
        <v>11.427359841301651</v>
      </c>
      <c r="AI60" s="71">
        <f>'[2]PB_&amp;_MAR 60'!$CO54</f>
        <v>0.70618291915998743</v>
      </c>
      <c r="AJ60" s="72">
        <f>'[2]PB_&amp;_MAR 60'!$CP54</f>
        <v>1.1855918560232395E-2</v>
      </c>
      <c r="AK60" s="116">
        <f>'[2]PB_&amp;_MAR 60'!$CR54</f>
        <v>11.471471620307655</v>
      </c>
      <c r="AL60" s="71">
        <f>'[2]PB_&amp;_MAR 60'!$CS54</f>
        <v>0.73906404862105279</v>
      </c>
      <c r="AM60" s="72">
        <f>'[2]PB_&amp;_MAR 60'!$CT54</f>
        <v>1.1574555907180886E-2</v>
      </c>
      <c r="AN60" s="116">
        <f>'[2]PB_&amp;_MAR 60'!$CV54</f>
        <v>11.449098450189387</v>
      </c>
      <c r="AO60" s="71">
        <f>'[2]PB_&amp;_MAR 60'!$CW54</f>
        <v>0.72223114293265256</v>
      </c>
      <c r="AP60" s="72">
        <f>'[2]PB_&amp;_MAR 60'!$CX54</f>
        <v>1.2798474539938107E-2</v>
      </c>
      <c r="AQ60" s="116">
        <f>'[2]PB_&amp;_MAR 60'!$CZ54</f>
        <v>11.445122601969565</v>
      </c>
      <c r="AR60" s="71">
        <f>'[2]PB_&amp;_MAR 60'!$DA54</f>
        <v>0.74147680133851102</v>
      </c>
      <c r="AS60" s="72">
        <f>'[2]PB_&amp;_MAR 60'!$DB54</f>
        <v>5.1031802308064414E-3</v>
      </c>
      <c r="AT60" s="116">
        <f>'[2]PB_&amp;_MAR 60'!$CI54</f>
        <v>11.448263128442065</v>
      </c>
      <c r="AU60" s="71">
        <f>'[2]PB_&amp;_MAR 60'!$CJ54</f>
        <v>0.72723872801305101</v>
      </c>
      <c r="AV60" s="72">
        <f>'[2]PB_&amp;_MAR 60'!$CK54</f>
        <v>1.7856094776505887E-2</v>
      </c>
      <c r="BK60">
        <f t="shared" si="0"/>
        <v>0.49556236111111118</v>
      </c>
      <c r="BL60" s="33">
        <f t="shared" si="20"/>
        <v>-23.357716273314256</v>
      </c>
      <c r="BN60">
        <f t="shared" si="2"/>
        <v>0.49056247222222205</v>
      </c>
      <c r="BO60" s="33">
        <f t="shared" si="21"/>
        <v>-23.613155758623417</v>
      </c>
      <c r="BQ60">
        <f t="shared" ref="BQ60" si="23" xml:space="preserve"> -0.0408*A60 + 1.0038</f>
        <v>0.53461133333333333</v>
      </c>
      <c r="BR60" s="33">
        <f t="shared" si="22"/>
        <v>-19.26273946797177</v>
      </c>
      <c r="BT60" s="70">
        <f t="shared" si="6"/>
        <v>0.72913952384425373</v>
      </c>
      <c r="BU60" s="86">
        <f t="shared" si="7"/>
        <v>0.72901047916307016</v>
      </c>
      <c r="BV60" s="86">
        <f t="shared" si="8"/>
        <v>1.2904468118357659E-2</v>
      </c>
      <c r="BW60" s="5"/>
      <c r="BX60" s="70">
        <f t="shared" si="9"/>
        <v>0.72669402980845621</v>
      </c>
      <c r="BY60">
        <f t="shared" si="10"/>
        <v>0.72740924676140117</v>
      </c>
      <c r="BZ60" s="86">
        <f t="shared" si="11"/>
        <v>-7.1521695294496368E-2</v>
      </c>
      <c r="CB60" s="70">
        <f t="shared" si="12"/>
        <v>0.72723872801305101</v>
      </c>
      <c r="CC60">
        <f t="shared" si="13"/>
        <v>0.72687850160114209</v>
      </c>
      <c r="CD60" s="86">
        <f t="shared" si="14"/>
        <v>3.6022641190891491E-2</v>
      </c>
    </row>
    <row r="61" spans="1:92" x14ac:dyDescent="0.25">
      <c r="A61" s="11">
        <f>'[2]PB_&amp;_MAR 30'!$A55</f>
        <v>11.75</v>
      </c>
      <c r="B61" s="95">
        <f>'[2]PB_&amp;_MAR 30'!$CN55</f>
        <v>11.766636756802667</v>
      </c>
      <c r="C61" s="71">
        <f>'[2]PB_&amp;_MAR 30'!$CO55</f>
        <v>0.70777667962535384</v>
      </c>
      <c r="D61" s="72">
        <f>'[2]PB_&amp;_MAR 30'!$CP55</f>
        <v>5.6152083171931225E-3</v>
      </c>
      <c r="E61" s="95">
        <f>'[2]PB_&amp;_MAR 30'!$CR55</f>
        <v>11.833483244039352</v>
      </c>
      <c r="F61" s="71">
        <f>'[2]PB_&amp;_MAR 30'!$CS55</f>
        <v>0.74544310700788119</v>
      </c>
      <c r="G61" s="72">
        <f>'[2]PB_&amp;_MAR 30'!$CT55</f>
        <v>1.300359816594226E-2</v>
      </c>
      <c r="H61" s="95">
        <f>'[2]PB_&amp;_MAR 30'!$CV55</f>
        <v>11.709132439456587</v>
      </c>
      <c r="I61" s="71">
        <f>'[2]PB_&amp;_MAR 30'!$CW55</f>
        <v>0.71540674496558287</v>
      </c>
      <c r="J61" s="72">
        <f>'[2]PB_&amp;_MAR 30'!$CX55</f>
        <v>1.5677377366017983E-2</v>
      </c>
      <c r="K61" s="95">
        <f>'[2]PB_&amp;_MAR 30'!$CZ55</f>
        <v>11.829382423912122</v>
      </c>
      <c r="L61" s="71">
        <f>'[2]PB_&amp;_MAR 30'!$DA55</f>
        <v>0.74268084870334405</v>
      </c>
      <c r="M61" s="72">
        <f>'[2]PB_&amp;_MAR 30'!$DB55</f>
        <v>4.3280249373594997E-3</v>
      </c>
      <c r="N61" s="95">
        <f>'[2]PB_&amp;_MAR 30'!$CI55</f>
        <v>11.784658716052681</v>
      </c>
      <c r="O61" s="71">
        <f>'[2]PB_&amp;_MAR 30'!$CJ55</f>
        <v>0.72782684507554052</v>
      </c>
      <c r="P61" s="72">
        <f>'[2]PB_&amp;_MAR 30'!$CK55</f>
        <v>1.9700115610108579E-2</v>
      </c>
      <c r="Q61" s="70"/>
      <c r="R61" s="116">
        <f>'[2]PB_&amp;_MAR 45'!$CN55</f>
        <v>11.783452839186021</v>
      </c>
      <c r="S61" s="71">
        <f>'[2]PB_&amp;_MAR 45'!$CO55</f>
        <v>0.71951499161832422</v>
      </c>
      <c r="T61" s="72">
        <f>'[2]PB_&amp;_MAR 45'!$CP55</f>
        <v>3.1138487176702173E-3</v>
      </c>
      <c r="U61" s="116">
        <f>'[2]PB_&amp;_MAR 45'!$CR55</f>
        <v>11.718197242539539</v>
      </c>
      <c r="V61" s="71">
        <f>'[2]PB_&amp;_MAR 45'!$CS55</f>
        <v>0.742686086307487</v>
      </c>
      <c r="W61" s="72">
        <f>'[2]PB_&amp;_MAR 45'!$CT55</f>
        <v>7.644773863754107E-3</v>
      </c>
      <c r="X61" s="116">
        <f>'[2]PB_&amp;_MAR 45'!$CV55</f>
        <v>11.777266349644741</v>
      </c>
      <c r="Y61" s="71">
        <f>'[2]PB_&amp;_MAR 45'!$CW55</f>
        <v>0.70427175648886131</v>
      </c>
      <c r="Z61" s="72">
        <f>'[2]PB_&amp;_MAR 45'!$CX55</f>
        <v>3.6304172434080072E-3</v>
      </c>
      <c r="AA61" s="116">
        <f>'[2]PB_&amp;_MAR 45'!$CZ55</f>
        <v>11.755933578467429</v>
      </c>
      <c r="AB61" s="71">
        <f>'[2]PB_&amp;_MAR 45'!$DA55</f>
        <v>0.735173516517587</v>
      </c>
      <c r="AC61" s="72">
        <f>'[2]PB_&amp;_MAR 45'!$DB55</f>
        <v>5.3168401198145478E-3</v>
      </c>
      <c r="AD61" s="116">
        <f>'[2]PB_&amp;_MAR 45'!$CI55</f>
        <v>11.758712502459431</v>
      </c>
      <c r="AE61" s="71">
        <f>'[2]PB_&amp;_MAR 45'!$CJ55</f>
        <v>0.7254115877330648</v>
      </c>
      <c r="AF61" s="72">
        <f>'[2]PB_&amp;_MAR 45'!$CK55</f>
        <v>1.5691982067691047E-2</v>
      </c>
      <c r="AG61" s="70"/>
      <c r="AH61" s="116">
        <f>'[2]PB_&amp;_MAR 60'!$CN55</f>
        <v>11.747830608275933</v>
      </c>
      <c r="AI61" s="71">
        <f>'[2]PB_&amp;_MAR 60'!$CO55</f>
        <v>0.70455277942936645</v>
      </c>
      <c r="AJ61" s="72">
        <f>'[2]PB_&amp;_MAR 60'!$CP55</f>
        <v>1.1394285932643348E-2</v>
      </c>
      <c r="AK61" s="116">
        <f>'[2]PB_&amp;_MAR 60'!$CR55</f>
        <v>11.708837684506115</v>
      </c>
      <c r="AL61" s="71">
        <f>'[2]PB_&amp;_MAR 60'!$CS55</f>
        <v>0.73780384650923969</v>
      </c>
      <c r="AM61" s="72">
        <f>'[2]PB_&amp;_MAR 60'!$CT55</f>
        <v>1.1584668535199027E-2</v>
      </c>
      <c r="AN61" s="116">
        <f>'[2]PB_&amp;_MAR 60'!$CV55</f>
        <v>11.691006801966184</v>
      </c>
      <c r="AO61" s="71">
        <f>'[2]PB_&amp;_MAR 60'!$CW55</f>
        <v>0.72104959438014482</v>
      </c>
      <c r="AP61" s="72">
        <f>'[2]PB_&amp;_MAR 60'!$CX55</f>
        <v>1.2815836762047542E-2</v>
      </c>
      <c r="AQ61" s="116">
        <f>'[2]PB_&amp;_MAR 60'!$CZ55</f>
        <v>11.685251164131429</v>
      </c>
      <c r="AR61" s="71">
        <f>'[2]PB_&amp;_MAR 60'!$DA55</f>
        <v>0.74023296507307679</v>
      </c>
      <c r="AS61" s="72">
        <f>'[2]PB_&amp;_MAR 60'!$DB55</f>
        <v>5.0876412713943848E-3</v>
      </c>
      <c r="AT61" s="116">
        <f>'[2]PB_&amp;_MAR 60'!$CI55</f>
        <v>11.708231564719917</v>
      </c>
      <c r="AU61" s="71">
        <f>'[2]PB_&amp;_MAR 60'!$CJ55</f>
        <v>0.72590979634795694</v>
      </c>
      <c r="AV61" s="72">
        <f>'[2]PB_&amp;_MAR 60'!$CK55</f>
        <v>1.7892242655682927E-2</v>
      </c>
      <c r="BL61" s="5"/>
      <c r="BO61" s="5"/>
      <c r="BR61" s="5"/>
      <c r="BT61" s="70">
        <f t="shared" si="6"/>
        <v>0.72782684507554052</v>
      </c>
      <c r="BU61" s="86">
        <f t="shared" si="7"/>
        <v>0.72766188428533285</v>
      </c>
      <c r="BV61" s="86">
        <f t="shared" si="8"/>
        <v>1.6496079020766885E-2</v>
      </c>
      <c r="BW61" s="5"/>
      <c r="BX61" s="70">
        <f t="shared" si="9"/>
        <v>0.7254115877330648</v>
      </c>
      <c r="BY61">
        <f t="shared" si="10"/>
        <v>0.72612614633686712</v>
      </c>
      <c r="BZ61" s="86">
        <f t="shared" si="11"/>
        <v>-7.1455860380231773E-2</v>
      </c>
      <c r="CB61" s="70">
        <f t="shared" si="12"/>
        <v>0.72590979634795694</v>
      </c>
      <c r="CC61">
        <f t="shared" si="13"/>
        <v>0.72556509334679842</v>
      </c>
      <c r="CD61" s="86">
        <f t="shared" si="14"/>
        <v>3.4470300115851948E-2</v>
      </c>
    </row>
    <row r="62" spans="1:92" x14ac:dyDescent="0.25">
      <c r="A62" s="11">
        <f>'[2]PB_&amp;_MAR 30'!$A56</f>
        <v>12</v>
      </c>
      <c r="B62" s="95">
        <f>'[2]PB_&amp;_MAR 30'!$CN56</f>
        <v>12.005166417285983</v>
      </c>
      <c r="C62" s="71">
        <f>'[2]PB_&amp;_MAR 30'!$CO56</f>
        <v>0.70654193303372648</v>
      </c>
      <c r="D62" s="72">
        <f>'[2]PB_&amp;_MAR 30'!$CP56</f>
        <v>5.6259461781308397E-3</v>
      </c>
      <c r="E62" s="95">
        <f>'[2]PB_&amp;_MAR 30'!$CR56</f>
        <v>12.073371413198181</v>
      </c>
      <c r="F62" s="71">
        <f>'[2]PB_&amp;_MAR 30'!$CS56</f>
        <v>0.74428557652526972</v>
      </c>
      <c r="G62" s="72">
        <f>'[2]PB_&amp;_MAR 30'!$CT56</f>
        <v>1.311098938091022E-2</v>
      </c>
      <c r="H62" s="95">
        <f>'[2]PB_&amp;_MAR 30'!$CV56</f>
        <v>11.95140542388085</v>
      </c>
      <c r="I62" s="71">
        <f>'[2]PB_&amp;_MAR 30'!$CW56</f>
        <v>0.7142081917500559</v>
      </c>
      <c r="J62" s="72">
        <f>'[2]PB_&amp;_MAR 30'!$CX56</f>
        <v>1.5669678256020347E-2</v>
      </c>
      <c r="K62" s="95">
        <f>'[2]PB_&amp;_MAR 30'!$CZ56</f>
        <v>12.070798391747061</v>
      </c>
      <c r="L62" s="71">
        <f>'[2]PB_&amp;_MAR 30'!$DA56</f>
        <v>0.74151363744161858</v>
      </c>
      <c r="M62" s="72">
        <f>'[2]PB_&amp;_MAR 30'!$DB56</f>
        <v>4.3551962285661343E-3</v>
      </c>
      <c r="N62" s="95">
        <f>'[2]PB_&amp;_MAR 30'!$CI56</f>
        <v>12.025185411528019</v>
      </c>
      <c r="O62" s="71">
        <f>'[2]PB_&amp;_MAR 30'!$CJ56</f>
        <v>0.72663733468766767</v>
      </c>
      <c r="P62" s="72">
        <f>'[2]PB_&amp;_MAR 30'!$CK56</f>
        <v>1.9742906632285531E-2</v>
      </c>
      <c r="Q62" s="70"/>
      <c r="R62" s="116">
        <f>'[2]PB_&amp;_MAR 45'!$CN56</f>
        <v>12.023931468557166</v>
      </c>
      <c r="S62" s="71">
        <f>'[2]PB_&amp;_MAR 45'!$CO56</f>
        <v>0.71832340631533464</v>
      </c>
      <c r="T62" s="72">
        <f>'[2]PB_&amp;_MAR 45'!$CP56</f>
        <v>3.1265178234172034E-3</v>
      </c>
      <c r="U62" s="116">
        <f>'[2]PB_&amp;_MAR 45'!$CR56</f>
        <v>11.958993394666743</v>
      </c>
      <c r="V62" s="71">
        <f>'[2]PB_&amp;_MAR 45'!$CS56</f>
        <v>0.74146808149697996</v>
      </c>
      <c r="W62" s="72">
        <f>'[2]PB_&amp;_MAR 45'!$CT56</f>
        <v>7.7057467181710386E-3</v>
      </c>
      <c r="X62" s="116">
        <f>'[2]PB_&amp;_MAR 45'!$CV56</f>
        <v>12.017618724127283</v>
      </c>
      <c r="Y62" s="71">
        <f>'[2]PB_&amp;_MAR 45'!$CW56</f>
        <v>0.70305381892427643</v>
      </c>
      <c r="Z62" s="72">
        <f>'[2]PB_&amp;_MAR 45'!$CX56</f>
        <v>3.6461305259626745E-3</v>
      </c>
      <c r="AA62" s="116">
        <f>'[2]PB_&amp;_MAR 45'!$CZ56</f>
        <v>11.997512363477915</v>
      </c>
      <c r="AB62" s="71">
        <f>'[2]PB_&amp;_MAR 45'!$DA56</f>
        <v>0.73404748916807627</v>
      </c>
      <c r="AC62" s="72">
        <f>'[2]PB_&amp;_MAR 45'!$DB56</f>
        <v>5.3503452767711636E-3</v>
      </c>
      <c r="AD62" s="116">
        <f>'[2]PB_&amp;_MAR 45'!$CI56</f>
        <v>11.99951398770728</v>
      </c>
      <c r="AE62" s="71">
        <f>'[2]PB_&amp;_MAR 45'!$CJ56</f>
        <v>0.72422319897616683</v>
      </c>
      <c r="AF62" s="72">
        <f>'[2]PB_&amp;_MAR 45'!$CK56</f>
        <v>1.5715652744409423E-2</v>
      </c>
      <c r="AG62" s="70"/>
      <c r="AH62" s="116">
        <f>'[2]PB_&amp;_MAR 60'!$CN56</f>
        <v>11.987582253342788</v>
      </c>
      <c r="AI62" s="71">
        <f>'[2]PB_&amp;_MAR 60'!$CO56</f>
        <v>0.70331939293284929</v>
      </c>
      <c r="AJ62" s="72">
        <f>'[2]PB_&amp;_MAR 60'!$CP56</f>
        <v>1.1444292983802801E-2</v>
      </c>
      <c r="AK62" s="116">
        <f>'[2]PB_&amp;_MAR 60'!$CR56</f>
        <v>11.946203748704576</v>
      </c>
      <c r="AL62" s="71">
        <f>'[2]PB_&amp;_MAR 60'!$CS56</f>
        <v>0.73657592205641054</v>
      </c>
      <c r="AM62" s="72">
        <f>'[2]PB_&amp;_MAR 60'!$CT56</f>
        <v>1.16203986312008E-2</v>
      </c>
      <c r="AN62" s="116">
        <f>'[2]PB_&amp;_MAR 60'!$CV56</f>
        <v>11.932915153742981</v>
      </c>
      <c r="AO62" s="71">
        <f>'[2]PB_&amp;_MAR 60'!$CW56</f>
        <v>0.71987881488798777</v>
      </c>
      <c r="AP62" s="72">
        <f>'[2]PB_&amp;_MAR 60'!$CX56</f>
        <v>1.2859215132434265E-2</v>
      </c>
      <c r="AQ62" s="116">
        <f>'[2]PB_&amp;_MAR 60'!$CZ56</f>
        <v>12.004585915509409</v>
      </c>
      <c r="AR62" s="71">
        <f>'[2]PB_&amp;_MAR 60'!$DA56</f>
        <v>0.73860507904887562</v>
      </c>
      <c r="AS62" s="72">
        <f>'[2]PB_&amp;_MAR 60'!$DB56</f>
        <v>5.6553499255213857E-3</v>
      </c>
      <c r="AT62" s="116">
        <f>'[2]PB_&amp;_MAR 60'!$CI56</f>
        <v>11.967821767824937</v>
      </c>
      <c r="AU62" s="71">
        <f>'[2]PB_&amp;_MAR 60'!$CJ56</f>
        <v>0.72459480223153083</v>
      </c>
      <c r="AV62" s="72">
        <f>'[2]PB_&amp;_MAR 60'!$CK56</f>
        <v>1.7875028454922049E-2</v>
      </c>
      <c r="BL62" s="5"/>
      <c r="BO62" s="5"/>
      <c r="BR62" s="5"/>
      <c r="BT62" s="70">
        <f t="shared" si="6"/>
        <v>0.72663733468766767</v>
      </c>
      <c r="BU62" s="86">
        <f t="shared" si="7"/>
        <v>0.72634557664071342</v>
      </c>
      <c r="BV62" s="86">
        <f t="shared" si="8"/>
        <v>2.9175804695424912E-2</v>
      </c>
      <c r="BW62" s="5"/>
      <c r="BX62" s="70">
        <f t="shared" si="9"/>
        <v>0.72422319897616683</v>
      </c>
      <c r="BY62">
        <f t="shared" si="10"/>
        <v>0.72487365844985974</v>
      </c>
      <c r="BZ62" s="86">
        <f t="shared" si="11"/>
        <v>-6.5045947369291035E-2</v>
      </c>
      <c r="CB62" s="70">
        <f t="shared" si="12"/>
        <v>0.72459480223153083</v>
      </c>
      <c r="CC62">
        <f t="shared" si="13"/>
        <v>0.72428307531660585</v>
      </c>
      <c r="CD62" s="86">
        <f t="shared" si="14"/>
        <v>3.1172691492498128E-2</v>
      </c>
    </row>
    <row r="63" spans="1:92" x14ac:dyDescent="0.25">
      <c r="A63" s="11">
        <f>'[2]PB_&amp;_MAR 30'!$A57</f>
        <v>12.25</v>
      </c>
      <c r="B63" s="95">
        <f>'[2]PB_&amp;_MAR 30'!$CN57</f>
        <v>12.243696077769295</v>
      </c>
      <c r="C63" s="71">
        <f>'[2]PB_&amp;_MAR 30'!$CO57</f>
        <v>0.70534667730751455</v>
      </c>
      <c r="D63" s="72">
        <f>'[2]PB_&amp;_MAR 30'!$CP57</f>
        <v>5.6803832051910861E-3</v>
      </c>
      <c r="E63" s="95">
        <f>'[2]PB_&amp;_MAR 30'!$CR57</f>
        <v>12.313259582357013</v>
      </c>
      <c r="F63" s="71">
        <f>'[2]PB_&amp;_MAR 30'!$CS57</f>
        <v>0.74315516839070861</v>
      </c>
      <c r="G63" s="72">
        <f>'[2]PB_&amp;_MAR 30'!$CT57</f>
        <v>1.3158025698123351E-2</v>
      </c>
      <c r="H63" s="95">
        <f>'[2]PB_&amp;_MAR 30'!$CV57</f>
        <v>12.193678408305113</v>
      </c>
      <c r="I63" s="71">
        <f>'[2]PB_&amp;_MAR 30'!$CW57</f>
        <v>0.71305399562488792</v>
      </c>
      <c r="J63" s="72">
        <f>'[2]PB_&amp;_MAR 30'!$CX57</f>
        <v>1.5675911768139691E-2</v>
      </c>
      <c r="K63" s="95">
        <f>'[2]PB_&amp;_MAR 30'!$CZ57</f>
        <v>12.312214359582006</v>
      </c>
      <c r="L63" s="71">
        <f>'[2]PB_&amp;_MAR 30'!$DA57</f>
        <v>0.74035700693302975</v>
      </c>
      <c r="M63" s="72">
        <f>'[2]PB_&amp;_MAR 30'!$DB57</f>
        <v>4.3899425362292849E-3</v>
      </c>
      <c r="N63" s="95">
        <f>'[2]PB_&amp;_MAR 30'!$CI57</f>
        <v>12.265712107003358</v>
      </c>
      <c r="O63" s="71">
        <f>'[2]PB_&amp;_MAR 30'!$CJ57</f>
        <v>0.72547821206403518</v>
      </c>
      <c r="P63" s="72">
        <f>'[2]PB_&amp;_MAR 30'!$CK57</f>
        <v>1.9773083765391147E-2</v>
      </c>
      <c r="Q63" s="70"/>
      <c r="R63" s="116">
        <f>'[2]PB_&amp;_MAR 45'!$CN57</f>
        <v>12.264410097928307</v>
      </c>
      <c r="S63" s="71">
        <f>'[2]PB_&amp;_MAR 45'!$CO57</f>
        <v>0.71720760809447037</v>
      </c>
      <c r="T63" s="72">
        <f>'[2]PB_&amp;_MAR 45'!$CP57</f>
        <v>3.1520101203872668E-3</v>
      </c>
      <c r="U63" s="116">
        <f>'[2]PB_&amp;_MAR 45'!$CR57</f>
        <v>12.280603758487553</v>
      </c>
      <c r="V63" s="71">
        <f>'[2]PB_&amp;_MAR 45'!$CS57</f>
        <v>0.73993488326238721</v>
      </c>
      <c r="W63" s="72">
        <f>'[2]PB_&amp;_MAR 45'!$CT57</f>
        <v>7.2711492932025518E-3</v>
      </c>
      <c r="X63" s="116">
        <f>'[2]PB_&amp;_MAR 45'!$CV57</f>
        <v>12.257971098609831</v>
      </c>
      <c r="Y63" s="71">
        <f>'[2]PB_&amp;_MAR 45'!$CW57</f>
        <v>0.70182874480755597</v>
      </c>
      <c r="Z63" s="72">
        <f>'[2]PB_&amp;_MAR 45'!$CX57</f>
        <v>3.6587134985593744E-3</v>
      </c>
      <c r="AA63" s="116">
        <f>'[2]PB_&amp;_MAR 45'!$CZ57</f>
        <v>12.2390911484884</v>
      </c>
      <c r="AB63" s="71">
        <f>'[2]PB_&amp;_MAR 45'!$DA57</f>
        <v>0.73292624153078256</v>
      </c>
      <c r="AC63" s="72">
        <f>'[2]PB_&amp;_MAR 45'!$DB57</f>
        <v>5.3829720242393932E-3</v>
      </c>
      <c r="AD63" s="116">
        <f>'[2]PB_&amp;_MAR 45'!$CI57</f>
        <v>12.260519025878523</v>
      </c>
      <c r="AE63" s="71">
        <f>'[2]PB_&amp;_MAR 45'!$CJ57</f>
        <v>0.722974369423799</v>
      </c>
      <c r="AF63" s="72">
        <f>'[2]PB_&amp;_MAR 45'!$CK57</f>
        <v>1.5590534923989624E-2</v>
      </c>
      <c r="AG63" s="70"/>
      <c r="AH63" s="116">
        <f>'[2]PB_&amp;_MAR 60'!$CN57</f>
        <v>12.227333898409647</v>
      </c>
      <c r="AI63" s="71">
        <f>'[2]PB_&amp;_MAR 60'!$CO57</f>
        <v>0.70216375684989452</v>
      </c>
      <c r="AJ63" s="72">
        <f>'[2]PB_&amp;_MAR 60'!$CP57</f>
        <v>1.1529913593164656E-2</v>
      </c>
      <c r="AK63" s="116">
        <f>'[2]PB_&amp;_MAR 60'!$CR57</f>
        <v>12.183569812903038</v>
      </c>
      <c r="AL63" s="71">
        <f>'[2]PB_&amp;_MAR 60'!$CS57</f>
        <v>0.73539720976339018</v>
      </c>
      <c r="AM63" s="72">
        <f>'[2]PB_&amp;_MAR 60'!$CT57</f>
        <v>1.1600804746364159E-2</v>
      </c>
      <c r="AN63" s="116">
        <f>'[2]PB_&amp;_MAR 60'!$CV57</f>
        <v>12.174823505519775</v>
      </c>
      <c r="AO63" s="71">
        <f>'[2]PB_&amp;_MAR 60'!$CW57</f>
        <v>0.718711000405588</v>
      </c>
      <c r="AP63" s="72">
        <f>'[2]PB_&amp;_MAR 60'!$CX57</f>
        <v>1.285125416548095E-2</v>
      </c>
      <c r="AQ63" s="116">
        <f>'[2]PB_&amp;_MAR 60'!$CZ57</f>
        <v>12.244714477671273</v>
      </c>
      <c r="AR63" s="71">
        <f>'[2]PB_&amp;_MAR 60'!$DA57</f>
        <v>0.73742730241676158</v>
      </c>
      <c r="AS63" s="72">
        <f>'[2]PB_&amp;_MAR 60'!$DB57</f>
        <v>5.676029686625908E-3</v>
      </c>
      <c r="AT63" s="116">
        <f>'[2]PB_&amp;_MAR 60'!$CI57</f>
        <v>12.207610423625935</v>
      </c>
      <c r="AU63" s="71">
        <f>'[2]PB_&amp;_MAR 60'!$CJ57</f>
        <v>0.72342481735890862</v>
      </c>
      <c r="AV63" s="72">
        <f>'[2]PB_&amp;_MAR 60'!$CK57</f>
        <v>1.7878409862023631E-2</v>
      </c>
      <c r="BL63" s="5"/>
      <c r="BO63" s="5"/>
      <c r="BR63" s="5"/>
      <c r="BT63" s="70">
        <f t="shared" si="6"/>
        <v>0.72547821206403518</v>
      </c>
      <c r="BU63" s="86">
        <f t="shared" si="7"/>
        <v>0.72505871933080346</v>
      </c>
      <c r="BV63" s="86">
        <f t="shared" si="8"/>
        <v>4.1949273323171887E-2</v>
      </c>
      <c r="BW63" s="5"/>
      <c r="BX63" s="70">
        <f t="shared" si="9"/>
        <v>0.722974369423799</v>
      </c>
      <c r="BY63">
        <f t="shared" si="10"/>
        <v>0.72364909097139607</v>
      </c>
      <c r="BZ63" s="86">
        <f t="shared" si="11"/>
        <v>-6.7472154759706804E-2</v>
      </c>
      <c r="CB63" s="70">
        <f t="shared" si="12"/>
        <v>0.72342481735890862</v>
      </c>
      <c r="CC63">
        <f t="shared" si="13"/>
        <v>0.72302968821311853</v>
      </c>
      <c r="CD63" s="86">
        <f t="shared" si="14"/>
        <v>3.9512914579009628E-2</v>
      </c>
    </row>
    <row r="64" spans="1:92" x14ac:dyDescent="0.25">
      <c r="A64" s="11">
        <f>'[2]PB_&amp;_MAR 30'!$A58</f>
        <v>12.5</v>
      </c>
      <c r="B64" s="95">
        <f>'[2]PB_&amp;_MAR 30'!$CN58</f>
        <v>12.482225738252611</v>
      </c>
      <c r="C64" s="71">
        <f>'[2]PB_&amp;_MAR 30'!$CO58</f>
        <v>0.70416972816782308</v>
      </c>
      <c r="D64" s="72">
        <f>'[2]PB_&amp;_MAR 30'!$CP58</f>
        <v>5.6878366853220473E-3</v>
      </c>
      <c r="E64" s="95">
        <f>'[2]PB_&amp;_MAR 30'!$CR58</f>
        <v>12.553147751515844</v>
      </c>
      <c r="F64" s="71">
        <f>'[2]PB_&amp;_MAR 30'!$CS58</f>
        <v>0.74202611290351506</v>
      </c>
      <c r="G64" s="72">
        <f>'[2]PB_&amp;_MAR 30'!$CT58</f>
        <v>1.3245581064646688E-2</v>
      </c>
      <c r="H64" s="95">
        <f>'[2]PB_&amp;_MAR 30'!$CV58</f>
        <v>12.435951392729374</v>
      </c>
      <c r="I64" s="71">
        <f>'[2]PB_&amp;_MAR 30'!$CW58</f>
        <v>0.71190373846566646</v>
      </c>
      <c r="J64" s="72">
        <f>'[2]PB_&amp;_MAR 30'!$CX58</f>
        <v>1.5659500713400162E-2</v>
      </c>
      <c r="K64" s="95">
        <f>'[2]PB_&amp;_MAR 30'!$CZ58</f>
        <v>12.553630327416945</v>
      </c>
      <c r="L64" s="71">
        <f>'[2]PB_&amp;_MAR 30'!$DA58</f>
        <v>0.73921842824388861</v>
      </c>
      <c r="M64" s="72">
        <f>'[2]PB_&amp;_MAR 30'!$DB58</f>
        <v>4.4132385464029341E-3</v>
      </c>
      <c r="N64" s="95">
        <f>'[2]PB_&amp;_MAR 30'!$CI58</f>
        <v>12.506238802478691</v>
      </c>
      <c r="O64" s="71">
        <f>'[2]PB_&amp;_MAR 30'!$CJ58</f>
        <v>0.7243295019452235</v>
      </c>
      <c r="P64" s="72">
        <f>'[2]PB_&amp;_MAR 30'!$CK58</f>
        <v>1.9799998633216631E-2</v>
      </c>
      <c r="Q64" s="70"/>
      <c r="R64" s="116">
        <f>'[2]PB_&amp;_MAR 45'!$CN58</f>
        <v>12.504888727299452</v>
      </c>
      <c r="S64" s="71">
        <f>'[2]PB_&amp;_MAR 45'!$CO58</f>
        <v>0.71607232060722781</v>
      </c>
      <c r="T64" s="72">
        <f>'[2]PB_&amp;_MAR 45'!$CP58</f>
        <v>3.1921848864281334E-3</v>
      </c>
      <c r="U64" s="116">
        <f>'[2]PB_&amp;_MAR 45'!$CR58</f>
        <v>12.521399910614759</v>
      </c>
      <c r="V64" s="71">
        <f>'[2]PB_&amp;_MAR 45'!$CS58</f>
        <v>0.73879486207130041</v>
      </c>
      <c r="W64" s="72">
        <f>'[2]PB_&amp;_MAR 45'!$CT58</f>
        <v>7.3134948230043038E-3</v>
      </c>
      <c r="X64" s="116">
        <f>'[2]PB_&amp;_MAR 45'!$CV58</f>
        <v>12.498323473092377</v>
      </c>
      <c r="Y64" s="71">
        <f>'[2]PB_&amp;_MAR 45'!$CW58</f>
        <v>0.7006647017420008</v>
      </c>
      <c r="Z64" s="72">
        <f>'[2]PB_&amp;_MAR 45'!$CX58</f>
        <v>3.7023579207394273E-3</v>
      </c>
      <c r="AA64" s="116">
        <f>'[2]PB_&amp;_MAR 45'!$CZ58</f>
        <v>12.480669933498888</v>
      </c>
      <c r="AB64" s="71">
        <f>'[2]PB_&amp;_MAR 45'!$DA58</f>
        <v>0.73183185597985945</v>
      </c>
      <c r="AC64" s="72">
        <f>'[2]PB_&amp;_MAR 45'!$DB58</f>
        <v>5.4112881836160202E-3</v>
      </c>
      <c r="AD64" s="116">
        <f>'[2]PB_&amp;_MAR 45'!$CI58</f>
        <v>12.501320511126371</v>
      </c>
      <c r="AE64" s="71">
        <f>'[2]PB_&amp;_MAR 45'!$CJ58</f>
        <v>0.72184093510009684</v>
      </c>
      <c r="AF64" s="72">
        <f>'[2]PB_&amp;_MAR 45'!$CK58</f>
        <v>1.5617543477041371E-2</v>
      </c>
      <c r="AG64" s="70"/>
      <c r="AH64" s="116">
        <f>'[2]PB_&amp;_MAR 60'!$CN58</f>
        <v>12.4670855434765</v>
      </c>
      <c r="AI64" s="71">
        <f>'[2]PB_&amp;_MAR 60'!$CO58</f>
        <v>0.70097855565437817</v>
      </c>
      <c r="AJ64" s="72">
        <f>'[2]PB_&amp;_MAR 60'!$CP58</f>
        <v>1.1586366834910107E-2</v>
      </c>
      <c r="AK64" s="116">
        <f>'[2]PB_&amp;_MAR 60'!$CR58</f>
        <v>12.420935877101499</v>
      </c>
      <c r="AL64" s="71">
        <f>'[2]PB_&amp;_MAR 60'!$CS58</f>
        <v>0.73420146955296062</v>
      </c>
      <c r="AM64" s="72">
        <f>'[2]PB_&amp;_MAR 60'!$CT58</f>
        <v>1.1625563114245757E-2</v>
      </c>
      <c r="AN64" s="116">
        <f>'[2]PB_&amp;_MAR 60'!$CV58</f>
        <v>12.416731857296574</v>
      </c>
      <c r="AO64" s="71">
        <f>'[2]PB_&amp;_MAR 60'!$CW58</f>
        <v>0.71763122482815234</v>
      </c>
      <c r="AP64" s="72">
        <f>'[2]PB_&amp;_MAR 60'!$CX58</f>
        <v>1.2853927334239979E-2</v>
      </c>
      <c r="AQ64" s="116">
        <f>'[2]PB_&amp;_MAR 60'!$CZ58</f>
        <v>12.484843039833132</v>
      </c>
      <c r="AR64" s="71">
        <f>'[2]PB_&amp;_MAR 60'!$DA58</f>
        <v>0.73628167779966913</v>
      </c>
      <c r="AS64" s="72">
        <f>'[2]PB_&amp;_MAR 60'!$DB58</f>
        <v>5.6581001680016093E-3</v>
      </c>
      <c r="AT64" s="116">
        <f>'[2]PB_&amp;_MAR 60'!$CI58</f>
        <v>12.447399079426924</v>
      </c>
      <c r="AU64" s="71">
        <f>'[2]PB_&amp;_MAR 60'!$CJ58</f>
        <v>0.72227323195879001</v>
      </c>
      <c r="AV64" s="72">
        <f>'[2]PB_&amp;_MAR 60'!$CK58</f>
        <v>1.7889703991904655E-2</v>
      </c>
      <c r="BL64" s="5"/>
      <c r="BO64" s="5"/>
      <c r="BR64" s="5"/>
      <c r="BT64" s="70">
        <f t="shared" si="6"/>
        <v>0.7243295019452235</v>
      </c>
      <c r="BU64" s="86">
        <f t="shared" si="7"/>
        <v>0.72380007223267773</v>
      </c>
      <c r="BV64" s="86">
        <f t="shared" si="8"/>
        <v>5.2942971254577031E-2</v>
      </c>
      <c r="BW64" s="5"/>
      <c r="BX64" s="70">
        <f t="shared" si="9"/>
        <v>0.72184093510009684</v>
      </c>
      <c r="BY64">
        <f t="shared" si="10"/>
        <v>0.72245127040887547</v>
      </c>
      <c r="BZ64" s="86">
        <f t="shared" si="11"/>
        <v>-6.1033530877863118E-2</v>
      </c>
      <c r="CB64" s="70">
        <f t="shared" si="12"/>
        <v>0.72227323195879001</v>
      </c>
      <c r="CC64">
        <f t="shared" si="13"/>
        <v>0.72180372754924782</v>
      </c>
      <c r="CD64" s="86">
        <f t="shared" si="14"/>
        <v>4.6950440954218742E-2</v>
      </c>
    </row>
    <row r="65" spans="1:82" x14ac:dyDescent="0.25">
      <c r="A65" s="11">
        <f>'[2]PB_&amp;_MAR 30'!$A59</f>
        <v>12.75</v>
      </c>
      <c r="B65" s="95">
        <f>'[2]PB_&amp;_MAR 30'!$CN59</f>
        <v>12.720667972743572</v>
      </c>
      <c r="C65" s="71">
        <f>'[2]PB_&amp;_MAR 30'!$CO59</f>
        <v>0.70303499389487023</v>
      </c>
      <c r="D65" s="72">
        <f>'[2]PB_&amp;_MAR 30'!$CP59</f>
        <v>5.7401447227465978E-3</v>
      </c>
      <c r="E65" s="95">
        <f>'[2]PB_&amp;_MAR 30'!$CR59</f>
        <v>12.792948184057723</v>
      </c>
      <c r="F65" s="71">
        <f>'[2]PB_&amp;_MAR 30'!$CS59</f>
        <v>0.74095571426959383</v>
      </c>
      <c r="G65" s="72">
        <f>'[2]PB_&amp;_MAR 30'!$CT59</f>
        <v>1.3325736314716024E-2</v>
      </c>
      <c r="H65" s="95">
        <f>'[2]PB_&amp;_MAR 30'!$CV59</f>
        <v>12.759165160100695</v>
      </c>
      <c r="I65" s="71">
        <f>'[2]PB_&amp;_MAR 30'!$CW59</f>
        <v>0.71039263710392619</v>
      </c>
      <c r="J65" s="72">
        <f>'[2]PB_&amp;_MAR 30'!$CX59</f>
        <v>1.5985687583408948E-2</v>
      </c>
      <c r="K65" s="95">
        <f>'[2]PB_&amp;_MAR 30'!$CZ59</f>
        <v>12.795046295251886</v>
      </c>
      <c r="L65" s="71">
        <f>'[2]PB_&amp;_MAR 30'!$DA59</f>
        <v>0.73809978521078234</v>
      </c>
      <c r="M65" s="72">
        <f>'[2]PB_&amp;_MAR 30'!$DB59</f>
        <v>4.4217292424989568E-3</v>
      </c>
      <c r="N65" s="95">
        <f>'[2]PB_&amp;_MAR 30'!$CI59</f>
        <v>12.766956903038469</v>
      </c>
      <c r="O65" s="71">
        <f>'[2]PB_&amp;_MAR 30'!$CJ59</f>
        <v>0.72312078261979307</v>
      </c>
      <c r="P65" s="72">
        <f>'[2]PB_&amp;_MAR 30'!$CK59</f>
        <v>1.9959448322317101E-2</v>
      </c>
      <c r="Q65" s="70"/>
      <c r="R65" s="116">
        <f>'[2]PB_&amp;_MAR 45'!$CN59</f>
        <v>12.745367356670597</v>
      </c>
      <c r="S65" s="71">
        <f>'[2]PB_&amp;_MAR 45'!$CO59</f>
        <v>0.71498032477062445</v>
      </c>
      <c r="T65" s="72">
        <f>'[2]PB_&amp;_MAR 45'!$CP59</f>
        <v>3.1945954684898773E-3</v>
      </c>
      <c r="U65" s="116">
        <f>'[2]PB_&amp;_MAR 45'!$CR59</f>
        <v>12.762196062741964</v>
      </c>
      <c r="V65" s="71">
        <f>'[2]PB_&amp;_MAR 45'!$CS59</f>
        <v>0.73767988749766678</v>
      </c>
      <c r="W65" s="72">
        <f>'[2]PB_&amp;_MAR 45'!$CT59</f>
        <v>7.3454069654807063E-3</v>
      </c>
      <c r="X65" s="116">
        <f>'[2]PB_&amp;_MAR 45'!$CV59</f>
        <v>12.817979390701288</v>
      </c>
      <c r="Y65" s="71">
        <f>'[2]PB_&amp;_MAR 45'!$CW59</f>
        <v>0.69913017211230477</v>
      </c>
      <c r="Z65" s="72">
        <f>'[2]PB_&amp;_MAR 45'!$CX59</f>
        <v>4.2431956869705178E-3</v>
      </c>
      <c r="AA65" s="116">
        <f>'[2]PB_&amp;_MAR 45'!$CZ59</f>
        <v>12.722248718509375</v>
      </c>
      <c r="AB65" s="71">
        <f>'[2]PB_&amp;_MAR 45'!$DA59</f>
        <v>0.73074618547238768</v>
      </c>
      <c r="AC65" s="72">
        <f>'[2]PB_&amp;_MAR 45'!$DB59</f>
        <v>5.4297587181373116E-3</v>
      </c>
      <c r="AD65" s="116">
        <f>'[2]PB_&amp;_MAR 45'!$CI59</f>
        <v>12.761947882155807</v>
      </c>
      <c r="AE65" s="71">
        <f>'[2]PB_&amp;_MAR 45'!$CJ59</f>
        <v>0.72063414246324575</v>
      </c>
      <c r="AF65" s="72">
        <f>'[2]PB_&amp;_MAR 45'!$CK59</f>
        <v>1.5802251944135329E-2</v>
      </c>
      <c r="AG65" s="70"/>
      <c r="AH65" s="116">
        <f>'[2]PB_&amp;_MAR 60'!$CN59</f>
        <v>12.706837188543359</v>
      </c>
      <c r="AI65" s="71">
        <f>'[2]PB_&amp;_MAR 60'!$CO59</f>
        <v>0.6998428778810778</v>
      </c>
      <c r="AJ65" s="72">
        <f>'[2]PB_&amp;_MAR 60'!$CP59</f>
        <v>1.1628116675820489E-2</v>
      </c>
      <c r="AK65" s="116">
        <f>'[2]PB_&amp;_MAR 60'!$CR59</f>
        <v>12.736202480081486</v>
      </c>
      <c r="AL65" s="71">
        <f>'[2]PB_&amp;_MAR 60'!$CS59</f>
        <v>0.73266343966641445</v>
      </c>
      <c r="AM65" s="72">
        <f>'[2]PB_&amp;_MAR 60'!$CT59</f>
        <v>1.2060744279603476E-2</v>
      </c>
      <c r="AN65" s="116">
        <f>'[2]PB_&amp;_MAR 60'!$CV59</f>
        <v>12.737957896957019</v>
      </c>
      <c r="AO65" s="71">
        <f>'[2]PB_&amp;_MAR 60'!$CW59</f>
        <v>0.71615092704879746</v>
      </c>
      <c r="AP65" s="72">
        <f>'[2]PB_&amp;_MAR 60'!$CX59</f>
        <v>1.2921300563218777E-2</v>
      </c>
      <c r="AQ65" s="116">
        <f>'[2]PB_&amp;_MAR 60'!$CZ59</f>
        <v>12.724883595118092</v>
      </c>
      <c r="AR65" s="71">
        <f>'[2]PB_&amp;_MAR 60'!$DA59</f>
        <v>0.73518643414140161</v>
      </c>
      <c r="AS65" s="72">
        <f>'[2]PB_&amp;_MAR 60'!$DB59</f>
        <v>5.6488197215555438E-3</v>
      </c>
      <c r="AT65" s="116">
        <f>'[2]PB_&amp;_MAR 60'!$CI59</f>
        <v>12.726470290174989</v>
      </c>
      <c r="AU65" s="71">
        <f>'[2]PB_&amp;_MAR 60'!$CJ59</f>
        <v>0.72096091968442266</v>
      </c>
      <c r="AV65" s="72">
        <f>'[2]PB_&amp;_MAR 60'!$CK59</f>
        <v>1.7944120044971441E-2</v>
      </c>
      <c r="BL65" s="5"/>
      <c r="BO65" s="5"/>
      <c r="BR65" s="5"/>
      <c r="BT65" s="70">
        <f t="shared" si="6"/>
        <v>0.72312078261979307</v>
      </c>
      <c r="BU65" s="86">
        <f t="shared" si="7"/>
        <v>0.72256847095102106</v>
      </c>
      <c r="BV65" s="86">
        <f t="shared" si="8"/>
        <v>5.5231166877200977E-2</v>
      </c>
      <c r="BW65" s="5"/>
      <c r="BX65" s="70">
        <f t="shared" si="9"/>
        <v>0.72063414246324575</v>
      </c>
      <c r="BY65">
        <f t="shared" si="10"/>
        <v>0.72127909483853314</v>
      </c>
      <c r="BZ65" s="86">
        <f t="shared" si="11"/>
        <v>-6.4495237528738869E-2</v>
      </c>
      <c r="CB65" s="70">
        <f t="shared" si="12"/>
        <v>0.72096091968442266</v>
      </c>
      <c r="CC65">
        <f t="shared" si="13"/>
        <v>0.72060406234322893</v>
      </c>
      <c r="CD65" s="86">
        <f t="shared" si="14"/>
        <v>3.5685734119372814E-2</v>
      </c>
    </row>
    <row r="66" spans="1:82" x14ac:dyDescent="0.25">
      <c r="A66" s="11">
        <f>'[2]PB_&amp;_MAR 30'!$A60</f>
        <v>13</v>
      </c>
      <c r="B66" s="95">
        <f>'[2]PB_&amp;_MAR 30'!$CN60</f>
        <v>12.959107452255507</v>
      </c>
      <c r="C66" s="71">
        <f>'[2]PB_&amp;_MAR 30'!$CO60</f>
        <v>0.70192287449693891</v>
      </c>
      <c r="D66" s="72">
        <f>'[2]PB_&amp;_MAR 30'!$CP60</f>
        <v>5.7748299351001696E-3</v>
      </c>
      <c r="E66" s="95">
        <f>'[2]PB_&amp;_MAR 30'!$CR60</f>
        <v>13.032745284040281</v>
      </c>
      <c r="F66" s="71">
        <f>'[2]PB_&amp;_MAR 30'!$CS60</f>
        <v>0.7398881274204222</v>
      </c>
      <c r="G66" s="72">
        <f>'[2]PB_&amp;_MAR 30'!$CT60</f>
        <v>1.3408473455576501E-2</v>
      </c>
      <c r="H66" s="95">
        <f>'[2]PB_&amp;_MAR 30'!$CV60</f>
        <v>13.001259289002695</v>
      </c>
      <c r="I66" s="71">
        <f>'[2]PB_&amp;_MAR 30'!$CW60</f>
        <v>0.70931156217031088</v>
      </c>
      <c r="J66" s="72">
        <f>'[2]PB_&amp;_MAR 30'!$CX60</f>
        <v>1.5985974453712134E-2</v>
      </c>
      <c r="K66" s="95">
        <f>'[2]PB_&amp;_MAR 30'!$CZ60</f>
        <v>13.036194023122567</v>
      </c>
      <c r="L66" s="71">
        <f>'[2]PB_&amp;_MAR 30'!$DA60</f>
        <v>0.73700671461251677</v>
      </c>
      <c r="M66" s="72">
        <f>'[2]PB_&amp;_MAR 30'!$DB60</f>
        <v>4.4287742797536681E-3</v>
      </c>
      <c r="N66" s="95">
        <f>'[2]PB_&amp;_MAR 30'!$CI60</f>
        <v>13.00732651210526</v>
      </c>
      <c r="O66" s="71">
        <f>'[2]PB_&amp;_MAR 30'!$CJ60</f>
        <v>0.72203231967504722</v>
      </c>
      <c r="P66" s="72">
        <f>'[2]PB_&amp;_MAR 30'!$CK60</f>
        <v>1.9984813439789303E-2</v>
      </c>
      <c r="Q66" s="70"/>
      <c r="R66" s="116">
        <f>'[2]PB_&amp;_MAR 45'!$CN60</f>
        <v>12.985578787564661</v>
      </c>
      <c r="S66" s="71">
        <f>'[2]PB_&amp;_MAR 45'!$CO60</f>
        <v>0.71389204014962082</v>
      </c>
      <c r="T66" s="72">
        <f>'[2]PB_&amp;_MAR 45'!$CP60</f>
        <v>3.2480014175776282E-3</v>
      </c>
      <c r="U66" s="116">
        <f>'[2]PB_&amp;_MAR 45'!$CR60</f>
        <v>13.082313678288925</v>
      </c>
      <c r="V66" s="71">
        <f>'[2]PB_&amp;_MAR 45'!$CS60</f>
        <v>0.73623235157210054</v>
      </c>
      <c r="W66" s="72">
        <f>'[2]PB_&amp;_MAR 45'!$CT60</f>
        <v>7.8578111821644148E-3</v>
      </c>
      <c r="X66" s="116">
        <f>'[2]PB_&amp;_MAR 45'!$CV60</f>
        <v>13.058241133114828</v>
      </c>
      <c r="Y66" s="71">
        <f>'[2]PB_&amp;_MAR 45'!$CW60</f>
        <v>0.69798087498812578</v>
      </c>
      <c r="Z66" s="72">
        <f>'[2]PB_&amp;_MAR 45'!$CX60</f>
        <v>4.2495134034870961E-3</v>
      </c>
      <c r="AA66" s="116">
        <f>'[2]PB_&amp;_MAR 45'!$CZ60</f>
        <v>12.963649556966571</v>
      </c>
      <c r="AB66" s="71">
        <f>'[2]PB_&amp;_MAR 45'!$DA60</f>
        <v>0.72968982381365433</v>
      </c>
      <c r="AC66" s="72">
        <f>'[2]PB_&amp;_MAR 45'!$DB60</f>
        <v>5.4604862499255382E-3</v>
      </c>
      <c r="AD66" s="116">
        <f>'[2]PB_&amp;_MAR 45'!$CI60</f>
        <v>13.022445788983745</v>
      </c>
      <c r="AE66" s="71">
        <f>'[2]PB_&amp;_MAR 45'!$CJ60</f>
        <v>0.71944877263087548</v>
      </c>
      <c r="AF66" s="72">
        <f>'[2]PB_&amp;_MAR 45'!$CK60</f>
        <v>1.5799410910755617E-2</v>
      </c>
      <c r="AG66" s="70"/>
      <c r="AH66" s="116">
        <f>'[2]PB_&amp;_MAR 60'!$CN60</f>
        <v>13.025866078470843</v>
      </c>
      <c r="AI66" s="71">
        <f>'[2]PB_&amp;_MAR 60'!$CO60</f>
        <v>0.69835203245937449</v>
      </c>
      <c r="AJ66" s="72">
        <f>'[2]PB_&amp;_MAR 60'!$CP60</f>
        <v>1.1947090400197318E-2</v>
      </c>
      <c r="AK66" s="116">
        <f>'[2]PB_&amp;_MAR 60'!$CR60</f>
        <v>12.973391360362816</v>
      </c>
      <c r="AL66" s="71">
        <f>'[2]PB_&amp;_MAR 60'!$CS60</f>
        <v>0.73153740071385798</v>
      </c>
      <c r="AM66" s="72">
        <f>'[2]PB_&amp;_MAR 60'!$CT60</f>
        <v>1.2056907371082195E-2</v>
      </c>
      <c r="AN66" s="116">
        <f>'[2]PB_&amp;_MAR 60'!$CV60</f>
        <v>13.06083930402867</v>
      </c>
      <c r="AO66" s="71">
        <f>'[2]PB_&amp;_MAR 60'!$CW60</f>
        <v>0.71467940494819027</v>
      </c>
      <c r="AP66" s="72">
        <f>'[2]PB_&amp;_MAR 60'!$CX60</f>
        <v>1.3404195659579891E-2</v>
      </c>
      <c r="AQ66" s="116">
        <f>'[2]PB_&amp;_MAR 60'!$CZ60</f>
        <v>12.965011415277809</v>
      </c>
      <c r="AR66" s="71">
        <f>'[2]PB_&amp;_MAR 60'!$DA60</f>
        <v>0.73411208696945052</v>
      </c>
      <c r="AS66" s="72">
        <f>'[2]PB_&amp;_MAR 60'!$DB60</f>
        <v>5.6654583993748136E-3</v>
      </c>
      <c r="AT66" s="116">
        <f>'[2]PB_&amp;_MAR 60'!$CI60</f>
        <v>13.006277039535034</v>
      </c>
      <c r="AU66" s="71">
        <f>'[2]PB_&amp;_MAR 60'!$CJ60</f>
        <v>0.71967023127271812</v>
      </c>
      <c r="AV66" s="72">
        <f>'[2]PB_&amp;_MAR 60'!$CK60</f>
        <v>1.8225275849061286E-2</v>
      </c>
      <c r="BL66" s="5"/>
      <c r="BO66" s="5"/>
      <c r="BR66" s="5"/>
      <c r="BT66" s="70">
        <f t="shared" si="6"/>
        <v>0.72203231967504722</v>
      </c>
      <c r="BU66" s="86">
        <f t="shared" si="7"/>
        <v>0.72136282081401348</v>
      </c>
      <c r="BV66" s="86">
        <f t="shared" si="8"/>
        <v>6.694988610337349E-2</v>
      </c>
      <c r="BW66" s="5"/>
      <c r="BX66" s="70">
        <f t="shared" si="9"/>
        <v>0.71944877263087548</v>
      </c>
      <c r="BY66">
        <f t="shared" si="10"/>
        <v>0.72013152823638904</v>
      </c>
      <c r="BZ66" s="86">
        <f t="shared" si="11"/>
        <v>-6.8275560551356307E-2</v>
      </c>
      <c r="CB66" s="70">
        <f t="shared" si="12"/>
        <v>0.71967023127271812</v>
      </c>
      <c r="CC66">
        <f t="shared" si="13"/>
        <v>0.71942962929344001</v>
      </c>
      <c r="CD66" s="86">
        <f t="shared" si="14"/>
        <v>2.4060197927811E-2</v>
      </c>
    </row>
    <row r="67" spans="1:82" x14ac:dyDescent="0.25">
      <c r="A67" s="11">
        <f>'[2]PB_&amp;_MAR 30'!$A61</f>
        <v>13.25</v>
      </c>
      <c r="B67" s="95">
        <f>'[2]PB_&amp;_MAR 30'!$CN61</f>
        <v>13.197814719702558</v>
      </c>
      <c r="C67" s="71">
        <f>'[2]PB_&amp;_MAR 30'!$CO61</f>
        <v>0.70078786790831804</v>
      </c>
      <c r="D67" s="72">
        <f>'[2]PB_&amp;_MAR 30'!$CP61</f>
        <v>5.8049472913193562E-3</v>
      </c>
      <c r="E67" s="95">
        <f>'[2]PB_&amp;_MAR 30'!$CR61</f>
        <v>13.272812258992337</v>
      </c>
      <c r="F67" s="71">
        <f>'[2]PB_&amp;_MAR 30'!$CS61</f>
        <v>0.7388510350565437</v>
      </c>
      <c r="G67" s="72">
        <f>'[2]PB_&amp;_MAR 30'!$CT61</f>
        <v>1.3473187935957838E-2</v>
      </c>
      <c r="H67" s="95">
        <f>'[2]PB_&amp;_MAR 30'!$CV61</f>
        <v>13.243620792266571</v>
      </c>
      <c r="I67" s="71">
        <f>'[2]PB_&amp;_MAR 30'!$CW61</f>
        <v>0.70823287502986831</v>
      </c>
      <c r="J67" s="72">
        <f>'[2]PB_&amp;_MAR 30'!$CX61</f>
        <v>1.5959847407362539E-2</v>
      </c>
      <c r="K67" s="95">
        <f>'[2]PB_&amp;_MAR 30'!$CZ61</f>
        <v>13.27787823092177</v>
      </c>
      <c r="L67" s="71">
        <f>'[2]PB_&amp;_MAR 30'!$DA61</f>
        <v>0.73592377758819405</v>
      </c>
      <c r="M67" s="72">
        <f>'[2]PB_&amp;_MAR 30'!$DB61</f>
        <v>4.4500346070293585E-3</v>
      </c>
      <c r="N67" s="95">
        <f>'[2]PB_&amp;_MAR 30'!$CI61</f>
        <v>13.248031500470809</v>
      </c>
      <c r="O67" s="71">
        <f>'[2]PB_&amp;_MAR 30'!$CJ61</f>
        <v>0.72094888889573117</v>
      </c>
      <c r="P67" s="72">
        <f>'[2]PB_&amp;_MAR 30'!$CK61</f>
        <v>2.0016503490177619E-2</v>
      </c>
      <c r="Q67" s="70"/>
      <c r="R67" s="116">
        <f>'[2]PB_&amp;_MAR 45'!$CN61</f>
        <v>13.226324615412883</v>
      </c>
      <c r="S67" s="71">
        <f>'[2]PB_&amp;_MAR 45'!$CO61</f>
        <v>0.71282488476834749</v>
      </c>
      <c r="T67" s="72">
        <f>'[2]PB_&amp;_MAR 45'!$CP61</f>
        <v>3.2289300458619506E-3</v>
      </c>
      <c r="U67" s="116">
        <f>'[2]PB_&amp;_MAR 45'!$CR61</f>
        <v>13.323289047606705</v>
      </c>
      <c r="V67" s="71">
        <f>'[2]PB_&amp;_MAR 45'!$CS61</f>
        <v>0.7351601090453932</v>
      </c>
      <c r="W67" s="72">
        <f>'[2]PB_&amp;_MAR 45'!$CT61</f>
        <v>7.8773843692970698E-3</v>
      </c>
      <c r="X67" s="116">
        <f>'[2]PB_&amp;_MAR 45'!$CV61</f>
        <v>13.298772352728811</v>
      </c>
      <c r="Y67" s="71">
        <f>'[2]PB_&amp;_MAR 45'!$CW61</f>
        <v>0.69688160473628324</v>
      </c>
      <c r="Z67" s="72">
        <f>'[2]PB_&amp;_MAR 45'!$CX61</f>
        <v>4.2582465533846448E-3</v>
      </c>
      <c r="AA67" s="116">
        <f>'[2]PB_&amp;_MAR 45'!$CZ61</f>
        <v>13.20531581421141</v>
      </c>
      <c r="AB67" s="71">
        <f>'[2]PB_&amp;_MAR 45'!$DA61</f>
        <v>0.72863993367144664</v>
      </c>
      <c r="AC67" s="72">
        <f>'[2]PB_&amp;_MAR 45'!$DB61</f>
        <v>5.501490231033395E-3</v>
      </c>
      <c r="AD67" s="116">
        <f>'[2]PB_&amp;_MAR 45'!$CI61</f>
        <v>13.263425457489953</v>
      </c>
      <c r="AE67" s="71">
        <f>'[2]PB_&amp;_MAR 45'!$CJ61</f>
        <v>0.7183766330553677</v>
      </c>
      <c r="AF67" s="72">
        <f>'[2]PB_&amp;_MAR 45'!$CK61</f>
        <v>1.581737011594157E-2</v>
      </c>
      <c r="AG67" s="70"/>
      <c r="AH67" s="116">
        <f>'[2]PB_&amp;_MAR 60'!$CN61</f>
        <v>13.345373001836498</v>
      </c>
      <c r="AI67" s="71">
        <f>'[2]PB_&amp;_MAR 60'!$CO61</f>
        <v>0.69690652712466206</v>
      </c>
      <c r="AJ67" s="72">
        <f>'[2]PB_&amp;_MAR 60'!$CP61</f>
        <v>1.2294539808619409E-2</v>
      </c>
      <c r="AK67" s="116">
        <f>'[2]PB_&amp;_MAR 60'!$CR61</f>
        <v>13.210934608478409</v>
      </c>
      <c r="AL67" s="71">
        <f>'[2]PB_&amp;_MAR 60'!$CS61</f>
        <v>0.73047886281502838</v>
      </c>
      <c r="AM67" s="72">
        <f>'[2]PB_&amp;_MAR 60'!$CT61</f>
        <v>1.2063553976196182E-2</v>
      </c>
      <c r="AN67" s="116">
        <f>'[2]PB_&amp;_MAR 60'!$CV61</f>
        <v>13.302747041540909</v>
      </c>
      <c r="AO67" s="71">
        <f>'[2]PB_&amp;_MAR 60'!$CW61</f>
        <v>0.71363536281406736</v>
      </c>
      <c r="AP67" s="72">
        <f>'[2]PB_&amp;_MAR 60'!$CX61</f>
        <v>1.3399002755535381E-2</v>
      </c>
      <c r="AQ67" s="116">
        <f>'[2]PB_&amp;_MAR 60'!$CZ61</f>
        <v>13.205138672561167</v>
      </c>
      <c r="AR67" s="71">
        <f>'[2]PB_&amp;_MAR 60'!$DA61</f>
        <v>0.73301662209932827</v>
      </c>
      <c r="AS67" s="72">
        <f>'[2]PB_&amp;_MAR 60'!$DB61</f>
        <v>5.6533004899432058E-3</v>
      </c>
      <c r="AT67" s="116">
        <f>'[2]PB_&amp;_MAR 60'!$CI61</f>
        <v>13.266048331104246</v>
      </c>
      <c r="AU67" s="71">
        <f>'[2]PB_&amp;_MAR 60'!$CJ61</f>
        <v>0.71850934371327158</v>
      </c>
      <c r="AV67" s="72">
        <f>'[2]PB_&amp;_MAR 60'!$CK61</f>
        <v>1.8387128738464934E-2</v>
      </c>
      <c r="BL67" s="5"/>
      <c r="BO67" s="5"/>
      <c r="BR67" s="5"/>
      <c r="BT67" s="70">
        <f t="shared" si="6"/>
        <v>0.72094888889573117</v>
      </c>
      <c r="BU67" s="86">
        <f t="shared" si="7"/>
        <v>0.72018209145049927</v>
      </c>
      <c r="BV67" s="86">
        <f t="shared" si="8"/>
        <v>7.6679744523189264E-2</v>
      </c>
      <c r="BW67" s="5"/>
      <c r="BX67" s="70">
        <f t="shared" si="9"/>
        <v>0.7183766330553677</v>
      </c>
      <c r="BY67">
        <f t="shared" si="10"/>
        <v>0.71900759535763037</v>
      </c>
      <c r="BZ67" s="86">
        <f t="shared" si="11"/>
        <v>-6.3096230226267203E-2</v>
      </c>
      <c r="CB67" s="70">
        <f t="shared" si="12"/>
        <v>0.71850934371327158</v>
      </c>
      <c r="CC67">
        <f t="shared" si="13"/>
        <v>0.71827942751697038</v>
      </c>
      <c r="CD67" s="86">
        <f t="shared" si="14"/>
        <v>2.299161963011942E-2</v>
      </c>
    </row>
    <row r="68" spans="1:82" x14ac:dyDescent="0.25">
      <c r="A68" s="11">
        <f>'[2]PB_&amp;_MAR 30'!$A62</f>
        <v>13.499722222222223</v>
      </c>
      <c r="B68" s="95">
        <f>'[2]PB_&amp;_MAR 30'!$CN62</f>
        <v>13.436344380185872</v>
      </c>
      <c r="C68" s="71">
        <f>'[2]PB_&amp;_MAR 30'!$CO62</f>
        <v>0.69971738939002481</v>
      </c>
      <c r="D68" s="72">
        <f>'[2]PB_&amp;_MAR 30'!$CP62</f>
        <v>5.8336720616353616E-3</v>
      </c>
      <c r="E68" s="95">
        <f>'[2]PB_&amp;_MAR 30'!$CR62</f>
        <v>13.512700428151168</v>
      </c>
      <c r="F68" s="71">
        <f>'[2]PB_&amp;_MAR 30'!$CS62</f>
        <v>0.73781518075301256</v>
      </c>
      <c r="G68" s="72">
        <f>'[2]PB_&amp;_MAR 30'!$CT62</f>
        <v>1.3559775418088034E-2</v>
      </c>
      <c r="H68" s="95">
        <f>'[2]PB_&amp;_MAR 30'!$CV62</f>
        <v>13.485984113373483</v>
      </c>
      <c r="I68" s="71">
        <f>'[2]PB_&amp;_MAR 30'!$CW62</f>
        <v>0.70715813425215701</v>
      </c>
      <c r="J68" s="72">
        <f>'[2]PB_&amp;_MAR 30'!$CX62</f>
        <v>1.5978631628963701E-2</v>
      </c>
      <c r="K68" s="95">
        <f>'[2]PB_&amp;_MAR 30'!$CZ62</f>
        <v>13.519294198756709</v>
      </c>
      <c r="L68" s="71">
        <f>'[2]PB_&amp;_MAR 30'!$DA62</f>
        <v>0.73487089474172429</v>
      </c>
      <c r="M68" s="72">
        <f>'[2]PB_&amp;_MAR 30'!$DB62</f>
        <v>4.4557072537505299E-3</v>
      </c>
      <c r="N68" s="95">
        <f>'[2]PB_&amp;_MAR 30'!$CI62</f>
        <v>13.488580780116811</v>
      </c>
      <c r="O68" s="71">
        <f>'[2]PB_&amp;_MAR 30'!$CJ62</f>
        <v>0.71989039978422964</v>
      </c>
      <c r="P68" s="72">
        <f>'[2]PB_&amp;_MAR 30'!$CK62</f>
        <v>2.0048959891171392E-2</v>
      </c>
      <c r="Q68" s="70"/>
      <c r="R68" s="116">
        <f>'[2]PB_&amp;_MAR 45'!$CN62</f>
        <v>13.466803244784026</v>
      </c>
      <c r="S68" s="71">
        <f>'[2]PB_&amp;_MAR 45'!$CO62</f>
        <v>0.71178190408263242</v>
      </c>
      <c r="T68" s="72">
        <f>'[2]PB_&amp;_MAR 45'!$CP62</f>
        <v>3.2447461747873835E-3</v>
      </c>
      <c r="U68" s="116">
        <f>'[2]PB_&amp;_MAR 45'!$CR62</f>
        <v>13.564085199733912</v>
      </c>
      <c r="V68" s="71">
        <f>'[2]PB_&amp;_MAR 45'!$CS62</f>
        <v>0.73410282744403477</v>
      </c>
      <c r="W68" s="72">
        <f>'[2]PB_&amp;_MAR 45'!$CT62</f>
        <v>7.8997798839774546E-3</v>
      </c>
      <c r="X68" s="116">
        <f>'[2]PB_&amp;_MAR 45'!$CV62</f>
        <v>13.539124727211357</v>
      </c>
      <c r="Y68" s="71">
        <f>'[2]PB_&amp;_MAR 45'!$CW62</f>
        <v>0.69576701054994361</v>
      </c>
      <c r="Z68" s="72">
        <f>'[2]PB_&amp;_MAR 45'!$CX62</f>
        <v>4.2634301390005727E-3</v>
      </c>
      <c r="AA68" s="116">
        <f>'[2]PB_&amp;_MAR 45'!$CZ62</f>
        <v>13.446985073540837</v>
      </c>
      <c r="AB68" s="71">
        <f>'[2]PB_&amp;_MAR 45'!$DA62</f>
        <v>0.72759184641790586</v>
      </c>
      <c r="AC68" s="72">
        <f>'[2]PB_&amp;_MAR 45'!$DB62</f>
        <v>5.5119401563928031E-3</v>
      </c>
      <c r="AD68" s="116">
        <f>'[2]PB_&amp;_MAR 45'!$CI62</f>
        <v>13.504249561317534</v>
      </c>
      <c r="AE68" s="71">
        <f>'[2]PB_&amp;_MAR 45'!$CJ62</f>
        <v>0.71731089712362917</v>
      </c>
      <c r="AF68" s="72">
        <f>'[2]PB_&amp;_MAR 45'!$CK62</f>
        <v>1.5841944923335301E-2</v>
      </c>
      <c r="AG68" s="70"/>
      <c r="AH68" s="116">
        <f>'[2]PB_&amp;_MAR 60'!$CN62</f>
        <v>13.585124646903353</v>
      </c>
      <c r="AI68" s="71">
        <f>'[2]PB_&amp;_MAR 60'!$CO62</f>
        <v>0.69577131731095454</v>
      </c>
      <c r="AJ68" s="72">
        <f>'[2]PB_&amp;_MAR 60'!$CP62</f>
        <v>1.2371384923177187E-2</v>
      </c>
      <c r="AK68" s="116">
        <f>'[2]PB_&amp;_MAR 60'!$CR62</f>
        <v>13.448214116522665</v>
      </c>
      <c r="AL68" s="71">
        <f>'[2]PB_&amp;_MAR 60'!$CS62</f>
        <v>0.7293612150084966</v>
      </c>
      <c r="AM68" s="72">
        <f>'[2]PB_&amp;_MAR 60'!$CT62</f>
        <v>1.2053219352289264E-2</v>
      </c>
      <c r="AN68" s="116">
        <f>'[2]PB_&amp;_MAR 60'!$CV62</f>
        <v>13.544745979580595</v>
      </c>
      <c r="AO68" s="71">
        <f>'[2]PB_&amp;_MAR 60'!$CW62</f>
        <v>0.71258152120648799</v>
      </c>
      <c r="AP68" s="72">
        <f>'[2]PB_&amp;_MAR 60'!$CX62</f>
        <v>1.344069679572631E-2</v>
      </c>
      <c r="AQ68" s="116">
        <f>'[2]PB_&amp;_MAR 60'!$CZ62</f>
        <v>13.526405670280406</v>
      </c>
      <c r="AR68" s="71">
        <f>'[2]PB_&amp;_MAR 60'!$DA62</f>
        <v>0.73156488638720862</v>
      </c>
      <c r="AS68" s="72">
        <f>'[2]PB_&amp;_MAR 60'!$DB62</f>
        <v>5.3124751880809515E-3</v>
      </c>
      <c r="AT68" s="116">
        <f>'[2]PB_&amp;_MAR 60'!$CI62</f>
        <v>13.526122603321754</v>
      </c>
      <c r="AU68" s="71">
        <f>'[2]PB_&amp;_MAR 60'!$CJ62</f>
        <v>0.71731973497828694</v>
      </c>
      <c r="AV68" s="72">
        <f>'[2]PB_&amp;_MAR 60'!$CK62</f>
        <v>1.8316062201961913E-2</v>
      </c>
      <c r="BL68" s="5"/>
      <c r="BO68" s="5"/>
      <c r="BR68" s="5"/>
      <c r="BT68" s="70">
        <f t="shared" si="6"/>
        <v>0.71989039978422964</v>
      </c>
      <c r="BU68" s="86">
        <f t="shared" si="7"/>
        <v>0.71902658424588606</v>
      </c>
      <c r="BV68" s="86">
        <f t="shared" si="8"/>
        <v>8.6381553834358193E-2</v>
      </c>
      <c r="BW68" s="5"/>
      <c r="BX68" s="70">
        <f t="shared" si="9"/>
        <v>0.71731089712362917</v>
      </c>
      <c r="BY68">
        <f t="shared" si="10"/>
        <v>0.71790758839796354</v>
      </c>
      <c r="BZ68" s="86">
        <f t="shared" si="11"/>
        <v>-5.9669127433437108E-2</v>
      </c>
      <c r="CB68" s="70">
        <f t="shared" si="12"/>
        <v>0.71731973497828694</v>
      </c>
      <c r="CC68">
        <f t="shared" si="13"/>
        <v>0.71715375332455189</v>
      </c>
      <c r="CD68" s="86">
        <f t="shared" si="14"/>
        <v>1.6598165373504781E-2</v>
      </c>
    </row>
    <row r="69" spans="1:82" x14ac:dyDescent="0.25">
      <c r="A69" s="11">
        <f>'[2]PB_&amp;_MAR 30'!$A63</f>
        <v>13.75</v>
      </c>
      <c r="B69" s="95">
        <f>'[2]PB_&amp;_MAR 30'!$CN63</f>
        <v>13.754379199408435</v>
      </c>
      <c r="C69" s="71">
        <f>'[2]PB_&amp;_MAR 30'!$CO63</f>
        <v>0.69830359249519935</v>
      </c>
      <c r="D69" s="72">
        <f>'[2]PB_&amp;_MAR 30'!$CP63</f>
        <v>6.0557724876795739E-3</v>
      </c>
      <c r="E69" s="95">
        <f>'[2]PB_&amp;_MAR 30'!$CR63</f>
        <v>13.752500860693045</v>
      </c>
      <c r="F69" s="71">
        <f>'[2]PB_&amp;_MAR 30'!$CS63</f>
        <v>0.73680005551555328</v>
      </c>
      <c r="G69" s="72">
        <f>'[2]PB_&amp;_MAR 30'!$CT63</f>
        <v>1.361668936656686E-2</v>
      </c>
      <c r="H69" s="95">
        <f>'[2]PB_&amp;_MAR 30'!$CV63</f>
        <v>13.728257097797746</v>
      </c>
      <c r="I69" s="71">
        <f>'[2]PB_&amp;_MAR 30'!$CW63</f>
        <v>0.70612124589419822</v>
      </c>
      <c r="J69" s="72">
        <f>'[2]PB_&amp;_MAR 30'!$CX63</f>
        <v>1.5939283438177805E-2</v>
      </c>
      <c r="K69" s="95">
        <f>'[2]PB_&amp;_MAR 30'!$CZ63</f>
        <v>13.76071016659165</v>
      </c>
      <c r="L69" s="71">
        <f>'[2]PB_&amp;_MAR 30'!$DA63</f>
        <v>0.73385425337576926</v>
      </c>
      <c r="M69" s="72">
        <f>'[2]PB_&amp;_MAR 30'!$DB63</f>
        <v>4.4368591372695677E-3</v>
      </c>
      <c r="N69" s="95">
        <f>'[2]PB_&amp;_MAR 30'!$CI63</f>
        <v>13.74896183112272</v>
      </c>
      <c r="O69" s="71">
        <f>'[2]PB_&amp;_MAR 30'!$CJ63</f>
        <v>0.71876978682018011</v>
      </c>
      <c r="P69" s="72">
        <f>'[2]PB_&amp;_MAR 30'!$CK63</f>
        <v>2.0169999401665865E-2</v>
      </c>
      <c r="Q69" s="70"/>
      <c r="R69" s="116">
        <f>'[2]PB_&amp;_MAR 45'!$CN63</f>
        <v>13.70728187415517</v>
      </c>
      <c r="S69" s="71">
        <f>'[2]PB_&amp;_MAR 45'!$CO63</f>
        <v>0.71075752497296873</v>
      </c>
      <c r="T69" s="72">
        <f>'[2]PB_&amp;_MAR 45'!$CP63</f>
        <v>3.3018104817708858E-3</v>
      </c>
      <c r="U69" s="116">
        <f>'[2]PB_&amp;_MAR 45'!$CR63</f>
        <v>13.804793017771551</v>
      </c>
      <c r="V69" s="71">
        <f>'[2]PB_&amp;_MAR 45'!$CS63</f>
        <v>0.7330727352068217</v>
      </c>
      <c r="W69" s="72">
        <f>'[2]PB_&amp;_MAR 45'!$CT63</f>
        <v>7.8993589028549301E-3</v>
      </c>
      <c r="X69" s="116">
        <f>'[2]PB_&amp;_MAR 45'!$CV63</f>
        <v>13.779388888631471</v>
      </c>
      <c r="Y69" s="71">
        <f>'[2]PB_&amp;_MAR 45'!$CW63</f>
        <v>0.69472038793239965</v>
      </c>
      <c r="Z69" s="72">
        <f>'[2]PB_&amp;_MAR 45'!$CX63</f>
        <v>4.2632434838390061E-3</v>
      </c>
      <c r="AA69" s="116">
        <f>'[2]PB_&amp;_MAR 45'!$CZ63</f>
        <v>13.688563858551325</v>
      </c>
      <c r="AB69" s="71">
        <f>'[2]PB_&amp;_MAR 45'!$DA63</f>
        <v>0.7265922457818621</v>
      </c>
      <c r="AC69" s="72">
        <f>'[2]PB_&amp;_MAR 45'!$DB63</f>
        <v>5.5226174029446061E-3</v>
      </c>
      <c r="AD69" s="116">
        <f>'[2]PB_&amp;_MAR 45'!$CI63</f>
        <v>13.745006909777379</v>
      </c>
      <c r="AE69" s="71">
        <f>'[2]PB_&amp;_MAR 45'!$CJ63</f>
        <v>0.71628572347351305</v>
      </c>
      <c r="AF69" s="72">
        <f>'[2]PB_&amp;_MAR 45'!$CK63</f>
        <v>1.5855828677527568E-2</v>
      </c>
      <c r="AG69" s="70"/>
      <c r="AH69" s="116">
        <f>'[2]PB_&amp;_MAR 60'!$CN63</f>
        <v>13.824699589166698</v>
      </c>
      <c r="AI69" s="71">
        <f>'[2]PB_&amp;_MAR 60'!$CO63</f>
        <v>0.69469503696519297</v>
      </c>
      <c r="AJ69" s="72">
        <f>'[2]PB_&amp;_MAR 60'!$CP63</f>
        <v>1.2428823707533405E-2</v>
      </c>
      <c r="AK69" s="116">
        <f>'[2]PB_&amp;_MAR 60'!$CR63</f>
        <v>13.685666736875328</v>
      </c>
      <c r="AL69" s="71">
        <f>'[2]PB_&amp;_MAR 60'!$CS63</f>
        <v>0.728308045520902</v>
      </c>
      <c r="AM69" s="72">
        <f>'[2]PB_&amp;_MAR 60'!$CT63</f>
        <v>1.2069934869323026E-2</v>
      </c>
      <c r="AN69" s="116">
        <f>'[2]PB_&amp;_MAR 60'!$CV63</f>
        <v>13.786566102561082</v>
      </c>
      <c r="AO69" s="71">
        <f>'[2]PB_&amp;_MAR 60'!$CW63</f>
        <v>0.71152651003225864</v>
      </c>
      <c r="AP69" s="72">
        <f>'[2]PB_&amp;_MAR 60'!$CX63</f>
        <v>1.344303902479457E-2</v>
      </c>
      <c r="AQ69" s="116">
        <f>'[2]PB_&amp;_MAR 60'!$CZ63</f>
        <v>13.76644622556536</v>
      </c>
      <c r="AR69" s="71">
        <f>'[2]PB_&amp;_MAR 60'!$DA63</f>
        <v>0.73053533143410976</v>
      </c>
      <c r="AS69" s="72">
        <f>'[2]PB_&amp;_MAR 60'!$DB63</f>
        <v>5.3110757372462659E-3</v>
      </c>
      <c r="AT69" s="116">
        <f>'[2]PB_&amp;_MAR 60'!$CI63</f>
        <v>13.765844663542119</v>
      </c>
      <c r="AU69" s="71">
        <f>'[2]PB_&amp;_MAR 60'!$CJ63</f>
        <v>0.71626623098811582</v>
      </c>
      <c r="AV69" s="72">
        <f>'[2]PB_&amp;_MAR 60'!$CK63</f>
        <v>1.8340363282289558E-2</v>
      </c>
      <c r="BL69" s="5"/>
      <c r="BO69" s="5"/>
      <c r="BR69" s="5"/>
      <c r="BT69" s="70">
        <f t="shared" si="6"/>
        <v>0.71876978682018011</v>
      </c>
      <c r="BU69" s="86">
        <f t="shared" si="7"/>
        <v>0.71789156607454363</v>
      </c>
      <c r="BV69" s="86">
        <f t="shared" si="8"/>
        <v>8.7822074563648211E-2</v>
      </c>
      <c r="BW69" s="5"/>
      <c r="BX69" s="70">
        <f t="shared" si="9"/>
        <v>0.71628572347351305</v>
      </c>
      <c r="BY69">
        <f t="shared" si="10"/>
        <v>0.71682700631177798</v>
      </c>
      <c r="BZ69" s="86">
        <f t="shared" si="11"/>
        <v>-5.4128283826493373E-2</v>
      </c>
      <c r="CB69" s="70">
        <f t="shared" si="12"/>
        <v>0.71626623098811582</v>
      </c>
      <c r="CC69">
        <f t="shared" si="13"/>
        <v>0.71604799821929621</v>
      </c>
      <c r="CD69" s="86">
        <f t="shared" si="14"/>
        <v>2.1823276881960396E-2</v>
      </c>
    </row>
    <row r="70" spans="1:82" x14ac:dyDescent="0.25">
      <c r="A70" s="11">
        <f>'[2]PB_&amp;_MAR 30'!$A64</f>
        <v>14</v>
      </c>
      <c r="B70" s="95">
        <f>'[2]PB_&amp;_MAR 30'!$CN64</f>
        <v>13.992995748074387</v>
      </c>
      <c r="C70" s="71">
        <f>'[2]PB_&amp;_MAR 30'!$CO64</f>
        <v>0.69724245729483092</v>
      </c>
      <c r="D70" s="72">
        <f>'[2]PB_&amp;_MAR 30'!$CP64</f>
        <v>6.0762004192416938E-3</v>
      </c>
      <c r="E70" s="95">
        <f>'[2]PB_&amp;_MAR 30'!$CR64</f>
        <v>13.992297960675605</v>
      </c>
      <c r="F70" s="71">
        <f>'[2]PB_&amp;_MAR 30'!$CS64</f>
        <v>0.73579939471674083</v>
      </c>
      <c r="G70" s="72">
        <f>'[2]PB_&amp;_MAR 30'!$CT64</f>
        <v>1.3691291397165701E-2</v>
      </c>
      <c r="H70" s="95">
        <f>'[2]PB_&amp;_MAR 30'!$CV64</f>
        <v>13.970351226699746</v>
      </c>
      <c r="I70" s="71">
        <f>'[2]PB_&amp;_MAR 30'!$CW64</f>
        <v>0.70509073157011082</v>
      </c>
      <c r="J70" s="72">
        <f>'[2]PB_&amp;_MAR 30'!$CX64</f>
        <v>1.5936077866714488E-2</v>
      </c>
      <c r="K70" s="95">
        <f>'[2]PB_&amp;_MAR 30'!$CZ64</f>
        <v>14.001857894462333</v>
      </c>
      <c r="L70" s="71">
        <f>'[2]PB_&amp;_MAR 30'!$DA64</f>
        <v>0.73282268240122594</v>
      </c>
      <c r="M70" s="72">
        <f>'[2]PB_&amp;_MAR 30'!$DB64</f>
        <v>4.4347588882112342E-3</v>
      </c>
      <c r="N70" s="95">
        <f>'[2]PB_&amp;_MAR 30'!$CI64</f>
        <v>13.989375707478013</v>
      </c>
      <c r="O70" s="71">
        <f>'[2]PB_&amp;_MAR 30'!$CJ64</f>
        <v>0.71773881649572713</v>
      </c>
      <c r="P70" s="72">
        <f>'[2]PB_&amp;_MAR 30'!$CK64</f>
        <v>2.0197646056766438E-2</v>
      </c>
      <c r="Q70" s="70"/>
      <c r="R70" s="116">
        <f>'[2]PB_&amp;_MAR 45'!$CN64</f>
        <v>14.027309861463152</v>
      </c>
      <c r="S70" s="71">
        <f>'[2]PB_&amp;_MAR 45'!$CO64</f>
        <v>0.70941414252742108</v>
      </c>
      <c r="T70" s="72">
        <f>'[2]PB_&amp;_MAR 45'!$CP64</f>
        <v>3.7541157714071397E-3</v>
      </c>
      <c r="U70" s="116">
        <f>'[2]PB_&amp;_MAR 45'!$CR64</f>
        <v>14.045498286797752</v>
      </c>
      <c r="V70" s="71">
        <f>'[2]PB_&amp;_MAR 45'!$CS64</f>
        <v>0.7320531563214504</v>
      </c>
      <c r="W70" s="72">
        <f>'[2]PB_&amp;_MAR 45'!$CT64</f>
        <v>7.946511641161105E-3</v>
      </c>
      <c r="X70" s="116">
        <f>'[2]PB_&amp;_MAR 45'!$CV64</f>
        <v>14.01965063104501</v>
      </c>
      <c r="Y70" s="71">
        <f>'[2]PB_&amp;_MAR 45'!$CW64</f>
        <v>0.69364650202748857</v>
      </c>
      <c r="Z70" s="72">
        <f>'[2]PB_&amp;_MAR 45'!$CX64</f>
        <v>4.2714287358515471E-3</v>
      </c>
      <c r="AA70" s="116">
        <f>'[2]PB_&amp;_MAR 45'!$CZ64</f>
        <v>13.929964697008517</v>
      </c>
      <c r="AB70" s="71">
        <f>'[2]PB_&amp;_MAR 45'!$DA64</f>
        <v>0.72559321550681499</v>
      </c>
      <c r="AC70" s="72">
        <f>'[2]PB_&amp;_MAR 45'!$DB64</f>
        <v>5.5612770539844184E-3</v>
      </c>
      <c r="AD70" s="116">
        <f>'[2]PB_&amp;_MAR 45'!$CI64</f>
        <v>14.005605869078607</v>
      </c>
      <c r="AE70" s="71">
        <f>'[2]PB_&amp;_MAR 45'!$CJ64</f>
        <v>0.71517675409579373</v>
      </c>
      <c r="AF70" s="72">
        <f>'[2]PB_&amp;_MAR 45'!$CK64</f>
        <v>1.5941207647375846E-2</v>
      </c>
      <c r="AG70" s="70"/>
      <c r="AH70" s="116">
        <f>'[2]PB_&amp;_MAR 60'!$CN64</f>
        <v>14.064538249123835</v>
      </c>
      <c r="AI70" s="71">
        <f>'[2]PB_&amp;_MAR 60'!$CO64</f>
        <v>0.6937168965132704</v>
      </c>
      <c r="AJ70" s="72">
        <f>'[2]PB_&amp;_MAR 60'!$CP64</f>
        <v>1.2511152067041708E-2</v>
      </c>
      <c r="AK70" s="116">
        <f>'[2]PB_&amp;_MAR 60'!$CR64</f>
        <v>14.082498326490727</v>
      </c>
      <c r="AL70" s="71">
        <f>'[2]PB_&amp;_MAR 60'!$CS64</f>
        <v>0.72658929717068599</v>
      </c>
      <c r="AM70" s="72">
        <f>'[2]PB_&amp;_MAR 60'!$CT64</f>
        <v>1.1696046056674222E-2</v>
      </c>
      <c r="AN70" s="116">
        <f>'[2]PB_&amp;_MAR 60'!$CV64</f>
        <v>14.028472711135857</v>
      </c>
      <c r="AO70" s="71">
        <f>'[2]PB_&amp;_MAR 60'!$CW64</f>
        <v>0.71052036625900572</v>
      </c>
      <c r="AP70" s="72">
        <f>'[2]PB_&amp;_MAR 60'!$CX64</f>
        <v>1.3474782303813377E-2</v>
      </c>
      <c r="AQ70" s="116">
        <f>'[2]PB_&amp;_MAR 60'!$CZ64</f>
        <v>14.006483991967523</v>
      </c>
      <c r="AR70" s="71">
        <f>'[2]PB_&amp;_MAR 60'!$DA64</f>
        <v>0.72952660766510957</v>
      </c>
      <c r="AS70" s="72">
        <f>'[2]PB_&amp;_MAR 60'!$DB64</f>
        <v>5.2888094911010776E-3</v>
      </c>
      <c r="AT70" s="116">
        <f>'[2]PB_&amp;_MAR 60'!$CI64</f>
        <v>14.045498319679487</v>
      </c>
      <c r="AU70" s="71">
        <f>'[2]PB_&amp;_MAR 60'!$CJ64</f>
        <v>0.71508829190201784</v>
      </c>
      <c r="AV70" s="72">
        <f>'[2]PB_&amp;_MAR 60'!$CK64</f>
        <v>1.8174214241472354E-2</v>
      </c>
      <c r="BL70" s="5"/>
      <c r="BO70" s="5"/>
      <c r="BR70" s="5"/>
      <c r="BT70" s="70">
        <f t="shared" si="6"/>
        <v>0.71773881649572713</v>
      </c>
      <c r="BU70" s="86">
        <f t="shared" si="7"/>
        <v>0.71677998889274175</v>
      </c>
      <c r="BV70" s="86">
        <f t="shared" si="8"/>
        <v>9.5882760298537928E-2</v>
      </c>
      <c r="BW70" s="5"/>
      <c r="BX70" s="70">
        <f t="shared" si="9"/>
        <v>0.71517675409579373</v>
      </c>
      <c r="BY70">
        <f t="shared" si="10"/>
        <v>0.7157686639526345</v>
      </c>
      <c r="BZ70" s="86">
        <f t="shared" si="11"/>
        <v>-5.9190985684076658E-2</v>
      </c>
      <c r="CB70" s="70">
        <f t="shared" si="12"/>
        <v>0.71508829190201784</v>
      </c>
      <c r="CC70">
        <f t="shared" si="13"/>
        <v>0.71496504034102959</v>
      </c>
      <c r="CD70" s="86">
        <f t="shared" si="14"/>
        <v>1.2325156098824674E-2</v>
      </c>
    </row>
    <row r="71" spans="1:82" x14ac:dyDescent="0.25">
      <c r="A71" s="11">
        <f>'[2]PB_&amp;_MAR 30'!$A65</f>
        <v>14.25</v>
      </c>
      <c r="B71" s="95">
        <f>'[2]PB_&amp;_MAR 30'!$CN65</f>
        <v>14.23161448094443</v>
      </c>
      <c r="C71" s="71">
        <f>'[2]PB_&amp;_MAR 30'!$CO65</f>
        <v>0.69623347025410431</v>
      </c>
      <c r="D71" s="72">
        <f>'[2]PB_&amp;_MAR 30'!$CP65</f>
        <v>6.1009974874727422E-3</v>
      </c>
      <c r="E71" s="95">
        <f>'[2]PB_&amp;_MAR 30'!$CR65</f>
        <v>14.232364935627658</v>
      </c>
      <c r="F71" s="71">
        <f>'[2]PB_&amp;_MAR 30'!$CS65</f>
        <v>0.73484476318588943</v>
      </c>
      <c r="G71" s="72">
        <f>'[2]PB_&amp;_MAR 30'!$CT65</f>
        <v>1.3765878903545829E-2</v>
      </c>
      <c r="H71" s="95">
        <f>'[2]PB_&amp;_MAR 30'!$CV65</f>
        <v>14.212712729963622</v>
      </c>
      <c r="I71" s="71">
        <f>'[2]PB_&amp;_MAR 30'!$CW65</f>
        <v>0.70409101411999597</v>
      </c>
      <c r="J71" s="72">
        <f>'[2]PB_&amp;_MAR 30'!$CX65</f>
        <v>1.5935932748635924E-2</v>
      </c>
      <c r="K71" s="95">
        <f>'[2]PB_&amp;_MAR 30'!$CZ65</f>
        <v>14.243542102261534</v>
      </c>
      <c r="L71" s="71">
        <f>'[2]PB_&amp;_MAR 30'!$DA65</f>
        <v>0.73181708787902178</v>
      </c>
      <c r="M71" s="72">
        <f>'[2]PB_&amp;_MAR 30'!$DB65</f>
        <v>4.4398084543951022E-3</v>
      </c>
      <c r="N71" s="95">
        <f>'[2]PB_&amp;_MAR 30'!$CI65</f>
        <v>14.230058562199311</v>
      </c>
      <c r="O71" s="71">
        <f>'[2]PB_&amp;_MAR 30'!$CJ65</f>
        <v>0.71674658385975276</v>
      </c>
      <c r="P71" s="72">
        <f>'[2]PB_&amp;_MAR 30'!$CK65</f>
        <v>2.0223766374997336E-2</v>
      </c>
      <c r="Q71" s="70"/>
      <c r="R71" s="116">
        <f>'[2]PB_&amp;_MAR 45'!$CN65</f>
        <v>14.267967102678284</v>
      </c>
      <c r="S71" s="71">
        <f>'[2]PB_&amp;_MAR 45'!$CO65</f>
        <v>0.70841578614118295</v>
      </c>
      <c r="T71" s="72">
        <f>'[2]PB_&amp;_MAR 45'!$CP65</f>
        <v>3.7761359241974663E-3</v>
      </c>
      <c r="U71" s="116">
        <f>'[2]PB_&amp;_MAR 45'!$CR65</f>
        <v>14.286473656115533</v>
      </c>
      <c r="V71" s="71">
        <f>'[2]PB_&amp;_MAR 45'!$CS65</f>
        <v>0.73105901623550062</v>
      </c>
      <c r="W71" s="72">
        <f>'[2]PB_&amp;_MAR 45'!$CT65</f>
        <v>7.979048943903784E-3</v>
      </c>
      <c r="X71" s="116">
        <f>'[2]PB_&amp;_MAR 45'!$CV65</f>
        <v>14.260181850658995</v>
      </c>
      <c r="Y71" s="71">
        <f>'[2]PB_&amp;_MAR 45'!$CW65</f>
        <v>0.69260366055242972</v>
      </c>
      <c r="Z71" s="72">
        <f>'[2]PB_&amp;_MAR 45'!$CX65</f>
        <v>4.2782770546741719E-3</v>
      </c>
      <c r="AA71" s="116">
        <f>'[2]PB_&amp;_MAR 45'!$CZ65</f>
        <v>14.171630954253358</v>
      </c>
      <c r="AB71" s="71">
        <f>'[2]PB_&amp;_MAR 45'!$DA65</f>
        <v>0.72459260725249486</v>
      </c>
      <c r="AC71" s="72">
        <f>'[2]PB_&amp;_MAR 45'!$DB65</f>
        <v>5.5654583012013396E-3</v>
      </c>
      <c r="AD71" s="116">
        <f>'[2]PB_&amp;_MAR 45'!$CI65</f>
        <v>14.246563390926541</v>
      </c>
      <c r="AE71" s="71">
        <f>'[2]PB_&amp;_MAR 45'!$CJ65</f>
        <v>0.71416776754540201</v>
      </c>
      <c r="AF71" s="72">
        <f>'[2]PB_&amp;_MAR 45'!$CK65</f>
        <v>1.5963160486996038E-2</v>
      </c>
      <c r="AG71" s="70"/>
      <c r="AH71" s="116">
        <f>'[2]PB_&amp;_MAR 60'!$CN65</f>
        <v>14.304379582103921</v>
      </c>
      <c r="AI71" s="71">
        <f>'[2]PB_&amp;_MAR 60'!$CO65</f>
        <v>0.69276240137759693</v>
      </c>
      <c r="AJ71" s="72">
        <f>'[2]PB_&amp;_MAR 60'!$CP65</f>
        <v>1.2532943967754603E-2</v>
      </c>
      <c r="AK71" s="116">
        <f>'[2]PB_&amp;_MAR 60'!$CR65</f>
        <v>14.319864390689185</v>
      </c>
      <c r="AL71" s="71">
        <f>'[2]PB_&amp;_MAR 60'!$CS65</f>
        <v>0.72555834639488015</v>
      </c>
      <c r="AM71" s="72">
        <f>'[2]PB_&amp;_MAR 60'!$CT65</f>
        <v>1.1684819977122273E-2</v>
      </c>
      <c r="AN71" s="116">
        <f>'[2]PB_&amp;_MAR 60'!$CV65</f>
        <v>14.270380448648096</v>
      </c>
      <c r="AO71" s="71">
        <f>'[2]PB_&amp;_MAR 60'!$CW65</f>
        <v>0.7095167251987009</v>
      </c>
      <c r="AP71" s="72">
        <f>'[2]PB_&amp;_MAR 60'!$CX65</f>
        <v>1.3496755397630487E-2</v>
      </c>
      <c r="AQ71" s="116">
        <f>'[2]PB_&amp;_MAR 60'!$CZ65</f>
        <v>14.246791356765991</v>
      </c>
      <c r="AR71" s="71">
        <f>'[2]PB_&amp;_MAR 60'!$DA65</f>
        <v>0.72854928463975221</v>
      </c>
      <c r="AS71" s="72">
        <f>'[2]PB_&amp;_MAR 60'!$DB65</f>
        <v>5.3081873241307758E-3</v>
      </c>
      <c r="AT71" s="116">
        <f>'[2]PB_&amp;_MAR 60'!$CI65</f>
        <v>14.285353944551801</v>
      </c>
      <c r="AU71" s="71">
        <f>'[2]PB_&amp;_MAR 60'!$CJ65</f>
        <v>0.71409668940273241</v>
      </c>
      <c r="AV71" s="72">
        <f>'[2]PB_&amp;_MAR 60'!$CK65</f>
        <v>1.8168131226605225E-2</v>
      </c>
      <c r="BL71" s="5"/>
      <c r="BO71" s="5"/>
      <c r="BR71" s="5"/>
      <c r="BT71" s="70">
        <f t="shared" si="6"/>
        <v>0.71674658385975276</v>
      </c>
      <c r="BU71" s="86">
        <f t="shared" si="7"/>
        <v>0.71568976242458648</v>
      </c>
      <c r="BV71" s="86">
        <f t="shared" si="8"/>
        <v>0.10568214351662775</v>
      </c>
      <c r="BW71" s="5"/>
      <c r="BX71" s="70">
        <f t="shared" si="9"/>
        <v>0.71416776754540201</v>
      </c>
      <c r="BY71">
        <f t="shared" si="10"/>
        <v>0.71473057564000486</v>
      </c>
      <c r="BZ71" s="86">
        <f t="shared" si="11"/>
        <v>-5.6280809460285131E-2</v>
      </c>
      <c r="CB71" s="70">
        <f t="shared" si="12"/>
        <v>0.71409668940273241</v>
      </c>
      <c r="CC71">
        <f t="shared" si="13"/>
        <v>0.71390284552963723</v>
      </c>
      <c r="CD71" s="86">
        <f t="shared" si="14"/>
        <v>1.9384387309517859E-2</v>
      </c>
    </row>
    <row r="72" spans="1:82" x14ac:dyDescent="0.25">
      <c r="A72" s="11">
        <f>'[2]PB_&amp;_MAR 30'!$A66</f>
        <v>14.499722222222223</v>
      </c>
      <c r="B72" s="95">
        <f>'[2]PB_&amp;_MAR 30'!$CN66</f>
        <v>14.470144141427745</v>
      </c>
      <c r="C72" s="71">
        <f>'[2]PB_&amp;_MAR 30'!$CO66</f>
        <v>0.69523225100894981</v>
      </c>
      <c r="D72" s="72">
        <f>'[2]PB_&amp;_MAR 30'!$CP66</f>
        <v>6.1368863156832576E-3</v>
      </c>
      <c r="E72" s="95">
        <f>'[2]PB_&amp;_MAR 30'!$CR66</f>
        <v>14.472253104786489</v>
      </c>
      <c r="F72" s="71">
        <f>'[2]PB_&amp;_MAR 30'!$CS66</f>
        <v>0.73388557556581413</v>
      </c>
      <c r="G72" s="72">
        <f>'[2]PB_&amp;_MAR 30'!$CT66</f>
        <v>1.3866320006249341E-2</v>
      </c>
      <c r="H72" s="95">
        <f>'[2]PB_&amp;_MAR 30'!$CV66</f>
        <v>14.455076051070535</v>
      </c>
      <c r="I72" s="71">
        <f>'[2]PB_&amp;_MAR 30'!$CW66</f>
        <v>0.70310123819974046</v>
      </c>
      <c r="J72" s="72">
        <f>'[2]PB_&amp;_MAR 30'!$CX66</f>
        <v>1.5940969918186158E-2</v>
      </c>
      <c r="K72" s="95">
        <f>'[2]PB_&amp;_MAR 30'!$CZ66</f>
        <v>14.484958070096475</v>
      </c>
      <c r="L72" s="71">
        <f>'[2]PB_&amp;_MAR 30'!$DA66</f>
        <v>0.73085419042649635</v>
      </c>
      <c r="M72" s="72">
        <f>'[2]PB_&amp;_MAR 30'!$DB66</f>
        <v>4.4497553344567432E-3</v>
      </c>
      <c r="N72" s="95">
        <f>'[2]PB_&amp;_MAR 30'!$CI66</f>
        <v>14.470607841845313</v>
      </c>
      <c r="O72" s="71">
        <f>'[2]PB_&amp;_MAR 30'!$CJ66</f>
        <v>0.7157683138002503</v>
      </c>
      <c r="P72" s="72">
        <f>'[2]PB_&amp;_MAR 30'!$CK66</f>
        <v>2.0259902364880303E-2</v>
      </c>
      <c r="Q72" s="70"/>
      <c r="R72" s="116">
        <f>'[2]PB_&amp;_MAR 45'!$CN66</f>
        <v>14.508445732049426</v>
      </c>
      <c r="S72" s="71">
        <f>'[2]PB_&amp;_MAR 45'!$CO66</f>
        <v>0.70744637007413036</v>
      </c>
      <c r="T72" s="72">
        <f>'[2]PB_&amp;_MAR 45'!$CP66</f>
        <v>3.7817776001064056E-3</v>
      </c>
      <c r="U72" s="116">
        <f>'[2]PB_&amp;_MAR 45'!$CR66</f>
        <v>14.527269808242741</v>
      </c>
      <c r="V72" s="71">
        <f>'[2]PB_&amp;_MAR 45'!$CS66</f>
        <v>0.73007832159065222</v>
      </c>
      <c r="W72" s="72">
        <f>'[2]PB_&amp;_MAR 45'!$CT66</f>
        <v>7.9722398205775633E-3</v>
      </c>
      <c r="X72" s="116">
        <f>'[2]PB_&amp;_MAR 45'!$CV66</f>
        <v>14.500534225141541</v>
      </c>
      <c r="Y72" s="71">
        <f>'[2]PB_&amp;_MAR 45'!$CW66</f>
        <v>0.6916121400285612</v>
      </c>
      <c r="Z72" s="72">
        <f>'[2]PB_&amp;_MAR 45'!$CX66</f>
        <v>4.2871170669558497E-3</v>
      </c>
      <c r="AA72" s="116">
        <f>'[2]PB_&amp;_MAR 45'!$CZ66</f>
        <v>14.49317262606805</v>
      </c>
      <c r="AB72" s="71">
        <f>'[2]PB_&amp;_MAR 45'!$DA66</f>
        <v>0.72330840475576863</v>
      </c>
      <c r="AC72" s="72">
        <f>'[2]PB_&amp;_MAR 45'!$DB66</f>
        <v>5.9248062856301284E-3</v>
      </c>
      <c r="AD72" s="116">
        <f>'[2]PB_&amp;_MAR 45'!$CI66</f>
        <v>14.507355597875438</v>
      </c>
      <c r="AE72" s="71">
        <f>'[2]PB_&amp;_MAR 45'!$CJ66</f>
        <v>0.71311130911227805</v>
      </c>
      <c r="AF72" s="72">
        <f>'[2]PB_&amp;_MAR 45'!$CK66</f>
        <v>1.5949194567763263E-2</v>
      </c>
      <c r="AG72" s="70"/>
      <c r="AH72" s="116">
        <f>'[2]PB_&amp;_MAR 60'!$CN66</f>
        <v>14.544131227170775</v>
      </c>
      <c r="AI72" s="71">
        <f>'[2]PB_&amp;_MAR 60'!$CO66</f>
        <v>0.69167991477340707</v>
      </c>
      <c r="AJ72" s="72">
        <f>'[2]PB_&amp;_MAR 60'!$CP66</f>
        <v>1.2518019338630728E-2</v>
      </c>
      <c r="AK72" s="116">
        <f>'[2]PB_&amp;_MAR 60'!$CR66</f>
        <v>14.557143898733448</v>
      </c>
      <c r="AL72" s="71">
        <f>'[2]PB_&amp;_MAR 60'!$CS66</f>
        <v>0.72456861517642279</v>
      </c>
      <c r="AM72" s="72">
        <f>'[2]PB_&amp;_MAR 60'!$CT66</f>
        <v>1.1720056043198685E-2</v>
      </c>
      <c r="AN72" s="116">
        <f>'[2]PB_&amp;_MAR 60'!$CV66</f>
        <v>14.512379386687781</v>
      </c>
      <c r="AO72" s="71">
        <f>'[2]PB_&amp;_MAR 60'!$CW66</f>
        <v>0.70851606041210269</v>
      </c>
      <c r="AP72" s="72">
        <f>'[2]PB_&amp;_MAR 60'!$CX66</f>
        <v>1.3516963055107634E-2</v>
      </c>
      <c r="AQ72" s="116">
        <f>'[2]PB_&amp;_MAR 60'!$CZ66</f>
        <v>14.566793910073777</v>
      </c>
      <c r="AR72" s="71">
        <f>'[2]PB_&amp;_MAR 60'!$DA66</f>
        <v>0.72724834721008147</v>
      </c>
      <c r="AS72" s="72">
        <f>'[2]PB_&amp;_MAR 60'!$DB66</f>
        <v>5.1328516173358299E-3</v>
      </c>
      <c r="AT72" s="116">
        <f>'[2]PB_&amp;_MAR 60'!$CI66</f>
        <v>14.545112105666446</v>
      </c>
      <c r="AU72" s="71">
        <f>'[2]PB_&amp;_MAR 60'!$CJ66</f>
        <v>0.71300323439300362</v>
      </c>
      <c r="AV72" s="72">
        <f>'[2]PB_&amp;_MAR 60'!$CK66</f>
        <v>1.8128809527571583E-2</v>
      </c>
      <c r="BL72" s="5"/>
      <c r="BO72" s="5"/>
      <c r="BR72" s="5"/>
      <c r="BT72" s="70">
        <f t="shared" si="6"/>
        <v>0.7157683138002503</v>
      </c>
      <c r="BU72" s="86">
        <f t="shared" si="7"/>
        <v>0.71462128998188224</v>
      </c>
      <c r="BV72" s="86">
        <f t="shared" si="8"/>
        <v>0.11470238183680648</v>
      </c>
      <c r="BW72" s="5"/>
      <c r="BX72" s="70">
        <f t="shared" si="9"/>
        <v>0.71311130911227805</v>
      </c>
      <c r="BY72">
        <f t="shared" si="10"/>
        <v>0.71371312963908928</v>
      </c>
      <c r="BZ72" s="86">
        <f t="shared" si="11"/>
        <v>-6.0182052681123643E-2</v>
      </c>
      <c r="CB72" s="70">
        <f t="shared" si="12"/>
        <v>0.71300323439300362</v>
      </c>
      <c r="CC72">
        <f t="shared" si="13"/>
        <v>0.71286180889817075</v>
      </c>
      <c r="CD72" s="86">
        <f t="shared" si="14"/>
        <v>1.414254948328697E-2</v>
      </c>
    </row>
    <row r="73" spans="1:82" x14ac:dyDescent="0.25">
      <c r="A73" s="11">
        <f>'[2]PB_&amp;_MAR 30'!$A67</f>
        <v>14.75</v>
      </c>
      <c r="B73" s="95">
        <f>'[2]PB_&amp;_MAR 30'!$CN67</f>
        <v>14.708497841341696</v>
      </c>
      <c r="C73" s="71">
        <f>'[2]PB_&amp;_MAR 30'!$CO67</f>
        <v>0.69425270168471076</v>
      </c>
      <c r="D73" s="72">
        <f>'[2]PB_&amp;_MAR 30'!$CP67</f>
        <v>6.1718609138605857E-3</v>
      </c>
      <c r="E73" s="95">
        <f>'[2]PB_&amp;_MAR 30'!$CR67</f>
        <v>14.712053537328368</v>
      </c>
      <c r="F73" s="71">
        <f>'[2]PB_&amp;_MAR 30'!$CS67</f>
        <v>0.73293354216868589</v>
      </c>
      <c r="G73" s="72">
        <f>'[2]PB_&amp;_MAR 30'!$CT67</f>
        <v>1.3918932798583616E-2</v>
      </c>
      <c r="H73" s="95">
        <f>'[2]PB_&amp;_MAR 30'!$CV67</f>
        <v>14.697349035494797</v>
      </c>
      <c r="I73" s="71">
        <f>'[2]PB_&amp;_MAR 30'!$CW67</f>
        <v>0.70211975740491495</v>
      </c>
      <c r="J73" s="72">
        <f>'[2]PB_&amp;_MAR 30'!$CX67</f>
        <v>1.589994934732843E-2</v>
      </c>
      <c r="K73" s="95">
        <f>'[2]PB_&amp;_MAR 30'!$CZ67</f>
        <v>14.726374037931416</v>
      </c>
      <c r="L73" s="71">
        <f>'[2]PB_&amp;_MAR 30'!$DA67</f>
        <v>0.72987971010210229</v>
      </c>
      <c r="M73" s="72">
        <f>'[2]PB_&amp;_MAR 30'!$DB67</f>
        <v>4.4492461014062267E-3</v>
      </c>
      <c r="N73" s="95">
        <f>'[2]PB_&amp;_MAR 30'!$CI67</f>
        <v>14.71106861302407</v>
      </c>
      <c r="O73" s="71">
        <f>'[2]PB_&amp;_MAR 30'!$CJ67</f>
        <v>0.71479642784010355</v>
      </c>
      <c r="P73" s="72">
        <f>'[2]PB_&amp;_MAR 30'!$CK67</f>
        <v>2.0270888702418579E-2</v>
      </c>
      <c r="Q73" s="70"/>
      <c r="R73" s="116">
        <f>'[2]PB_&amp;_MAR 45'!$CN67</f>
        <v>14.74883577478748</v>
      </c>
      <c r="S73" s="71">
        <f>'[2]PB_&amp;_MAR 45'!$CO67</f>
        <v>0.70650511079787559</v>
      </c>
      <c r="T73" s="72">
        <f>'[2]PB_&amp;_MAR 45'!$CP67</f>
        <v>3.7942847521746583E-3</v>
      </c>
      <c r="U73" s="116">
        <f>'[2]PB_&amp;_MAR 45'!$CR67</f>
        <v>14.767977626280379</v>
      </c>
      <c r="V73" s="71">
        <f>'[2]PB_&amp;_MAR 45'!$CS67</f>
        <v>0.72910415894991487</v>
      </c>
      <c r="W73" s="72">
        <f>'[2]PB_&amp;_MAR 45'!$CT67</f>
        <v>7.9931399861819172E-3</v>
      </c>
      <c r="X73" s="116">
        <f>'[2]PB_&amp;_MAR 45'!$CV67</f>
        <v>14.740798386561652</v>
      </c>
      <c r="Y73" s="71">
        <f>'[2]PB_&amp;_MAR 45'!$CW67</f>
        <v>0.6905837196990362</v>
      </c>
      <c r="Z73" s="72">
        <f>'[2]PB_&amp;_MAR 45'!$CX67</f>
        <v>4.2751605286143607E-3</v>
      </c>
      <c r="AA73" s="116">
        <f>'[2]PB_&amp;_MAR 45'!$CZ67</f>
        <v>14.734662663953555</v>
      </c>
      <c r="AB73" s="71">
        <f>'[2]PB_&amp;_MAR 45'!$DA67</f>
        <v>0.72234132591417921</v>
      </c>
      <c r="AC73" s="72">
        <f>'[2]PB_&amp;_MAR 45'!$DB67</f>
        <v>5.9532220567522654E-3</v>
      </c>
      <c r="AD73" s="116">
        <f>'[2]PB_&amp;_MAR 45'!$CI67</f>
        <v>14.748068612895766</v>
      </c>
      <c r="AE73" s="71">
        <f>'[2]PB_&amp;_MAR 45'!$CJ67</f>
        <v>0.71213357884025141</v>
      </c>
      <c r="AF73" s="72">
        <f>'[2]PB_&amp;_MAR 45'!$CK67</f>
        <v>1.5970907183968559E-2</v>
      </c>
      <c r="AG73" s="70"/>
      <c r="AH73" s="116">
        <f>'[2]PB_&amp;_MAR 60'!$CN67</f>
        <v>14.783706169434124</v>
      </c>
      <c r="AI73" s="71">
        <f>'[2]PB_&amp;_MAR 60'!$CO67</f>
        <v>0.69066130909791312</v>
      </c>
      <c r="AJ73" s="72">
        <f>'[2]PB_&amp;_MAR 60'!$CP67</f>
        <v>1.2588760552345547E-2</v>
      </c>
      <c r="AK73" s="116">
        <f>'[2]PB_&amp;_MAR 60'!$CR67</f>
        <v>14.79441933516898</v>
      </c>
      <c r="AL73" s="71">
        <f>'[2]PB_&amp;_MAR 60'!$CS67</f>
        <v>0.72358531335359844</v>
      </c>
      <c r="AM73" s="72">
        <f>'[2]PB_&amp;_MAR 60'!$CT67</f>
        <v>1.1749065801559171E-2</v>
      </c>
      <c r="AN73" s="116">
        <f>'[2]PB_&amp;_MAR 60'!$CV67</f>
        <v>14.754199509668263</v>
      </c>
      <c r="AO73" s="71">
        <f>'[2]PB_&amp;_MAR 60'!$CW67</f>
        <v>0.70754225949017258</v>
      </c>
      <c r="AP73" s="72">
        <f>'[2]PB_&amp;_MAR 60'!$CX67</f>
        <v>1.3537549728602565E-2</v>
      </c>
      <c r="AQ73" s="116">
        <f>'[2]PB_&amp;_MAR 60'!$CZ67</f>
        <v>14.806745716479682</v>
      </c>
      <c r="AR73" s="71">
        <f>'[2]PB_&amp;_MAR 60'!$DA67</f>
        <v>0.72626297857224575</v>
      </c>
      <c r="AS73" s="72">
        <f>'[2]PB_&amp;_MAR 60'!$DB67</f>
        <v>5.1335618028730745E-3</v>
      </c>
      <c r="AT73" s="116">
        <f>'[2]PB_&amp;_MAR 60'!$CI67</f>
        <v>14.784767682687763</v>
      </c>
      <c r="AU73" s="71">
        <f>'[2]PB_&amp;_MAR 60'!$CJ67</f>
        <v>0.71201296512848256</v>
      </c>
      <c r="AV73" s="72">
        <f>'[2]PB_&amp;_MAR 60'!$CK67</f>
        <v>1.815901084609859E-2</v>
      </c>
      <c r="BL73" s="5"/>
      <c r="BO73" s="5"/>
      <c r="BR73" s="5"/>
      <c r="BT73" s="70">
        <f t="shared" si="6"/>
        <v>0.71479642784010355</v>
      </c>
      <c r="BU73" s="86">
        <f t="shared" si="7"/>
        <v>0.71357030625980788</v>
      </c>
      <c r="BV73" s="86">
        <f t="shared" si="8"/>
        <v>0.12261215802956693</v>
      </c>
      <c r="BW73" s="5"/>
      <c r="BX73" s="70">
        <f t="shared" si="9"/>
        <v>0.71213357884025141</v>
      </c>
      <c r="BY73">
        <f t="shared" si="10"/>
        <v>0.71271226813009647</v>
      </c>
      <c r="BZ73" s="86">
        <f t="shared" si="11"/>
        <v>-5.7868928984505796E-2</v>
      </c>
      <c r="CB73" s="70">
        <f t="shared" si="12"/>
        <v>0.71201296512848256</v>
      </c>
      <c r="CC73">
        <f t="shared" si="13"/>
        <v>0.71183777660442982</v>
      </c>
      <c r="CD73" s="86">
        <f t="shared" si="14"/>
        <v>1.7518852405273844E-2</v>
      </c>
    </row>
    <row r="74" spans="1:82" x14ac:dyDescent="0.25">
      <c r="A74" s="11">
        <f>'[2]PB_&amp;_MAR 30'!$A68</f>
        <v>15</v>
      </c>
      <c r="B74" s="95">
        <f>'[2]PB_&amp;_MAR 30'!$CN68</f>
        <v>15.025797783127858</v>
      </c>
      <c r="C74" s="71">
        <f>'[2]PB_&amp;_MAR 30'!$CO68</f>
        <v>0.69294894968271203</v>
      </c>
      <c r="D74" s="72">
        <f>'[2]PB_&amp;_MAR 30'!$CP68</f>
        <v>6.493818744318868E-3</v>
      </c>
      <c r="E74" s="95">
        <f>'[2]PB_&amp;_MAR 30'!$CR68</f>
        <v>14.951850637310928</v>
      </c>
      <c r="F74" s="71">
        <f>'[2]PB_&amp;_MAR 30'!$CS68</f>
        <v>0.73199675309014989</v>
      </c>
      <c r="G74" s="72">
        <f>'[2]PB_&amp;_MAR 30'!$CT68</f>
        <v>1.3986843429342592E-2</v>
      </c>
      <c r="H74" s="95">
        <f>'[2]PB_&amp;_MAR 30'!$CV68</f>
        <v>14.939443164396797</v>
      </c>
      <c r="I74" s="71">
        <f>'[2]PB_&amp;_MAR 30'!$CW68</f>
        <v>0.70115473664605865</v>
      </c>
      <c r="J74" s="72">
        <f>'[2]PB_&amp;_MAR 30'!$CX68</f>
        <v>1.5914493842592959E-2</v>
      </c>
      <c r="K74" s="95">
        <f>'[2]PB_&amp;_MAR 30'!$CZ68</f>
        <v>14.967521765802097</v>
      </c>
      <c r="L74" s="71">
        <f>'[2]PB_&amp;_MAR 30'!$DA68</f>
        <v>0.72893346689312699</v>
      </c>
      <c r="M74" s="72">
        <f>'[2]PB_&amp;_MAR 30'!$DB68</f>
        <v>4.4338590339796464E-3</v>
      </c>
      <c r="N74" s="95">
        <f>'[2]PB_&amp;_MAR 30'!$CI68</f>
        <v>14.971153337659421</v>
      </c>
      <c r="O74" s="71">
        <f>'[2]PB_&amp;_MAR 30'!$CJ68</f>
        <v>0.71375847657801195</v>
      </c>
      <c r="P74" s="72">
        <f>'[2]PB_&amp;_MAR 30'!$CK68</f>
        <v>2.0405498170074834E-2</v>
      </c>
      <c r="Q74" s="70"/>
      <c r="R74" s="116">
        <f>'[2]PB_&amp;_MAR 45'!$CN68</f>
        <v>14.989224378947725</v>
      </c>
      <c r="S74" s="71">
        <f>'[2]PB_&amp;_MAR 45'!$CO68</f>
        <v>0.70554969869306772</v>
      </c>
      <c r="T74" s="72">
        <f>'[2]PB_&amp;_MAR 45'!$CP68</f>
        <v>3.7798853047619086E-3</v>
      </c>
      <c r="U74" s="116">
        <f>'[2]PB_&amp;_MAR 45'!$CR68</f>
        <v>15.008682895306578</v>
      </c>
      <c r="V74" s="71">
        <f>'[2]PB_&amp;_MAR 45'!$CS68</f>
        <v>0.72813528248191906</v>
      </c>
      <c r="W74" s="72">
        <f>'[2]PB_&amp;_MAR 45'!$CT68</f>
        <v>8.0303546069095122E-3</v>
      </c>
      <c r="X74" s="116">
        <f>'[2]PB_&amp;_MAR 45'!$CV68</f>
        <v>14.981060128975193</v>
      </c>
      <c r="Y74" s="71">
        <f>'[2]PB_&amp;_MAR 45'!$CW68</f>
        <v>0.68957149338535262</v>
      </c>
      <c r="Z74" s="72">
        <f>'[2]PB_&amp;_MAR 45'!$CX68</f>
        <v>4.2899608215395124E-3</v>
      </c>
      <c r="AA74" s="116">
        <f>'[2]PB_&amp;_MAR 45'!$CZ68</f>
        <v>14.976240996660716</v>
      </c>
      <c r="AB74" s="71">
        <f>'[2]PB_&amp;_MAR 45'!$DA68</f>
        <v>0.72139534650961057</v>
      </c>
      <c r="AC74" s="72">
        <f>'[2]PB_&amp;_MAR 45'!$DB68</f>
        <v>5.9712102742104896E-3</v>
      </c>
      <c r="AD74" s="116">
        <f>'[2]PB_&amp;_MAR 45'!$CI68</f>
        <v>14.988802099972551</v>
      </c>
      <c r="AE74" s="71">
        <f>'[2]PB_&amp;_MAR 45'!$CJ68</f>
        <v>0.71116295526748752</v>
      </c>
      <c r="AF74" s="72">
        <f>'[2]PB_&amp;_MAR 45'!$CK68</f>
        <v>1.5994489998141598E-2</v>
      </c>
      <c r="AG74" s="70"/>
      <c r="AH74" s="116">
        <f>'[2]PB_&amp;_MAR 60'!$CN68</f>
        <v>15.023544829391257</v>
      </c>
      <c r="AI74" s="71">
        <f>'[2]PB_&amp;_MAR 60'!$CO68</f>
        <v>0.68971779484626927</v>
      </c>
      <c r="AJ74" s="72">
        <f>'[2]PB_&amp;_MAR 60'!$CP68</f>
        <v>1.2628362088356238E-2</v>
      </c>
      <c r="AK74" s="116">
        <f>'[2]PB_&amp;_MAR 60'!$CR68</f>
        <v>15.031962583284573</v>
      </c>
      <c r="AL74" s="71">
        <f>'[2]PB_&amp;_MAR 60'!$CS68</f>
        <v>0.72259865018987435</v>
      </c>
      <c r="AM74" s="72">
        <f>'[2]PB_&amp;_MAR 60'!$CT68</f>
        <v>1.1760974749660497E-2</v>
      </c>
      <c r="AN74" s="116">
        <f>'[2]PB_&amp;_MAR 60'!$CV68</f>
        <v>14.996106118243043</v>
      </c>
      <c r="AO74" s="71">
        <f>'[2]PB_&amp;_MAR 60'!$CW68</f>
        <v>0.70659458497053607</v>
      </c>
      <c r="AP74" s="72">
        <f>'[2]PB_&amp;_MAR 60'!$CX68</f>
        <v>1.3557844531375096E-2</v>
      </c>
      <c r="AQ74" s="116">
        <f>'[2]PB_&amp;_MAR 60'!$CZ68</f>
        <v>15.046960980639945</v>
      </c>
      <c r="AR74" s="71">
        <f>'[2]PB_&amp;_MAR 60'!$DA68</f>
        <v>0.72531423694011365</v>
      </c>
      <c r="AS74" s="72">
        <f>'[2]PB_&amp;_MAR 60'!$DB68</f>
        <v>5.1404238820230161E-3</v>
      </c>
      <c r="AT74" s="116">
        <f>'[2]PB_&amp;_MAR 60'!$CI68</f>
        <v>15.024643627889704</v>
      </c>
      <c r="AU74" s="71">
        <f>'[2]PB_&amp;_MAR 60'!$CJ68</f>
        <v>0.71105631673669834</v>
      </c>
      <c r="AV74" s="72">
        <f>'[2]PB_&amp;_MAR 60'!$CK68</f>
        <v>1.8164446585385956E-2</v>
      </c>
      <c r="BL74" s="5"/>
      <c r="BO74" s="5"/>
      <c r="BR74" s="5"/>
      <c r="BT74" s="70">
        <f t="shared" si="6"/>
        <v>0.71375847657801195</v>
      </c>
      <c r="BU74" s="86">
        <f t="shared" si="7"/>
        <v>0.71253964809364245</v>
      </c>
      <c r="BV74" s="86">
        <f t="shared" si="8"/>
        <v>0.12188284843694941</v>
      </c>
      <c r="BW74" s="5"/>
      <c r="BX74" s="70">
        <f t="shared" si="9"/>
        <v>0.71116295526748752</v>
      </c>
      <c r="BY74">
        <f t="shared" si="10"/>
        <v>0.71173069624653618</v>
      </c>
      <c r="BZ74" s="86">
        <f t="shared" si="11"/>
        <v>-5.6774097904865872E-2</v>
      </c>
      <c r="CB74" s="70">
        <f t="shared" si="12"/>
        <v>0.71105631673669834</v>
      </c>
      <c r="CC74">
        <f t="shared" si="13"/>
        <v>0.71083351457315758</v>
      </c>
      <c r="CD74" s="86">
        <f t="shared" si="14"/>
        <v>2.2280216354075844E-2</v>
      </c>
    </row>
    <row r="75" spans="1:82" x14ac:dyDescent="0.25">
      <c r="A75" s="11">
        <f>'[2]PB_&amp;_MAR 30'!$A69</f>
        <v>15.25</v>
      </c>
      <c r="B75" s="95">
        <f>'[2]PB_&amp;_MAR 30'!$CN69</f>
        <v>15.264416515997901</v>
      </c>
      <c r="C75" s="71">
        <f>'[2]PB_&amp;_MAR 30'!$CO69</f>
        <v>0.6919838020608684</v>
      </c>
      <c r="D75" s="72">
        <f>'[2]PB_&amp;_MAR 30'!$CP69</f>
        <v>6.511197588986114E-3</v>
      </c>
      <c r="E75" s="95">
        <f>'[2]PB_&amp;_MAR 30'!$CR69</f>
        <v>15.191917612262984</v>
      </c>
      <c r="F75" s="71">
        <f>'[2]PB_&amp;_MAR 30'!$CS69</f>
        <v>0.73109236924401744</v>
      </c>
      <c r="G75" s="72">
        <f>'[2]PB_&amp;_MAR 30'!$CT69</f>
        <v>1.4020550135117249E-2</v>
      </c>
      <c r="H75" s="95">
        <f>'[2]PB_&amp;_MAR 30'!$CV69</f>
        <v>15.343227205820527</v>
      </c>
      <c r="I75" s="71">
        <f>'[2]PB_&amp;_MAR 30'!$CW69</f>
        <v>0.69960402180499504</v>
      </c>
      <c r="J75" s="72">
        <f>'[2]PB_&amp;_MAR 30'!$CX69</f>
        <v>1.5647410432732142E-2</v>
      </c>
      <c r="K75" s="95">
        <f>'[2]PB_&amp;_MAR 30'!$CZ69</f>
        <v>15.2092059736013</v>
      </c>
      <c r="L75" s="71">
        <f>'[2]PB_&amp;_MAR 30'!$DA69</f>
        <v>0.72799777630262452</v>
      </c>
      <c r="M75" s="72">
        <f>'[2]PB_&amp;_MAR 30'!$DB69</f>
        <v>4.4353457535877454E-3</v>
      </c>
      <c r="N75" s="95">
        <f>'[2]PB_&amp;_MAR 30'!$CI69</f>
        <v>15.252191826920678</v>
      </c>
      <c r="O75" s="71">
        <f>'[2]PB_&amp;_MAR 30'!$CJ69</f>
        <v>0.71266949235312638</v>
      </c>
      <c r="P75" s="72">
        <f>'[2]PB_&amp;_MAR 30'!$CK69</f>
        <v>2.0472226616950254E-2</v>
      </c>
      <c r="Q75" s="70"/>
      <c r="R75" s="116">
        <f>'[2]PB_&amp;_MAR 45'!$CN69</f>
        <v>15.229881620162857</v>
      </c>
      <c r="S75" s="71">
        <f>'[2]PB_&amp;_MAR 45'!$CO69</f>
        <v>0.70462915361923883</v>
      </c>
      <c r="T75" s="72">
        <f>'[2]PB_&amp;_MAR 45'!$CP69</f>
        <v>3.8083782610587331E-3</v>
      </c>
      <c r="U75" s="116">
        <f>'[2]PB_&amp;_MAR 45'!$CR69</f>
        <v>15.24965826462436</v>
      </c>
      <c r="V75" s="71">
        <f>'[2]PB_&amp;_MAR 45'!$CS69</f>
        <v>0.7272280115819717</v>
      </c>
      <c r="W75" s="72">
        <f>'[2]PB_&amp;_MAR 45'!$CT69</f>
        <v>8.0517584964799396E-3</v>
      </c>
      <c r="X75" s="116">
        <f>'[2]PB_&amp;_MAR 45'!$CV69</f>
        <v>15.221591348589177</v>
      </c>
      <c r="Y75" s="71">
        <f>'[2]PB_&amp;_MAR 45'!$CW69</f>
        <v>0.68860687067722692</v>
      </c>
      <c r="Z75" s="72">
        <f>'[2]PB_&amp;_MAR 45'!$CX69</f>
        <v>4.2892057221160188E-3</v>
      </c>
      <c r="AA75" s="116">
        <f>'[2]PB_&amp;_MAR 45'!$CZ69</f>
        <v>15.217818506780572</v>
      </c>
      <c r="AB75" s="71">
        <f>'[2]PB_&amp;_MAR 45'!$DA69</f>
        <v>0.72047411945742501</v>
      </c>
      <c r="AC75" s="72">
        <f>'[2]PB_&amp;_MAR 45'!$DB69</f>
        <v>6.0063396753947508E-3</v>
      </c>
      <c r="AD75" s="116">
        <f>'[2]PB_&amp;_MAR 45'!$CI69</f>
        <v>15.22973743503924</v>
      </c>
      <c r="AE75" s="71">
        <f>'[2]PB_&amp;_MAR 45'!$CJ69</f>
        <v>0.7102345388339657</v>
      </c>
      <c r="AF75" s="72">
        <f>'[2]PB_&amp;_MAR 45'!$CK69</f>
        <v>1.6020389060294609E-2</v>
      </c>
      <c r="AG75" s="70"/>
      <c r="AH75" s="116">
        <f>'[2]PB_&amp;_MAR 60'!$CN69</f>
        <v>15.263386162371345</v>
      </c>
      <c r="AI75" s="71">
        <f>'[2]PB_&amp;_MAR 60'!$CO69</f>
        <v>0.68879563446626679</v>
      </c>
      <c r="AJ75" s="72">
        <f>'[2]PB_&amp;_MAR 60'!$CP69</f>
        <v>1.2636123960508339E-2</v>
      </c>
      <c r="AK75" s="116">
        <f>'[2]PB_&amp;_MAR 60'!$CR69</f>
        <v>15.269328647483031</v>
      </c>
      <c r="AL75" s="71">
        <f>'[2]PB_&amp;_MAR 60'!$CS69</f>
        <v>0.72165421412600939</v>
      </c>
      <c r="AM75" s="72">
        <f>'[2]PB_&amp;_MAR 60'!$CT69</f>
        <v>1.1736626003494025E-2</v>
      </c>
      <c r="AN75" s="116">
        <f>'[2]PB_&amp;_MAR 60'!$CV69</f>
        <v>15.238013855755279</v>
      </c>
      <c r="AO75" s="71">
        <f>'[2]PB_&amp;_MAR 60'!$CW69</f>
        <v>0.70566445593318949</v>
      </c>
      <c r="AP75" s="72">
        <f>'[2]PB_&amp;_MAR 60'!$CX69</f>
        <v>1.3594377968166439E-2</v>
      </c>
      <c r="AQ75" s="116">
        <f>'[2]PB_&amp;_MAR 60'!$CZ69</f>
        <v>15.287179596559362</v>
      </c>
      <c r="AR75" s="71">
        <f>'[2]PB_&amp;_MAR 60'!$DA69</f>
        <v>0.72439679802564205</v>
      </c>
      <c r="AS75" s="72">
        <f>'[2]PB_&amp;_MAR 60'!$DB69</f>
        <v>5.1274027000029806E-3</v>
      </c>
      <c r="AT75" s="116">
        <f>'[2]PB_&amp;_MAR 60'!$CI69</f>
        <v>15.264477065542254</v>
      </c>
      <c r="AU75" s="71">
        <f>'[2]PB_&amp;_MAR 60'!$CJ69</f>
        <v>0.71012777563777696</v>
      </c>
      <c r="AV75" s="72">
        <f>'[2]PB_&amp;_MAR 60'!$CK69</f>
        <v>1.816564507081703E-2</v>
      </c>
      <c r="BL75" s="5"/>
      <c r="BO75" s="5"/>
      <c r="BR75" s="5"/>
      <c r="BT75" s="70">
        <f t="shared" si="6"/>
        <v>0.71266949235312638</v>
      </c>
      <c r="BU75" s="86">
        <f t="shared" si="7"/>
        <v>0.71152747833622831</v>
      </c>
      <c r="BV75" s="86">
        <f t="shared" si="8"/>
        <v>0.1142014016898063</v>
      </c>
      <c r="BW75" s="5"/>
      <c r="BX75" s="70">
        <f t="shared" si="9"/>
        <v>0.7102345388339657</v>
      </c>
      <c r="BY75">
        <f t="shared" si="10"/>
        <v>0.71076666796734878</v>
      </c>
      <c r="BZ75" s="86">
        <f t="shared" si="11"/>
        <v>-5.3212913338307466E-2</v>
      </c>
      <c r="CB75" s="70">
        <f t="shared" si="12"/>
        <v>0.71012777563777696</v>
      </c>
      <c r="CC75">
        <f t="shared" si="13"/>
        <v>0.70984723456629595</v>
      </c>
      <c r="CD75" s="86">
        <f t="shared" si="14"/>
        <v>2.8054107148101082E-2</v>
      </c>
    </row>
    <row r="76" spans="1:82" x14ac:dyDescent="0.25">
      <c r="A76" s="11">
        <f>'[2]PB_&amp;_MAR 30'!$A70</f>
        <v>15.499722222222223</v>
      </c>
      <c r="B76" s="95">
        <f>'[2]PB_&amp;_MAR 30'!$CN70</f>
        <v>15.50285875048886</v>
      </c>
      <c r="C76" s="71">
        <f>'[2]PB_&amp;_MAR 30'!$CO70</f>
        <v>0.69104120533867641</v>
      </c>
      <c r="D76" s="72">
        <f>'[2]PB_&amp;_MAR 30'!$CP70</f>
        <v>6.5374656821622331E-3</v>
      </c>
      <c r="E76" s="95">
        <f>'[2]PB_&amp;_MAR 30'!$CR70</f>
        <v>15.431805781421813</v>
      </c>
      <c r="F76" s="71">
        <f>'[2]PB_&amp;_MAR 30'!$CS70</f>
        <v>0.73017277221351506</v>
      </c>
      <c r="G76" s="72">
        <f>'[2]PB_&amp;_MAR 30'!$CT70</f>
        <v>1.408499982029229E-2</v>
      </c>
      <c r="H76" s="95">
        <f>'[2]PB_&amp;_MAR 30'!$CV70</f>
        <v>15.585500190244792</v>
      </c>
      <c r="I76" s="71">
        <f>'[2]PB_&amp;_MAR 30'!$CW70</f>
        <v>0.69868803688347814</v>
      </c>
      <c r="J76" s="72">
        <f>'[2]PB_&amp;_MAR 30'!$CX70</f>
        <v>1.5636034056561863E-2</v>
      </c>
      <c r="K76" s="95">
        <f>'[2]PB_&amp;_MAR 30'!$CZ70</f>
        <v>15.450621941436239</v>
      </c>
      <c r="L76" s="71">
        <f>'[2]PB_&amp;_MAR 30'!$DA70</f>
        <v>0.72707887735779531</v>
      </c>
      <c r="M76" s="72">
        <f>'[2]PB_&amp;_MAR 30'!$DB70</f>
        <v>4.4351179377189014E-3</v>
      </c>
      <c r="N76" s="95">
        <f>'[2]PB_&amp;_MAR 30'!$CI70</f>
        <v>15.492696665897924</v>
      </c>
      <c r="O76" s="71">
        <f>'[2]PB_&amp;_MAR 30'!$CJ70</f>
        <v>0.71174522294836617</v>
      </c>
      <c r="P76" s="72">
        <f>'[2]PB_&amp;_MAR 30'!$CK70</f>
        <v>2.0488554684294315E-2</v>
      </c>
      <c r="Q76" s="70"/>
      <c r="R76" s="116">
        <f>'[2]PB_&amp;_MAR 45'!$CN70</f>
        <v>15.470360249534002</v>
      </c>
      <c r="S76" s="71">
        <f>'[2]PB_&amp;_MAR 45'!$CO70</f>
        <v>0.7037078503257107</v>
      </c>
      <c r="T76" s="72">
        <f>'[2]PB_&amp;_MAR 45'!$CP70</f>
        <v>3.8049210197321072E-3</v>
      </c>
      <c r="U76" s="116">
        <f>'[2]PB_&amp;_MAR 45'!$CR70</f>
        <v>15.490454416751566</v>
      </c>
      <c r="V76" s="71">
        <f>'[2]PB_&amp;_MAR 45'!$CS70</f>
        <v>0.72633813155649529</v>
      </c>
      <c r="W76" s="72">
        <f>'[2]PB_&amp;_MAR 45'!$CT70</f>
        <v>8.0549515454479224E-3</v>
      </c>
      <c r="X76" s="116">
        <f>'[2]PB_&amp;_MAR 45'!$CV70</f>
        <v>15.461943723071721</v>
      </c>
      <c r="Y76" s="71">
        <f>'[2]PB_&amp;_MAR 45'!$CW70</f>
        <v>0.68765855410645094</v>
      </c>
      <c r="Z76" s="72">
        <f>'[2]PB_&amp;_MAR 45'!$CX70</f>
        <v>4.3027854222196932E-3</v>
      </c>
      <c r="AA76" s="116">
        <f>'[2]PB_&amp;_MAR 45'!$CZ70</f>
        <v>15.459487766109996</v>
      </c>
      <c r="AB76" s="71">
        <f>'[2]PB_&amp;_MAR 45'!$DA70</f>
        <v>0.71953331288463629</v>
      </c>
      <c r="AC76" s="72">
        <f>'[2]PB_&amp;_MAR 45'!$DB70</f>
        <v>6.0213100499790255E-3</v>
      </c>
      <c r="AD76" s="116">
        <f>'[2]PB_&amp;_MAR 45'!$CI70</f>
        <v>15.470561538866825</v>
      </c>
      <c r="AE76" s="71">
        <f>'[2]PB_&amp;_MAR 45'!$CJ70</f>
        <v>0.70930946221832325</v>
      </c>
      <c r="AF76" s="72">
        <f>'[2]PB_&amp;_MAR 45'!$CK70</f>
        <v>1.6037240919291759E-2</v>
      </c>
      <c r="AG76" s="70"/>
      <c r="AH76" s="116">
        <f>'[2]PB_&amp;_MAR 60'!$CN70</f>
        <v>15.5031378074382</v>
      </c>
      <c r="AI76" s="71">
        <f>'[2]PB_&amp;_MAR 60'!$CO70</f>
        <v>0.68789587212142367</v>
      </c>
      <c r="AJ76" s="72">
        <f>'[2]PB_&amp;_MAR 60'!$CP70</f>
        <v>1.2747121186555015E-2</v>
      </c>
      <c r="AK76" s="116">
        <f>'[2]PB_&amp;_MAR 60'!$CR70</f>
        <v>15.506608155527289</v>
      </c>
      <c r="AL76" s="71">
        <f>'[2]PB_&amp;_MAR 60'!$CS70</f>
        <v>0.72071977039125024</v>
      </c>
      <c r="AM76" s="72">
        <f>'[2]PB_&amp;_MAR 60'!$CT70</f>
        <v>1.1747094911492888E-2</v>
      </c>
      <c r="AN76" s="116">
        <f>'[2]PB_&amp;_MAR 60'!$CV70</f>
        <v>15.480012793794964</v>
      </c>
      <c r="AO76" s="71">
        <f>'[2]PB_&amp;_MAR 60'!$CW70</f>
        <v>0.70473555127411547</v>
      </c>
      <c r="AP76" s="72">
        <f>'[2]PB_&amp;_MAR 60'!$CX70</f>
        <v>1.3606001429812284E-2</v>
      </c>
      <c r="AQ76" s="116">
        <f>'[2]PB_&amp;_MAR 60'!$CZ70</f>
        <v>15.527308158721224</v>
      </c>
      <c r="AR76" s="71">
        <f>'[2]PB_&amp;_MAR 60'!$DA70</f>
        <v>0.72347010326195305</v>
      </c>
      <c r="AS76" s="72">
        <f>'[2]PB_&amp;_MAR 60'!$DB70</f>
        <v>5.1289642143994094E-3</v>
      </c>
      <c r="AT76" s="116">
        <f>'[2]PB_&amp;_MAR 60'!$CI70</f>
        <v>15.504266728870419</v>
      </c>
      <c r="AU76" s="71">
        <f>'[2]PB_&amp;_MAR 60'!$CJ70</f>
        <v>0.70920532426218552</v>
      </c>
      <c r="AV76" s="72">
        <f>'[2]PB_&amp;_MAR 60'!$CK70</f>
        <v>1.8180008917081356E-2</v>
      </c>
      <c r="BL76" s="5"/>
      <c r="BO76" s="5"/>
      <c r="BR76" s="5"/>
      <c r="BT76" s="70">
        <f t="shared" si="6"/>
        <v>0.71174522294836617</v>
      </c>
      <c r="BU76" s="86">
        <f t="shared" si="7"/>
        <v>0.71053426538099751</v>
      </c>
      <c r="BV76" s="86">
        <f t="shared" si="8"/>
        <v>0.12109575673686646</v>
      </c>
      <c r="BW76" s="5"/>
      <c r="BX76" s="70">
        <f t="shared" si="9"/>
        <v>0.70930946221832325</v>
      </c>
      <c r="BY76">
        <f t="shared" si="10"/>
        <v>0.70982063284959762</v>
      </c>
      <c r="BZ76" s="86">
        <f t="shared" si="11"/>
        <v>-5.1117063127437135E-2</v>
      </c>
      <c r="CB76" s="70">
        <f t="shared" si="12"/>
        <v>0.70920532426218552</v>
      </c>
      <c r="CC76">
        <f t="shared" si="13"/>
        <v>0.70887939475812223</v>
      </c>
      <c r="CD76" s="86">
        <f t="shared" si="14"/>
        <v>3.2592950406329368E-2</v>
      </c>
    </row>
    <row r="77" spans="1:82" x14ac:dyDescent="0.25">
      <c r="A77" s="11">
        <f>'[2]PB_&amp;_MAR 30'!$A71</f>
        <v>15.75</v>
      </c>
      <c r="B77" s="95">
        <f>'[2]PB_&amp;_MAR 30'!$CN71</f>
        <v>15.741387302387523</v>
      </c>
      <c r="C77" s="71">
        <f>'[2]PB_&amp;_MAR 30'!$CO71</f>
        <v>0.6901436981643978</v>
      </c>
      <c r="D77" s="72">
        <f>'[2]PB_&amp;_MAR 30'!$CP71</f>
        <v>6.5512927928132155E-3</v>
      </c>
      <c r="E77" s="95">
        <f>'[2]PB_&amp;_MAR 30'!$CR71</f>
        <v>15.671606213963692</v>
      </c>
      <c r="F77" s="71">
        <f>'[2]PB_&amp;_MAR 30'!$CS71</f>
        <v>0.72928412305109258</v>
      </c>
      <c r="G77" s="72">
        <f>'[2]PB_&amp;_MAR 30'!$CT71</f>
        <v>1.4122210650980379E-2</v>
      </c>
      <c r="H77" s="95">
        <f>'[2]PB_&amp;_MAR 30'!$CV71</f>
        <v>15.827684253350062</v>
      </c>
      <c r="I77" s="71">
        <f>'[2]PB_&amp;_MAR 30'!$CW71</f>
        <v>0.69775877656488527</v>
      </c>
      <c r="J77" s="72">
        <f>'[2]PB_&amp;_MAR 30'!$CX71</f>
        <v>1.5611708454913607E-2</v>
      </c>
      <c r="K77" s="95">
        <f>'[2]PB_&amp;_MAR 30'!$CZ71</f>
        <v>15.69203790927118</v>
      </c>
      <c r="L77" s="71">
        <f>'[2]PB_&amp;_MAR 30'!$DA71</f>
        <v>0.72616982100900407</v>
      </c>
      <c r="M77" s="72">
        <f>'[2]PB_&amp;_MAR 30'!$DB71</f>
        <v>4.4302882295218964E-3</v>
      </c>
      <c r="N77" s="95">
        <f>'[2]PB_&amp;_MAR 30'!$CI71</f>
        <v>15.733178919743116</v>
      </c>
      <c r="O77" s="71">
        <f>'[2]PB_&amp;_MAR 30'!$CJ71</f>
        <v>0.7108391046973449</v>
      </c>
      <c r="P77" s="72">
        <f>'[2]PB_&amp;_MAR 30'!$CK71</f>
        <v>2.0496057949768741E-2</v>
      </c>
      <c r="Q77" s="70"/>
      <c r="R77" s="116">
        <f>'[2]PB_&amp;_MAR 45'!$CN71</f>
        <v>15.710750292272053</v>
      </c>
      <c r="S77" s="71">
        <f>'[2]PB_&amp;_MAR 45'!$CO71</f>
        <v>0.70283321503619012</v>
      </c>
      <c r="T77" s="72">
        <f>'[2]PB_&amp;_MAR 45'!$CP71</f>
        <v>3.8404164397310937E-3</v>
      </c>
      <c r="U77" s="116">
        <f>'[2]PB_&amp;_MAR 45'!$CR71</f>
        <v>15.731162234789208</v>
      </c>
      <c r="V77" s="71">
        <f>'[2]PB_&amp;_MAR 45'!$CS71</f>
        <v>0.72543915527216629</v>
      </c>
      <c r="W77" s="72">
        <f>'[2]PB_&amp;_MAR 45'!$CT71</f>
        <v>8.0715695539550145E-3</v>
      </c>
      <c r="X77" s="116">
        <f>'[2]PB_&amp;_MAR 45'!$CV71</f>
        <v>15.702207884491836</v>
      </c>
      <c r="Y77" s="71">
        <f>'[2]PB_&amp;_MAR 45'!$CW71</f>
        <v>0.68670244120617863</v>
      </c>
      <c r="Z77" s="72">
        <f>'[2]PB_&amp;_MAR 45'!$CX71</f>
        <v>4.3129948356881729E-3</v>
      </c>
      <c r="AA77" s="116">
        <f>'[2]PB_&amp;_MAR 45'!$CZ71</f>
        <v>15.700977803995499</v>
      </c>
      <c r="AB77" s="71">
        <f>'[2]PB_&amp;_MAR 45'!$DA71</f>
        <v>0.71862619690778196</v>
      </c>
      <c r="AC77" s="72">
        <f>'[2]PB_&amp;_MAR 45'!$DB71</f>
        <v>6.0352332886347351E-3</v>
      </c>
      <c r="AD77" s="116">
        <f>'[2]PB_&amp;_MAR 45'!$CI71</f>
        <v>15.711274553887149</v>
      </c>
      <c r="AE77" s="71">
        <f>'[2]PB_&amp;_MAR 45'!$CJ71</f>
        <v>0.70840025210557933</v>
      </c>
      <c r="AF77" s="72">
        <f>'[2]PB_&amp;_MAR 45'!$CK71</f>
        <v>1.6059312458601174E-2</v>
      </c>
      <c r="AG77" s="70"/>
      <c r="AH77" s="116">
        <f>'[2]PB_&amp;_MAR 60'!$CN71</f>
        <v>15.742712749701544</v>
      </c>
      <c r="AI77" s="71">
        <f>'[2]PB_&amp;_MAR 60'!$CO71</f>
        <v>0.68693218619493779</v>
      </c>
      <c r="AJ77" s="72">
        <f>'[2]PB_&amp;_MAR 60'!$CP71</f>
        <v>1.2732908686808365E-2</v>
      </c>
      <c r="AK77" s="116">
        <f>'[2]PB_&amp;_MAR 60'!$CR71</f>
        <v>15.743883591962822</v>
      </c>
      <c r="AL77" s="71">
        <f>'[2]PB_&amp;_MAR 60'!$CS71</f>
        <v>0.71977734357022005</v>
      </c>
      <c r="AM77" s="72">
        <f>'[2]PB_&amp;_MAR 60'!$CT71</f>
        <v>1.176497293887125E-2</v>
      </c>
      <c r="AN77" s="116">
        <f>'[2]PB_&amp;_MAR 60'!$CV71</f>
        <v>15.721832916775449</v>
      </c>
      <c r="AO77" s="71">
        <f>'[2]PB_&amp;_MAR 60'!$CW71</f>
        <v>0.70380536156689877</v>
      </c>
      <c r="AP77" s="72">
        <f>'[2]PB_&amp;_MAR 60'!$CX71</f>
        <v>1.362270327542477E-2</v>
      </c>
      <c r="AQ77" s="116">
        <f>'[2]PB_&amp;_MAR 60'!$CZ71</f>
        <v>15.767259965127129</v>
      </c>
      <c r="AR77" s="71">
        <f>'[2]PB_&amp;_MAR 60'!$DA71</f>
        <v>0.72258780352806584</v>
      </c>
      <c r="AS77" s="72">
        <f>'[2]PB_&amp;_MAR 60'!$DB71</f>
        <v>5.1408996601328442E-3</v>
      </c>
      <c r="AT77" s="116">
        <f>'[2]PB_&amp;_MAR 60'!$CI71</f>
        <v>15.743922305891735</v>
      </c>
      <c r="AU77" s="71">
        <f>'[2]PB_&amp;_MAR 60'!$CJ71</f>
        <v>0.70827567371503053</v>
      </c>
      <c r="AV77" s="72">
        <f>'[2]PB_&amp;_MAR 60'!$CK71</f>
        <v>1.8201662459716651E-2</v>
      </c>
      <c r="BL77" s="5"/>
      <c r="BO77" s="5"/>
      <c r="BR77" s="5"/>
      <c r="BT77" s="70">
        <f t="shared" si="6"/>
        <v>0.7108391046973449</v>
      </c>
      <c r="BU77" s="86">
        <f t="shared" si="7"/>
        <v>0.70955612815629066</v>
      </c>
      <c r="BV77" s="86">
        <f t="shared" si="8"/>
        <v>0.12829765410542482</v>
      </c>
      <c r="BW77" s="5"/>
      <c r="BX77" s="70">
        <f t="shared" si="9"/>
        <v>0.70840025210557933</v>
      </c>
      <c r="BY77">
        <f t="shared" si="10"/>
        <v>0.70888889724636195</v>
      </c>
      <c r="BZ77" s="86">
        <f t="shared" si="11"/>
        <v>-4.8864514078261756E-2</v>
      </c>
      <c r="CB77" s="70">
        <f t="shared" si="12"/>
        <v>0.70827567371503053</v>
      </c>
      <c r="CC77">
        <f t="shared" si="13"/>
        <v>0.70792621479782336</v>
      </c>
      <c r="CD77" s="86">
        <f t="shared" si="14"/>
        <v>3.4945891720716826E-2</v>
      </c>
    </row>
    <row r="78" spans="1:82" x14ac:dyDescent="0.25">
      <c r="A78" s="11">
        <f>'[2]PB_&amp;_MAR 30'!$A72</f>
        <v>16</v>
      </c>
      <c r="B78" s="95">
        <f>'[2]PB_&amp;_MAR 30'!$CN72</f>
        <v>16.060170645502343</v>
      </c>
      <c r="C78" s="71">
        <f>'[2]PB_&amp;_MAR 30'!$CO72</f>
        <v>0.68896813057955197</v>
      </c>
      <c r="D78" s="72">
        <f>'[2]PB_&amp;_MAR 30'!$CP72</f>
        <v>6.1882364764380242E-3</v>
      </c>
      <c r="E78" s="95">
        <f>'[2]PB_&amp;_MAR 30'!$CR72</f>
        <v>16.070656110735055</v>
      </c>
      <c r="F78" s="71">
        <f>'[2]PB_&amp;_MAR 30'!$CS72</f>
        <v>0.72784561847948981</v>
      </c>
      <c r="G78" s="72">
        <f>'[2]PB_&amp;_MAR 30'!$CT72</f>
        <v>1.4154993596184735E-2</v>
      </c>
      <c r="H78" s="95">
        <f>'[2]PB_&amp;_MAR 30'!$CV72</f>
        <v>16.069865888207392</v>
      </c>
      <c r="I78" s="71">
        <f>'[2]PB_&amp;_MAR 30'!$CW72</f>
        <v>0.69686858550952768</v>
      </c>
      <c r="J78" s="72">
        <f>'[2]PB_&amp;_MAR 30'!$CX72</f>
        <v>1.561903891768871E-2</v>
      </c>
      <c r="K78" s="95">
        <f>'[2]PB_&amp;_MAR 30'!$CZ72</f>
        <v>15.933185637141859</v>
      </c>
      <c r="L78" s="71">
        <f>'[2]PB_&amp;_MAR 30'!$DA72</f>
        <v>0.72526539315005312</v>
      </c>
      <c r="M78" s="72">
        <f>'[2]PB_&amp;_MAR 30'!$DB72</f>
        <v>4.4126221603722898E-3</v>
      </c>
      <c r="N78" s="95">
        <f>'[2]PB_&amp;_MAR 30'!$CI72</f>
        <v>16.033469570396665</v>
      </c>
      <c r="O78" s="71">
        <f>'[2]PB_&amp;_MAR 30'!$CJ72</f>
        <v>0.70973693192965548</v>
      </c>
      <c r="P78" s="72">
        <f>'[2]PB_&amp;_MAR 30'!$CK72</f>
        <v>2.0421060274755921E-2</v>
      </c>
      <c r="Q78" s="70"/>
      <c r="R78" s="116">
        <f>'[2]PB_&amp;_MAR 45'!$CN72</f>
        <v>15.951138896432298</v>
      </c>
      <c r="S78" s="71">
        <f>'[2]PB_&amp;_MAR 45'!$CO72</f>
        <v>0.70194911941787808</v>
      </c>
      <c r="T78" s="72">
        <f>'[2]PB_&amp;_MAR 45'!$CP72</f>
        <v>3.8332124837985315E-3</v>
      </c>
      <c r="U78" s="116">
        <f>'[2]PB_&amp;_MAR 45'!$CR72</f>
        <v>15.971867503815409</v>
      </c>
      <c r="V78" s="71">
        <f>'[2]PB_&amp;_MAR 45'!$CS72</f>
        <v>0.72454038289244094</v>
      </c>
      <c r="W78" s="72">
        <f>'[2]PB_&amp;_MAR 45'!$CT72</f>
        <v>8.0883037004710022E-3</v>
      </c>
      <c r="X78" s="116">
        <f>'[2]PB_&amp;_MAR 45'!$CV72</f>
        <v>15.942469626905373</v>
      </c>
      <c r="Y78" s="71">
        <f>'[2]PB_&amp;_MAR 45'!$CW72</f>
        <v>0.6857728889444884</v>
      </c>
      <c r="Z78" s="72">
        <f>'[2]PB_&amp;_MAR 45'!$CX72</f>
        <v>4.3049105396683563E-3</v>
      </c>
      <c r="AA78" s="116">
        <f>'[2]PB_&amp;_MAR 45'!$CZ72</f>
        <v>15.942556136702661</v>
      </c>
      <c r="AB78" s="71">
        <f>'[2]PB_&amp;_MAR 45'!$DA72</f>
        <v>0.7177348266184489</v>
      </c>
      <c r="AC78" s="72">
        <f>'[2]PB_&amp;_MAR 45'!$DB72</f>
        <v>6.0465445316312087E-3</v>
      </c>
      <c r="AD78" s="116">
        <f>'[2]PB_&amp;_MAR 45'!$CI72</f>
        <v>15.952008040963937</v>
      </c>
      <c r="AE78" s="71">
        <f>'[2]PB_&amp;_MAR 45'!$CJ72</f>
        <v>0.70749930446831411</v>
      </c>
      <c r="AF78" s="72">
        <f>'[2]PB_&amp;_MAR 45'!$CK72</f>
        <v>1.6071816040632316E-2</v>
      </c>
      <c r="AG78" s="70"/>
      <c r="AH78" s="116">
        <f>'[2]PB_&amp;_MAR 60'!$CN72</f>
        <v>15.982551409658683</v>
      </c>
      <c r="AI78" s="71">
        <f>'[2]PB_&amp;_MAR 60'!$CO72</f>
        <v>0.68599503469539691</v>
      </c>
      <c r="AJ78" s="72">
        <f>'[2]PB_&amp;_MAR 60'!$CP72</f>
        <v>1.2706714263534513E-2</v>
      </c>
      <c r="AK78" s="116">
        <f>'[2]PB_&amp;_MAR 60'!$CR72</f>
        <v>15.981426840078413</v>
      </c>
      <c r="AL78" s="71">
        <f>'[2]PB_&amp;_MAR 60'!$CS72</f>
        <v>0.71886193926240993</v>
      </c>
      <c r="AM78" s="72">
        <f>'[2]PB_&amp;_MAR 60'!$CT72</f>
        <v>1.1802180620425498E-2</v>
      </c>
      <c r="AN78" s="116">
        <f>'[2]PB_&amp;_MAR 60'!$CV72</f>
        <v>15.963739525350228</v>
      </c>
      <c r="AO78" s="71">
        <f>'[2]PB_&amp;_MAR 60'!$CW72</f>
        <v>0.70287844842116465</v>
      </c>
      <c r="AP78" s="72">
        <f>'[2]PB_&amp;_MAR 60'!$CX72</f>
        <v>1.3627856756295086E-2</v>
      </c>
      <c r="AQ78" s="116">
        <f>'[2]PB_&amp;_MAR 60'!$CZ72</f>
        <v>16.007475229287394</v>
      </c>
      <c r="AR78" s="71">
        <f>'[2]PB_&amp;_MAR 60'!$DA72</f>
        <v>0.72169220970178982</v>
      </c>
      <c r="AS78" s="72">
        <f>'[2]PB_&amp;_MAR 60'!$DB72</f>
        <v>5.1545592001360149E-3</v>
      </c>
      <c r="AT78" s="116">
        <f>'[2]PB_&amp;_MAR 60'!$CI72</f>
        <v>15.983798251093679</v>
      </c>
      <c r="AU78" s="71">
        <f>'[2]PB_&amp;_MAR 60'!$CJ72</f>
        <v>0.70735690802019036</v>
      </c>
      <c r="AV78" s="72">
        <f>'[2]PB_&amp;_MAR 60'!$CK72</f>
        <v>1.8216015382086233E-2</v>
      </c>
      <c r="BL78" s="5"/>
      <c r="BO78" s="5"/>
      <c r="BR78" s="5"/>
      <c r="BT78" s="70">
        <f t="shared" si="6"/>
        <v>0.70973693192965548</v>
      </c>
      <c r="BU78" s="86">
        <f t="shared" si="7"/>
        <v>0.70859578511278198</v>
      </c>
      <c r="BV78" s="86">
        <f t="shared" si="8"/>
        <v>0.11411468168734951</v>
      </c>
      <c r="BW78" s="5"/>
      <c r="BX78" s="70">
        <f t="shared" si="9"/>
        <v>0.70749930446831411</v>
      </c>
      <c r="BY78">
        <f t="shared" si="10"/>
        <v>0.70797405356899734</v>
      </c>
      <c r="BZ78" s="86">
        <f t="shared" si="11"/>
        <v>-4.7474910068323606E-2</v>
      </c>
      <c r="CB78" s="70">
        <f t="shared" si="12"/>
        <v>0.70735690802019036</v>
      </c>
      <c r="CC78">
        <f t="shared" si="13"/>
        <v>0.70699034526944249</v>
      </c>
      <c r="CD78" s="86">
        <f t="shared" si="14"/>
        <v>3.6656275074786748E-2</v>
      </c>
    </row>
    <row r="79" spans="1:82" x14ac:dyDescent="0.25">
      <c r="A79" s="11">
        <f>'[2]PB_&amp;_MAR 30'!$A73</f>
        <v>16.25</v>
      </c>
      <c r="B79" s="95">
        <f>'[2]PB_&amp;_MAR 30'!$CN73</f>
        <v>16.298700305985658</v>
      </c>
      <c r="C79" s="71">
        <f>'[2]PB_&amp;_MAR 30'!$CO73</f>
        <v>0.68806064864700012</v>
      </c>
      <c r="D79" s="72">
        <f>'[2]PB_&amp;_MAR 30'!$CP73</f>
        <v>6.2183913676742983E-3</v>
      </c>
      <c r="E79" s="95">
        <f>'[2]PB_&amp;_MAR 30'!$CR73</f>
        <v>16.31063397376532</v>
      </c>
      <c r="F79" s="71">
        <f>'[2]PB_&amp;_MAR 30'!$CS73</f>
        <v>0.72698521098508728</v>
      </c>
      <c r="G79" s="72">
        <f>'[2]PB_&amp;_MAR 30'!$CT73</f>
        <v>1.4187091229946049E-2</v>
      </c>
      <c r="H79" s="95">
        <f>'[2]PB_&amp;_MAR 30'!$CV73</f>
        <v>16.31231914351758</v>
      </c>
      <c r="I79" s="71">
        <f>'[2]PB_&amp;_MAR 30'!$CW73</f>
        <v>0.69597502466055527</v>
      </c>
      <c r="J79" s="72">
        <f>'[2]PB_&amp;_MAR 30'!$CX73</f>
        <v>1.5626439301271854E-2</v>
      </c>
      <c r="K79" s="95">
        <f>'[2]PB_&amp;_MAR 30'!$CZ73</f>
        <v>16.17486984494106</v>
      </c>
      <c r="L79" s="71">
        <f>'[2]PB_&amp;_MAR 30'!$DA73</f>
        <v>0.72437858737053862</v>
      </c>
      <c r="M79" s="72">
        <f>'[2]PB_&amp;_MAR 30'!$DB73</f>
        <v>4.4125266681115756E-3</v>
      </c>
      <c r="N79" s="95">
        <f>'[2]PB_&amp;_MAR 30'!$CI73</f>
        <v>16.274130817052406</v>
      </c>
      <c r="O79" s="71">
        <f>'[2]PB_&amp;_MAR 30'!$CJ73</f>
        <v>0.70884986791579541</v>
      </c>
      <c r="P79" s="72">
        <f>'[2]PB_&amp;_MAR 30'!$CK73</f>
        <v>2.0442498430962387E-2</v>
      </c>
      <c r="Q79" s="70"/>
      <c r="R79" s="116">
        <f>'[2]PB_&amp;_MAR 45'!$CN73</f>
        <v>16.272023090741108</v>
      </c>
      <c r="S79" s="71">
        <f>'[2]PB_&amp;_MAR 45'!$CO73</f>
        <v>0.70076874394887645</v>
      </c>
      <c r="T79" s="72">
        <f>'[2]PB_&amp;_MAR 45'!$CP73</f>
        <v>3.6273415816185069E-3</v>
      </c>
      <c r="U79" s="116">
        <f>'[2]PB_&amp;_MAR 45'!$CR73</f>
        <v>16.212842873133187</v>
      </c>
      <c r="V79" s="71">
        <f>'[2]PB_&amp;_MAR 45'!$CS73</f>
        <v>0.72366017453709175</v>
      </c>
      <c r="W79" s="72">
        <f>'[2]PB_&amp;_MAR 45'!$CT73</f>
        <v>8.1042896012609618E-3</v>
      </c>
      <c r="X79" s="116">
        <f>'[2]PB_&amp;_MAR 45'!$CV73</f>
        <v>16.263232975342159</v>
      </c>
      <c r="Y79" s="71">
        <f>'[2]PB_&amp;_MAR 45'!$CW73</f>
        <v>0.68453886620702609</v>
      </c>
      <c r="Z79" s="72">
        <f>'[2]PB_&amp;_MAR 45'!$CX73</f>
        <v>4.2371461930702297E-3</v>
      </c>
      <c r="AA79" s="116">
        <f>'[2]PB_&amp;_MAR 45'!$CZ73</f>
        <v>16.265651008187884</v>
      </c>
      <c r="AB79" s="71">
        <f>'[2]PB_&amp;_MAR 45'!$DA73</f>
        <v>0.71655989699781786</v>
      </c>
      <c r="AC79" s="72">
        <f>'[2]PB_&amp;_MAR 45'!$DB73</f>
        <v>5.7198812845712663E-3</v>
      </c>
      <c r="AD79" s="116">
        <f>'[2]PB_&amp;_MAR 45'!$CI73</f>
        <v>16.253437486851084</v>
      </c>
      <c r="AE79" s="71">
        <f>'[2]PB_&amp;_MAR 45'!$CJ73</f>
        <v>0.7063819204227032</v>
      </c>
      <c r="AF79" s="72">
        <f>'[2]PB_&amp;_MAR 45'!$CK73</f>
        <v>1.6126558891020305E-2</v>
      </c>
      <c r="AG79" s="70"/>
      <c r="AH79" s="116">
        <f>'[2]PB_&amp;_MAR 60'!$CN73</f>
        <v>16.222392742638771</v>
      </c>
      <c r="AI79" s="71">
        <f>'[2]PB_&amp;_MAR 60'!$CO73</f>
        <v>0.68511344426729481</v>
      </c>
      <c r="AJ79" s="72">
        <f>'[2]PB_&amp;_MAR 60'!$CP73</f>
        <v>1.273895608938275E-2</v>
      </c>
      <c r="AK79" s="116">
        <f>'[2]PB_&amp;_MAR 60'!$CR73</f>
        <v>16.296693443058402</v>
      </c>
      <c r="AL79" s="71">
        <f>'[2]PB_&amp;_MAR 60'!$CS73</f>
        <v>0.71765239224002464</v>
      </c>
      <c r="AM79" s="72">
        <f>'[2]PB_&amp;_MAR 60'!$CT73</f>
        <v>1.2164947597619673E-2</v>
      </c>
      <c r="AN79" s="116">
        <f>'[2]PB_&amp;_MAR 60'!$CV73</f>
        <v>16.205647262862467</v>
      </c>
      <c r="AO79" s="71">
        <f>'[2]PB_&amp;_MAR 60'!$CW73</f>
        <v>0.70197136517405456</v>
      </c>
      <c r="AP79" s="72">
        <f>'[2]PB_&amp;_MAR 60'!$CX73</f>
        <v>1.3650643673081402E-2</v>
      </c>
      <c r="AQ79" s="116">
        <f>'[2]PB_&amp;_MAR 60'!$CZ73</f>
        <v>16.247693845206811</v>
      </c>
      <c r="AR79" s="71">
        <f>'[2]PB_&amp;_MAR 60'!$DA73</f>
        <v>0.72081423071319739</v>
      </c>
      <c r="AS79" s="72">
        <f>'[2]PB_&amp;_MAR 60'!$DB73</f>
        <v>5.126068627970915E-3</v>
      </c>
      <c r="AT79" s="116">
        <f>'[2]PB_&amp;_MAR 60'!$CI73</f>
        <v>16.243106823441611</v>
      </c>
      <c r="AU79" s="71">
        <f>'[2]PB_&amp;_MAR 60'!$CJ73</f>
        <v>0.7063878580986428</v>
      </c>
      <c r="AV79" s="72">
        <f>'[2]PB_&amp;_MAR 60'!$CK73</f>
        <v>1.8234580159856132E-2</v>
      </c>
      <c r="BL79" s="5"/>
      <c r="BO79" s="5"/>
      <c r="BR79" s="5"/>
      <c r="BT79" s="70">
        <f t="shared" si="6"/>
        <v>0.70884986791579541</v>
      </c>
      <c r="BU79" s="86">
        <f t="shared" si="7"/>
        <v>0.70765160141520911</v>
      </c>
      <c r="BV79" s="86">
        <f t="shared" si="8"/>
        <v>0.1198266500586298</v>
      </c>
      <c r="BW79" s="5"/>
      <c r="BX79" s="70">
        <f t="shared" si="9"/>
        <v>0.7063819204227032</v>
      </c>
      <c r="BY79">
        <f t="shared" si="10"/>
        <v>0.70707454741400344</v>
      </c>
      <c r="BZ79" s="86">
        <f t="shared" si="11"/>
        <v>-6.9262699130023808E-2</v>
      </c>
      <c r="CB79" s="70">
        <f t="shared" si="12"/>
        <v>0.7063878580986428</v>
      </c>
      <c r="CC79">
        <f t="shared" si="13"/>
        <v>0.70607019452328612</v>
      </c>
      <c r="CD79" s="86">
        <f t="shared" si="14"/>
        <v>3.1766357535667478E-2</v>
      </c>
    </row>
    <row r="80" spans="1:82" x14ac:dyDescent="0.25">
      <c r="A80" s="11">
        <f>'[2]PB_&amp;_MAR 30'!$A74</f>
        <v>16.499722222222221</v>
      </c>
      <c r="B80" s="95">
        <f>'[2]PB_&amp;_MAR 30'!$CN74</f>
        <v>16.537229966468974</v>
      </c>
      <c r="C80" s="71">
        <f>'[2]PB_&amp;_MAR 30'!$CO74</f>
        <v>0.68716898880227051</v>
      </c>
      <c r="D80" s="72">
        <f>'[2]PB_&amp;_MAR 30'!$CP74</f>
        <v>6.2474113803019718E-3</v>
      </c>
      <c r="E80" s="95">
        <f>'[2]PB_&amp;_MAR 30'!$CR74</f>
        <v>16.550522142924152</v>
      </c>
      <c r="F80" s="71">
        <f>'[2]PB_&amp;_MAR 30'!$CS74</f>
        <v>0.72614330006280081</v>
      </c>
      <c r="G80" s="72">
        <f>'[2]PB_&amp;_MAR 30'!$CT74</f>
        <v>1.4233816077778101E-2</v>
      </c>
      <c r="H80" s="95">
        <f>'[2]PB_&amp;_MAR 30'!$CV74</f>
        <v>16.554592127941842</v>
      </c>
      <c r="I80" s="71">
        <f>'[2]PB_&amp;_MAR 30'!$CW74</f>
        <v>0.69511703269916847</v>
      </c>
      <c r="J80" s="72">
        <f>'[2]PB_&amp;_MAR 30'!$CX74</f>
        <v>1.5613449487674571E-2</v>
      </c>
      <c r="K80" s="95">
        <f>'[2]PB_&amp;_MAR 30'!$CZ74</f>
        <v>16.416285812776003</v>
      </c>
      <c r="L80" s="71">
        <f>'[2]PB_&amp;_MAR 30'!$DA74</f>
        <v>0.72348036543355887</v>
      </c>
      <c r="M80" s="72">
        <f>'[2]PB_&amp;_MAR 30'!$DB74</f>
        <v>4.3905857737890838E-3</v>
      </c>
      <c r="N80" s="95">
        <f>'[2]PB_&amp;_MAR 30'!$CI74</f>
        <v>16.514657512527744</v>
      </c>
      <c r="O80" s="71">
        <f>'[2]PB_&amp;_MAR 30'!$CJ74</f>
        <v>0.70797742174944966</v>
      </c>
      <c r="P80" s="72">
        <f>'[2]PB_&amp;_MAR 30'!$CK74</f>
        <v>2.0453664729345504E-2</v>
      </c>
      <c r="Q80" s="70"/>
      <c r="R80" s="116">
        <f>'[2]PB_&amp;_MAR 45'!$CN74</f>
        <v>16.512501720112251</v>
      </c>
      <c r="S80" s="71">
        <f>'[2]PB_&amp;_MAR 45'!$CO74</f>
        <v>0.69991924509398451</v>
      </c>
      <c r="T80" s="72">
        <f>'[2]PB_&amp;_MAR 45'!$CP74</f>
        <v>3.6289810415097053E-3</v>
      </c>
      <c r="U80" s="116">
        <f>'[2]PB_&amp;_MAR 45'!$CR74</f>
        <v>16.453639025260397</v>
      </c>
      <c r="V80" s="71">
        <f>'[2]PB_&amp;_MAR 45'!$CS74</f>
        <v>0.72279738667174198</v>
      </c>
      <c r="W80" s="72">
        <f>'[2]PB_&amp;_MAR 45'!$CT74</f>
        <v>8.1075423538265901E-3</v>
      </c>
      <c r="X80" s="116">
        <f>'[2]PB_&amp;_MAR 45'!$CV74</f>
        <v>16.503585349824704</v>
      </c>
      <c r="Y80" s="71">
        <f>'[2]PB_&amp;_MAR 45'!$CW74</f>
        <v>0.68362439046409429</v>
      </c>
      <c r="Z80" s="72">
        <f>'[2]PB_&amp;_MAR 45'!$CX74</f>
        <v>4.222880792980669E-3</v>
      </c>
      <c r="AA80" s="116">
        <f>'[2]PB_&amp;_MAR 45'!$CZ74</f>
        <v>16.587509278677164</v>
      </c>
      <c r="AB80" s="71">
        <f>'[2]PB_&amp;_MAR 45'!$DA74</f>
        <v>0.71539823251329127</v>
      </c>
      <c r="AC80" s="72">
        <f>'[2]PB_&amp;_MAR 45'!$DB74</f>
        <v>5.7827147759210006E-3</v>
      </c>
      <c r="AD80" s="116">
        <f>'[2]PB_&amp;_MAR 45'!$CI74</f>
        <v>16.514308843468626</v>
      </c>
      <c r="AE80" s="71">
        <f>'[2]PB_&amp;_MAR 45'!$CJ74</f>
        <v>0.70543481368577809</v>
      </c>
      <c r="AF80" s="72">
        <f>'[2]PB_&amp;_MAR 45'!$CK74</f>
        <v>1.6101389475874608E-2</v>
      </c>
      <c r="AG80" s="70"/>
      <c r="AH80" s="116">
        <f>'[2]PB_&amp;_MAR 60'!$CN74</f>
        <v>16.462144387705624</v>
      </c>
      <c r="AI80" s="71">
        <f>'[2]PB_&amp;_MAR 60'!$CO74</f>
        <v>0.68424051385858797</v>
      </c>
      <c r="AJ80" s="72">
        <f>'[2]PB_&amp;_MAR 60'!$CP74</f>
        <v>1.274981652441768E-2</v>
      </c>
      <c r="AK80" s="116">
        <f>'[2]PB_&amp;_MAR 60'!$CR74</f>
        <v>16.53405950725686</v>
      </c>
      <c r="AL80" s="71">
        <f>'[2]PB_&amp;_MAR 60'!$CS74</f>
        <v>0.71677417229729234</v>
      </c>
      <c r="AM80" s="72">
        <f>'[2]PB_&amp;_MAR 60'!$CT74</f>
        <v>1.2180390995030757E-2</v>
      </c>
      <c r="AN80" s="116">
        <f>'[2]PB_&amp;_MAR 60'!$CV74</f>
        <v>16.447646200902152</v>
      </c>
      <c r="AO80" s="71">
        <f>'[2]PB_&amp;_MAR 60'!$CW74</f>
        <v>0.70108030880066696</v>
      </c>
      <c r="AP80" s="72">
        <f>'[2]PB_&amp;_MAR 60'!$CX74</f>
        <v>1.3659279499474049E-2</v>
      </c>
      <c r="AQ80" s="116">
        <f>'[2]PB_&amp;_MAR 60'!$CZ74</f>
        <v>16.487822407368672</v>
      </c>
      <c r="AR80" s="71">
        <f>'[2]PB_&amp;_MAR 60'!$DA74</f>
        <v>0.71992291143046205</v>
      </c>
      <c r="AS80" s="72">
        <f>'[2]PB_&amp;_MAR 60'!$DB74</f>
        <v>5.1600392934597695E-3</v>
      </c>
      <c r="AT80" s="116">
        <f>'[2]PB_&amp;_MAR 60'!$CI74</f>
        <v>16.482918125808325</v>
      </c>
      <c r="AU80" s="71">
        <f>'[2]PB_&amp;_MAR 60'!$CJ74</f>
        <v>0.70550447659675231</v>
      </c>
      <c r="AV80" s="72">
        <f>'[2]PB_&amp;_MAR 60'!$CK74</f>
        <v>1.8239711787797024E-2</v>
      </c>
      <c r="BL80" s="5"/>
      <c r="BO80" s="5"/>
      <c r="BR80" s="5"/>
      <c r="BT80" s="70">
        <f t="shared" ref="BT80:BT143" si="24">O80</f>
        <v>0.70797742174944966</v>
      </c>
      <c r="BU80" s="86">
        <f t="shared" ref="BU80:BU143" si="25">0.8994*A80^(-0.086)</f>
        <v>0.70672408595169933</v>
      </c>
      <c r="BV80" s="86">
        <f t="shared" ref="BV80:BV143" si="26">(BT80-BU80)*100</f>
        <v>0.12533357977503323</v>
      </c>
      <c r="BW80" s="5"/>
      <c r="BX80" s="70">
        <f t="shared" ref="BX80:BX143" si="27">AE80</f>
        <v>0.70543481368577809</v>
      </c>
      <c r="BY80">
        <f t="shared" ref="BY80:BY143" si="28">0.8887*A80^(-0.082)</f>
        <v>0.70619086642052309</v>
      </c>
      <c r="BZ80" s="86">
        <f t="shared" ref="BZ80:BZ143" si="29">(BX80-BY80)*100</f>
        <v>-7.5605273474499413E-2</v>
      </c>
      <c r="CB80" s="70">
        <f t="shared" ref="CB80:CB143" si="30">AU80</f>
        <v>0.70550447659675231</v>
      </c>
      <c r="CC80">
        <f t="shared" ref="CC80:CC143" si="31">0.8924*A80^(-0.084)</f>
        <v>0.70516625994324589</v>
      </c>
      <c r="CD80" s="86">
        <f t="shared" ref="CD80:CD143" si="32">(CB80-CC80)*100</f>
        <v>3.3821665350641794E-2</v>
      </c>
    </row>
    <row r="81" spans="1:82" x14ac:dyDescent="0.25">
      <c r="A81" s="11">
        <f>'[2]PB_&amp;_MAR 30'!$A75</f>
        <v>16.75</v>
      </c>
      <c r="B81" s="95">
        <f>'[2]PB_&amp;_MAR 30'!$CN75</f>
        <v>16.77575962695229</v>
      </c>
      <c r="C81" s="71">
        <f>'[2]PB_&amp;_MAR 30'!$CO75</f>
        <v>0.68629874493563159</v>
      </c>
      <c r="D81" s="72">
        <f>'[2]PB_&amp;_MAR 30'!$CP75</f>
        <v>6.2671210838849394E-3</v>
      </c>
      <c r="E81" s="95">
        <f>'[2]PB_&amp;_MAR 30'!$CR75</f>
        <v>16.790410312082983</v>
      </c>
      <c r="F81" s="71">
        <f>'[2]PB_&amp;_MAR 30'!$CS75</f>
        <v>0.72532985237493586</v>
      </c>
      <c r="G81" s="72">
        <f>'[2]PB_&amp;_MAR 30'!$CT75</f>
        <v>1.4279574800572178E-2</v>
      </c>
      <c r="H81" s="95">
        <f>'[2]PB_&amp;_MAR 30'!$CV75</f>
        <v>16.796865112366106</v>
      </c>
      <c r="I81" s="71">
        <f>'[2]PB_&amp;_MAR 30'!$CW75</f>
        <v>0.69426467038728312</v>
      </c>
      <c r="J81" s="72">
        <f>'[2]PB_&amp;_MAR 30'!$CX75</f>
        <v>1.5611417074773478E-2</v>
      </c>
      <c r="K81" s="95">
        <f>'[2]PB_&amp;_MAR 30'!$CZ75</f>
        <v>16.657701780610946</v>
      </c>
      <c r="L81" s="71">
        <f>'[2]PB_&amp;_MAR 30'!$DA75</f>
        <v>0.7226176103963714</v>
      </c>
      <c r="M81" s="72">
        <f>'[2]PB_&amp;_MAR 30'!$DB75</f>
        <v>4.3961560914683633E-3</v>
      </c>
      <c r="N81" s="95">
        <f>'[2]PB_&amp;_MAR 30'!$CI75</f>
        <v>16.755184208003083</v>
      </c>
      <c r="O81" s="71">
        <f>'[2]PB_&amp;_MAR 30'!$CJ75</f>
        <v>0.70712771952355558</v>
      </c>
      <c r="P81" s="72">
        <f>'[2]PB_&amp;_MAR 30'!$CK75</f>
        <v>2.0474277579965294E-2</v>
      </c>
      <c r="Q81" s="70"/>
      <c r="R81" s="116">
        <f>'[2]PB_&amp;_MAR 45'!$CN75</f>
        <v>16.752980349483394</v>
      </c>
      <c r="S81" s="71">
        <f>'[2]PB_&amp;_MAR 45'!$CO75</f>
        <v>0.69906170498169795</v>
      </c>
      <c r="T81" s="72">
        <f>'[2]PB_&amp;_MAR 45'!$CP75</f>
        <v>3.6397557434707478E-3</v>
      </c>
      <c r="U81" s="116">
        <f>'[2]PB_&amp;_MAR 45'!$CR75</f>
        <v>16.694435177387604</v>
      </c>
      <c r="V81" s="71">
        <f>'[2]PB_&amp;_MAR 45'!$CS75</f>
        <v>0.72194449724362519</v>
      </c>
      <c r="W81" s="72">
        <f>'[2]PB_&amp;_MAR 45'!$CT75</f>
        <v>8.1321404082860364E-3</v>
      </c>
      <c r="X81" s="116">
        <f>'[2]PB_&amp;_MAR 45'!$CV75</f>
        <v>16.743937724307248</v>
      </c>
      <c r="Y81" s="71">
        <f>'[2]PB_&amp;_MAR 45'!$CW75</f>
        <v>0.68274248670098336</v>
      </c>
      <c r="Z81" s="72">
        <f>'[2]PB_&amp;_MAR 45'!$CX75</f>
        <v>4.2293513261399121E-3</v>
      </c>
      <c r="AA81" s="116">
        <f>'[2]PB_&amp;_MAR 45'!$CZ75</f>
        <v>16.829088063687653</v>
      </c>
      <c r="AB81" s="71">
        <f>'[2]PB_&amp;_MAR 45'!$DA75</f>
        <v>0.71454710904154883</v>
      </c>
      <c r="AC81" s="72">
        <f>'[2]PB_&amp;_MAR 45'!$DB75</f>
        <v>5.8027905618220172E-3</v>
      </c>
      <c r="AD81" s="116">
        <f>'[2]PB_&amp;_MAR 45'!$CI75</f>
        <v>16.755110328716473</v>
      </c>
      <c r="AE81" s="71">
        <f>'[2]PB_&amp;_MAR 45'!$CJ75</f>
        <v>0.70457394949196395</v>
      </c>
      <c r="AF81" s="72">
        <f>'[2]PB_&amp;_MAR 45'!$CK75</f>
        <v>1.6117822186679311E-2</v>
      </c>
      <c r="AG81" s="70"/>
      <c r="AH81" s="116">
        <f>'[2]PB_&amp;_MAR 60'!$CN75</f>
        <v>16.701896032772478</v>
      </c>
      <c r="AI81" s="71">
        <f>'[2]PB_&amp;_MAR 60'!$CO75</f>
        <v>0.68337425984908429</v>
      </c>
      <c r="AJ81" s="72">
        <f>'[2]PB_&amp;_MAR 60'!$CP75</f>
        <v>1.2767273466448145E-2</v>
      </c>
      <c r="AK81" s="116">
        <f>'[2]PB_&amp;_MAR 60'!$CR75</f>
        <v>16.771425571455325</v>
      </c>
      <c r="AL81" s="71">
        <f>'[2]PB_&amp;_MAR 60'!$CS75</f>
        <v>0.71592537447385129</v>
      </c>
      <c r="AM81" s="72">
        <f>'[2]PB_&amp;_MAR 60'!$CT75</f>
        <v>1.2163683030063349E-2</v>
      </c>
      <c r="AN81" s="116">
        <f>'[2]PB_&amp;_MAR 60'!$CV75</f>
        <v>16.689554552678945</v>
      </c>
      <c r="AO81" s="71">
        <f>'[2]PB_&amp;_MAR 60'!$CW75</f>
        <v>0.70020236113361445</v>
      </c>
      <c r="AP81" s="72">
        <f>'[2]PB_&amp;_MAR 60'!$CX75</f>
        <v>1.36711189819186E-2</v>
      </c>
      <c r="AQ81" s="116">
        <f>'[2]PB_&amp;_MAR 60'!$CZ75</f>
        <v>16.727950969530536</v>
      </c>
      <c r="AR81" s="71">
        <f>'[2]PB_&amp;_MAR 60'!$DA75</f>
        <v>0.7190697365053641</v>
      </c>
      <c r="AS81" s="72">
        <f>'[2]PB_&amp;_MAR 60'!$DB75</f>
        <v>5.1515719414392293E-3</v>
      </c>
      <c r="AT81" s="116">
        <f>'[2]PB_&amp;_MAR 60'!$CI75</f>
        <v>16.722706781609322</v>
      </c>
      <c r="AU81" s="71">
        <f>'[2]PB_&amp;_MAR 60'!$CJ75</f>
        <v>0.70464293299047842</v>
      </c>
      <c r="AV81" s="72">
        <f>'[2]PB_&amp;_MAR 60'!$CK75</f>
        <v>1.824758837081494E-2</v>
      </c>
      <c r="BL81" s="5"/>
      <c r="BO81" s="5"/>
      <c r="BR81" s="5"/>
      <c r="BT81" s="70">
        <f t="shared" si="24"/>
        <v>0.70712771952355558</v>
      </c>
      <c r="BU81" s="86">
        <f t="shared" si="25"/>
        <v>0.70580967861997601</v>
      </c>
      <c r="BV81" s="86">
        <f t="shared" si="26"/>
        <v>0.13180409035795648</v>
      </c>
      <c r="BW81" s="5"/>
      <c r="BX81" s="70">
        <f t="shared" si="27"/>
        <v>0.70457394949196395</v>
      </c>
      <c r="BY81">
        <f t="shared" si="28"/>
        <v>0.7053196212619377</v>
      </c>
      <c r="BZ81" s="86">
        <f t="shared" si="29"/>
        <v>-7.4567176997375473E-2</v>
      </c>
      <c r="CB81" s="70">
        <f t="shared" si="30"/>
        <v>0.70464293299047842</v>
      </c>
      <c r="CC81">
        <f t="shared" si="31"/>
        <v>0.70427507323027005</v>
      </c>
      <c r="CD81" s="86">
        <f t="shared" si="32"/>
        <v>3.6785976020836664E-2</v>
      </c>
    </row>
    <row r="82" spans="1:82" x14ac:dyDescent="0.25">
      <c r="A82" s="11">
        <f>'[2]PB_&amp;_MAR 30'!$A76</f>
        <v>17</v>
      </c>
      <c r="B82" s="95">
        <f>'[2]PB_&amp;_MAR 30'!$CN76</f>
        <v>17.014289287435606</v>
      </c>
      <c r="C82" s="71">
        <f>'[2]PB_&amp;_MAR 30'!$CO76</f>
        <v>0.68544532830280891</v>
      </c>
      <c r="D82" s="72">
        <f>'[2]PB_&amp;_MAR 30'!$CP76</f>
        <v>6.2906099556818426E-3</v>
      </c>
      <c r="E82" s="95">
        <f>'[2]PB_&amp;_MAR 30'!$CR76</f>
        <v>17.030298481241815</v>
      </c>
      <c r="F82" s="71">
        <f>'[2]PB_&amp;_MAR 30'!$CS76</f>
        <v>0.72450789305792984</v>
      </c>
      <c r="G82" s="72">
        <f>'[2]PB_&amp;_MAR 30'!$CT76</f>
        <v>1.4331422865435588E-2</v>
      </c>
      <c r="H82" s="95">
        <f>'[2]PB_&amp;_MAR 30'!$CV76</f>
        <v>17.039138096790367</v>
      </c>
      <c r="I82" s="71">
        <f>'[2]PB_&amp;_MAR 30'!$CW76</f>
        <v>0.69341003117615241</v>
      </c>
      <c r="J82" s="72">
        <f>'[2]PB_&amp;_MAR 30'!$CX76</f>
        <v>1.5611224989893232E-2</v>
      </c>
      <c r="K82" s="95">
        <f>'[2]PB_&amp;_MAR 30'!$CZ76</f>
        <v>16.899117748445889</v>
      </c>
      <c r="L82" s="71">
        <f>'[2]PB_&amp;_MAR 30'!$DA76</f>
        <v>0.7217633236410288</v>
      </c>
      <c r="M82" s="72">
        <f>'[2]PB_&amp;_MAR 30'!$DB76</f>
        <v>4.3885097083232513E-3</v>
      </c>
      <c r="N82" s="95">
        <f>'[2]PB_&amp;_MAR 30'!$CI76</f>
        <v>16.995710903478422</v>
      </c>
      <c r="O82" s="71">
        <f>'[2]PB_&amp;_MAR 30'!$CJ76</f>
        <v>0.70628164404448002</v>
      </c>
      <c r="P82" s="72">
        <f>'[2]PB_&amp;_MAR 30'!$CK76</f>
        <v>2.0491704698833341E-2</v>
      </c>
      <c r="Q82" s="70"/>
      <c r="R82" s="116">
        <f>'[2]PB_&amp;_MAR 45'!$CN76</f>
        <v>16.993458978854537</v>
      </c>
      <c r="S82" s="71">
        <f>'[2]PB_&amp;_MAR 45'!$CO76</f>
        <v>0.69821086305026669</v>
      </c>
      <c r="T82" s="72">
        <f>'[2]PB_&amp;_MAR 45'!$CP76</f>
        <v>3.6605836738133227E-3</v>
      </c>
      <c r="U82" s="116">
        <f>'[2]PB_&amp;_MAR 45'!$CR76</f>
        <v>16.93523132951481</v>
      </c>
      <c r="V82" s="71">
        <f>'[2]PB_&amp;_MAR 45'!$CS76</f>
        <v>0.72111289966168624</v>
      </c>
      <c r="W82" s="72">
        <f>'[2]PB_&amp;_MAR 45'!$CT76</f>
        <v>8.1343600011185568E-3</v>
      </c>
      <c r="X82" s="116">
        <f>'[2]PB_&amp;_MAR 45'!$CV76</f>
        <v>16.984290098789796</v>
      </c>
      <c r="Y82" s="71">
        <f>'[2]PB_&amp;_MAR 45'!$CW76</f>
        <v>0.68187157482033112</v>
      </c>
      <c r="Z82" s="72">
        <f>'[2]PB_&amp;_MAR 45'!$CX76</f>
        <v>4.2283641054742908E-3</v>
      </c>
      <c r="AA82" s="116">
        <f>'[2]PB_&amp;_MAR 45'!$CZ76</f>
        <v>17.070666848698139</v>
      </c>
      <c r="AB82" s="71">
        <f>'[2]PB_&amp;_MAR 45'!$DA76</f>
        <v>0.71372035640247722</v>
      </c>
      <c r="AC82" s="72">
        <f>'[2]PB_&amp;_MAR 45'!$DB76</f>
        <v>5.8250571884696095E-3</v>
      </c>
      <c r="AD82" s="116">
        <f>'[2]PB_&amp;_MAR 45'!$CI76</f>
        <v>16.995911813964319</v>
      </c>
      <c r="AE82" s="71">
        <f>'[2]PB_&amp;_MAR 45'!$CJ76</f>
        <v>0.70372892348369032</v>
      </c>
      <c r="AF82" s="72">
        <f>'[2]PB_&amp;_MAR 45'!$CK76</f>
        <v>1.6136930321350648E-2</v>
      </c>
      <c r="AG82" s="70"/>
      <c r="AH82" s="116">
        <f>'[2]PB_&amp;_MAR 60'!$CN76</f>
        <v>16.941647677839335</v>
      </c>
      <c r="AI82" s="71">
        <f>'[2]PB_&amp;_MAR 60'!$CO76</f>
        <v>0.68253500272027789</v>
      </c>
      <c r="AJ82" s="72">
        <f>'[2]PB_&amp;_MAR 60'!$CP76</f>
        <v>1.2780531288620176E-2</v>
      </c>
      <c r="AK82" s="116">
        <f>'[2]PB_&amp;_MAR 60'!$CR76</f>
        <v>17.008791635653782</v>
      </c>
      <c r="AL82" s="71">
        <f>'[2]PB_&amp;_MAR 60'!$CS76</f>
        <v>0.71507095933761711</v>
      </c>
      <c r="AM82" s="72">
        <f>'[2]PB_&amp;_MAR 60'!$CT76</f>
        <v>1.2169940304707326E-2</v>
      </c>
      <c r="AN82" s="116">
        <f>'[2]PB_&amp;_MAR 60'!$CV76</f>
        <v>17.012990541055704</v>
      </c>
      <c r="AO82" s="71">
        <f>'[2]PB_&amp;_MAR 60'!$CW76</f>
        <v>0.69907282977488583</v>
      </c>
      <c r="AP82" s="72">
        <f>'[2]PB_&amp;_MAR 60'!$CX76</f>
        <v>1.335706415751131E-2</v>
      </c>
      <c r="AQ82" s="116">
        <f>'[2]PB_&amp;_MAR 60'!$CZ76</f>
        <v>17.047285720908519</v>
      </c>
      <c r="AR82" s="71">
        <f>'[2]PB_&amp;_MAR 60'!$DA76</f>
        <v>0.71794919706766935</v>
      </c>
      <c r="AS82" s="72">
        <f>'[2]PB_&amp;_MAR 60'!$DB76</f>
        <v>5.5474988768442731E-3</v>
      </c>
      <c r="AT82" s="116">
        <f>'[2]PB_&amp;_MAR 60'!$CI76</f>
        <v>17.002678893864335</v>
      </c>
      <c r="AU82" s="71">
        <f>'[2]PB_&amp;_MAR 60'!$CJ76</f>
        <v>0.70365699722511266</v>
      </c>
      <c r="AV82" s="72">
        <f>'[2]PB_&amp;_MAR 60'!$CK76</f>
        <v>1.8181955919642272E-2</v>
      </c>
      <c r="BL82" s="5"/>
      <c r="BO82" s="5"/>
      <c r="BR82" s="5"/>
      <c r="BT82" s="70">
        <f t="shared" si="24"/>
        <v>0.70628164404448002</v>
      </c>
      <c r="BU82" s="86">
        <f t="shared" si="25"/>
        <v>0.70491098099513316</v>
      </c>
      <c r="BV82" s="86">
        <f t="shared" si="26"/>
        <v>0.13706630493468541</v>
      </c>
      <c r="BW82" s="5"/>
      <c r="BX82" s="70">
        <f t="shared" si="27"/>
        <v>0.70372892348369032</v>
      </c>
      <c r="BY82">
        <f t="shared" si="28"/>
        <v>0.70446329311983913</v>
      </c>
      <c r="BZ82" s="86">
        <f t="shared" si="29"/>
        <v>-7.3436963614881279E-2</v>
      </c>
      <c r="CB82" s="70">
        <f t="shared" si="30"/>
        <v>0.70365699722511266</v>
      </c>
      <c r="CC82">
        <f t="shared" si="31"/>
        <v>0.70339917112643002</v>
      </c>
      <c r="CD82" s="86">
        <f t="shared" si="32"/>
        <v>2.5782609868263417E-2</v>
      </c>
    </row>
    <row r="83" spans="1:82" x14ac:dyDescent="0.25">
      <c r="A83" s="11">
        <f>'[2]PB_&amp;_MAR 30'!$A77</f>
        <v>17.25</v>
      </c>
      <c r="B83" s="95">
        <f>'[2]PB_&amp;_MAR 30'!$CN77</f>
        <v>17.252818947918922</v>
      </c>
      <c r="C83" s="71">
        <f>'[2]PB_&amp;_MAR 30'!$CO77</f>
        <v>0.6846001254058115</v>
      </c>
      <c r="D83" s="72">
        <f>'[2]PB_&amp;_MAR 30'!$CP77</f>
        <v>6.3200616776634376E-3</v>
      </c>
      <c r="E83" s="95">
        <f>'[2]PB_&amp;_MAR 30'!$CR77</f>
        <v>17.270186650400646</v>
      </c>
      <c r="F83" s="71">
        <f>'[2]PB_&amp;_MAR 30'!$CS77</f>
        <v>0.72370676666349543</v>
      </c>
      <c r="G83" s="72">
        <f>'[2]PB_&amp;_MAR 30'!$CT77</f>
        <v>1.4347508860670906E-2</v>
      </c>
      <c r="H83" s="95">
        <f>'[2]PB_&amp;_MAR 30'!$CV77</f>
        <v>17.281411081214632</v>
      </c>
      <c r="I83" s="71">
        <f>'[2]PB_&amp;_MAR 30'!$CW77</f>
        <v>0.69259612329695319</v>
      </c>
      <c r="J83" s="72">
        <f>'[2]PB_&amp;_MAR 30'!$CX77</f>
        <v>1.5603699253163761E-2</v>
      </c>
      <c r="K83" s="95">
        <f>'[2]PB_&amp;_MAR 30'!$CZ77</f>
        <v>17.220912116396956</v>
      </c>
      <c r="L83" s="71">
        <f>'[2]PB_&amp;_MAR 30'!$DA77</f>
        <v>0.72063250984058469</v>
      </c>
      <c r="M83" s="72">
        <f>'[2]PB_&amp;_MAR 30'!$DB77</f>
        <v>4.7869991495163022E-3</v>
      </c>
      <c r="N83" s="95">
        <f>'[2]PB_&amp;_MAR 30'!$CI77</f>
        <v>17.256332198982786</v>
      </c>
      <c r="O83" s="71">
        <f>'[2]PB_&amp;_MAR 30'!$CJ77</f>
        <v>0.70538388130171137</v>
      </c>
      <c r="P83" s="72">
        <f>'[2]PB_&amp;_MAR 30'!$CK77</f>
        <v>2.0469031764982101E-2</v>
      </c>
      <c r="Q83" s="70"/>
      <c r="R83" s="116">
        <f>'[2]PB_&amp;_MAR 45'!$CN77</f>
        <v>17.233937608225684</v>
      </c>
      <c r="S83" s="71">
        <f>'[2]PB_&amp;_MAR 45'!$CO77</f>
        <v>0.69740480437226793</v>
      </c>
      <c r="T83" s="72">
        <f>'[2]PB_&amp;_MAR 45'!$CP77</f>
        <v>3.6596654559209198E-3</v>
      </c>
      <c r="U83" s="116">
        <f>'[2]PB_&amp;_MAR 45'!$CR77</f>
        <v>17.176027481642013</v>
      </c>
      <c r="V83" s="71">
        <f>'[2]PB_&amp;_MAR 45'!$CS77</f>
        <v>0.72030457585624108</v>
      </c>
      <c r="W83" s="72">
        <f>'[2]PB_&amp;_MAR 45'!$CT77</f>
        <v>8.1294103602622594E-3</v>
      </c>
      <c r="X83" s="116">
        <f>'[2]PB_&amp;_MAR 45'!$CV77</f>
        <v>17.22464247327234</v>
      </c>
      <c r="Y83" s="71">
        <f>'[2]PB_&amp;_MAR 45'!$CW77</f>
        <v>0.68101322969048761</v>
      </c>
      <c r="Z83" s="72">
        <f>'[2]PB_&amp;_MAR 45'!$CX77</f>
        <v>4.2351516377836882E-3</v>
      </c>
      <c r="AA83" s="116">
        <f>'[2]PB_&amp;_MAR 45'!$CZ77</f>
        <v>17.312245633708628</v>
      </c>
      <c r="AB83" s="71">
        <f>'[2]PB_&amp;_MAR 45'!$DA77</f>
        <v>0.71287997474645792</v>
      </c>
      <c r="AC83" s="72">
        <f>'[2]PB_&amp;_MAR 45'!$DB77</f>
        <v>5.8291076855020042E-3</v>
      </c>
      <c r="AD83" s="116">
        <f>'[2]PB_&amp;_MAR 45'!$CI77</f>
        <v>17.236713299212166</v>
      </c>
      <c r="AE83" s="71">
        <f>'[2]PB_&amp;_MAR 45'!$CJ77</f>
        <v>0.70290064616636372</v>
      </c>
      <c r="AF83" s="72">
        <f>'[2]PB_&amp;_MAR 45'!$CK77</f>
        <v>1.6148858430496457E-2</v>
      </c>
      <c r="AG83" s="70"/>
      <c r="AH83" s="116">
        <f>'[2]PB_&amp;_MAR 60'!$CN77</f>
        <v>17.181399322906188</v>
      </c>
      <c r="AI83" s="71">
        <f>'[2]PB_&amp;_MAR 60'!$CO77</f>
        <v>0.68170647738637269</v>
      </c>
      <c r="AJ83" s="72">
        <f>'[2]PB_&amp;_MAR 60'!$CP77</f>
        <v>1.279425156455908E-2</v>
      </c>
      <c r="AK83" s="116">
        <f>'[2]PB_&amp;_MAR 60'!$CR77</f>
        <v>17.246071143698043</v>
      </c>
      <c r="AL83" s="71">
        <f>'[2]PB_&amp;_MAR 60'!$CS77</f>
        <v>0.71425201091039892</v>
      </c>
      <c r="AM83" s="72">
        <f>'[2]PB_&amp;_MAR 60'!$CT77</f>
        <v>1.2172669521669361E-2</v>
      </c>
      <c r="AN83" s="116">
        <f>'[2]PB_&amp;_MAR 60'!$CV77</f>
        <v>17.2548988928325</v>
      </c>
      <c r="AO83" s="71">
        <f>'[2]PB_&amp;_MAR 60'!$CW77</f>
        <v>0.69822169837459624</v>
      </c>
      <c r="AP83" s="72">
        <f>'[2]PB_&amp;_MAR 60'!$CX77</f>
        <v>1.3369450166143517E-2</v>
      </c>
      <c r="AQ83" s="116">
        <f>'[2]PB_&amp;_MAR 60'!$CZ77</f>
        <v>17.28741428307038</v>
      </c>
      <c r="AR83" s="71">
        <f>'[2]PB_&amp;_MAR 60'!$DA77</f>
        <v>0.71712057821979103</v>
      </c>
      <c r="AS83" s="72">
        <f>'[2]PB_&amp;_MAR 60'!$DB77</f>
        <v>5.5244103428489138E-3</v>
      </c>
      <c r="AT83" s="116">
        <f>'[2]PB_&amp;_MAR 60'!$CI77</f>
        <v>17.242445910626778</v>
      </c>
      <c r="AU83" s="71">
        <f>'[2]PB_&amp;_MAR 60'!$CJ77</f>
        <v>0.70282519122278952</v>
      </c>
      <c r="AV83" s="72">
        <f>'[2]PB_&amp;_MAR 60'!$CK77</f>
        <v>1.818825570139411E-2</v>
      </c>
      <c r="BL83" s="5"/>
      <c r="BO83" s="5"/>
      <c r="BR83" s="5"/>
      <c r="BT83" s="70">
        <f t="shared" si="24"/>
        <v>0.70538388130171137</v>
      </c>
      <c r="BU83" s="86">
        <f t="shared" si="25"/>
        <v>0.70402652288262202</v>
      </c>
      <c r="BV83" s="86">
        <f t="shared" si="26"/>
        <v>0.13573584190893495</v>
      </c>
      <c r="BW83" s="5"/>
      <c r="BX83" s="70">
        <f t="shared" si="27"/>
        <v>0.70290064616636372</v>
      </c>
      <c r="BY83">
        <f t="shared" si="28"/>
        <v>0.70362048358289342</v>
      </c>
      <c r="BZ83" s="86">
        <f t="shared" si="29"/>
        <v>-7.1983741652970057E-2</v>
      </c>
      <c r="CB83" s="70">
        <f t="shared" si="30"/>
        <v>0.70282519122278952</v>
      </c>
      <c r="CC83">
        <f t="shared" si="31"/>
        <v>0.70253712199288876</v>
      </c>
      <c r="CD83" s="86">
        <f t="shared" si="32"/>
        <v>2.88069229900767E-2</v>
      </c>
    </row>
    <row r="84" spans="1:82" x14ac:dyDescent="0.25">
      <c r="A84" s="11">
        <f>'[2]PB_&amp;_MAR 30'!$A78</f>
        <v>17.5</v>
      </c>
      <c r="B84" s="95">
        <f>'[2]PB_&amp;_MAR 30'!$CN78</f>
        <v>17.491261182409882</v>
      </c>
      <c r="C84" s="71">
        <f>'[2]PB_&amp;_MAR 30'!$CO78</f>
        <v>0.68377639354348518</v>
      </c>
      <c r="D84" s="72">
        <f>'[2]PB_&amp;_MAR 30'!$CP78</f>
        <v>6.3350245753695574E-3</v>
      </c>
      <c r="E84" s="95">
        <f>'[2]PB_&amp;_MAR 30'!$CR78</f>
        <v>17.509987082942519</v>
      </c>
      <c r="F84" s="71">
        <f>'[2]PB_&amp;_MAR 30'!$CS78</f>
        <v>0.72291939901280733</v>
      </c>
      <c r="G84" s="72">
        <f>'[2]PB_&amp;_MAR 30'!$CT78</f>
        <v>1.439922714093959E-2</v>
      </c>
      <c r="H84" s="95">
        <f>'[2]PB_&amp;_MAR 30'!$CV78</f>
        <v>17.523684065638893</v>
      </c>
      <c r="I84" s="71">
        <f>'[2]PB_&amp;_MAR 30'!$CW78</f>
        <v>0.6917658098444508</v>
      </c>
      <c r="J84" s="72">
        <f>'[2]PB_&amp;_MAR 30'!$CX78</f>
        <v>1.5608239268353682E-2</v>
      </c>
      <c r="K84" s="95">
        <f>'[2]PB_&amp;_MAR 30'!$CZ78</f>
        <v>17.542779751286115</v>
      </c>
      <c r="L84" s="71">
        <f>'[2]PB_&amp;_MAR 30'!$DA78</f>
        <v>0.71953193435257579</v>
      </c>
      <c r="M84" s="72">
        <f>'[2]PB_&amp;_MAR 30'!$DB78</f>
        <v>4.5883990441171049E-3</v>
      </c>
      <c r="N84" s="95">
        <f>'[2]PB_&amp;_MAR 30'!$CI78</f>
        <v>17.516928020569349</v>
      </c>
      <c r="O84" s="71">
        <f>'[2]PB_&amp;_MAR 30'!$CJ78</f>
        <v>0.70449838418832966</v>
      </c>
      <c r="P84" s="72">
        <f>'[2]PB_&amp;_MAR 30'!$CK78</f>
        <v>2.0426707889948267E-2</v>
      </c>
      <c r="Q84" s="70"/>
      <c r="R84" s="116">
        <f>'[2]PB_&amp;_MAR 45'!$CN78</f>
        <v>17.474416237596824</v>
      </c>
      <c r="S84" s="71">
        <f>'[2]PB_&amp;_MAR 45'!$CO78</f>
        <v>0.6966052764417664</v>
      </c>
      <c r="T84" s="72">
        <f>'[2]PB_&amp;_MAR 45'!$CP78</f>
        <v>3.6757264647018163E-3</v>
      </c>
      <c r="U84" s="116">
        <f>'[2]PB_&amp;_MAR 45'!$CR78</f>
        <v>17.416823633769223</v>
      </c>
      <c r="V84" s="71">
        <f>'[2]PB_&amp;_MAR 45'!$CS78</f>
        <v>0.71949080125237674</v>
      </c>
      <c r="W84" s="72">
        <f>'[2]PB_&amp;_MAR 45'!$CT78</f>
        <v>8.133734011846824E-3</v>
      </c>
      <c r="X84" s="116">
        <f>'[2]PB_&amp;_MAR 45'!$CV78</f>
        <v>17.464994847754888</v>
      </c>
      <c r="Y84" s="71">
        <f>'[2]PB_&amp;_MAR 45'!$CW78</f>
        <v>0.68015776623276525</v>
      </c>
      <c r="Z84" s="72">
        <f>'[2]PB_&amp;_MAR 45'!$CX78</f>
        <v>4.2379252822976688E-3</v>
      </c>
      <c r="AA84" s="116">
        <f>'[2]PB_&amp;_MAR 45'!$CZ78</f>
        <v>17.553824418719113</v>
      </c>
      <c r="AB84" s="71">
        <f>'[2]PB_&amp;_MAR 45'!$DA78</f>
        <v>0.71205866160831999</v>
      </c>
      <c r="AC84" s="72">
        <f>'[2]PB_&amp;_MAR 45'!$DB78</f>
        <v>5.847306446859598E-3</v>
      </c>
      <c r="AD84" s="116">
        <f>'[2]PB_&amp;_MAR 45'!$CI78</f>
        <v>17.477514784460009</v>
      </c>
      <c r="AE84" s="71">
        <f>'[2]PB_&amp;_MAR 45'!$CJ78</f>
        <v>0.70207812638380707</v>
      </c>
      <c r="AF84" s="72">
        <f>'[2]PB_&amp;_MAR 45'!$CK78</f>
        <v>1.6163896517287672E-2</v>
      </c>
      <c r="AG84" s="70"/>
      <c r="AH84" s="116">
        <f>'[2]PB_&amp;_MAR 60'!$CN78</f>
        <v>17.421150967973045</v>
      </c>
      <c r="AI84" s="71">
        <f>'[2]PB_&amp;_MAR 60'!$CO78</f>
        <v>0.68087604226153509</v>
      </c>
      <c r="AJ84" s="72">
        <f>'[2]PB_&amp;_MAR 60'!$CP78</f>
        <v>1.2812770457954105E-2</v>
      </c>
      <c r="AK84" s="116">
        <f>'[2]PB_&amp;_MAR 60'!$CR78</f>
        <v>17.483523764050705</v>
      </c>
      <c r="AL84" s="71">
        <f>'[2]PB_&amp;_MAR 60'!$CS78</f>
        <v>0.71339643128784169</v>
      </c>
      <c r="AM84" s="72">
        <f>'[2]PB_&amp;_MAR 60'!$CT78</f>
        <v>1.2185753815221937E-2</v>
      </c>
      <c r="AN84" s="116">
        <f>'[2]PB_&amp;_MAR 60'!$CV78</f>
        <v>17.496807244609297</v>
      </c>
      <c r="AO84" s="71">
        <f>'[2]PB_&amp;_MAR 60'!$CW78</f>
        <v>0.69740479502050057</v>
      </c>
      <c r="AP84" s="72">
        <f>'[2]PB_&amp;_MAR 60'!$CX78</f>
        <v>1.3394985427583621E-2</v>
      </c>
      <c r="AQ84" s="116">
        <f>'[2]PB_&amp;_MAR 60'!$CZ78</f>
        <v>17.527454838355336</v>
      </c>
      <c r="AR84" s="71">
        <f>'[2]PB_&amp;_MAR 60'!$DA78</f>
        <v>0.71632490872304111</v>
      </c>
      <c r="AS84" s="72">
        <f>'[2]PB_&amp;_MAR 60'!$DB78</f>
        <v>5.5478461793655072E-3</v>
      </c>
      <c r="AT84" s="116">
        <f>'[2]PB_&amp;_MAR 60'!$CI78</f>
        <v>17.482234203747094</v>
      </c>
      <c r="AU84" s="71">
        <f>'[2]PB_&amp;_MAR 60'!$CJ78</f>
        <v>0.70200054432322967</v>
      </c>
      <c r="AV84" s="72">
        <f>'[2]PB_&amp;_MAR 60'!$CK78</f>
        <v>1.8202218744327384E-2</v>
      </c>
      <c r="BL84" s="5"/>
      <c r="BO84" s="5"/>
      <c r="BR84" s="5"/>
      <c r="BT84" s="70">
        <f t="shared" si="24"/>
        <v>0.70449838418832966</v>
      </c>
      <c r="BU84" s="86">
        <f t="shared" si="25"/>
        <v>0.70315587713537286</v>
      </c>
      <c r="BV84" s="86">
        <f t="shared" si="26"/>
        <v>0.13425070529567984</v>
      </c>
      <c r="BW84" s="5"/>
      <c r="BX84" s="70">
        <f t="shared" si="27"/>
        <v>0.70207812638380707</v>
      </c>
      <c r="BY84">
        <f t="shared" si="28"/>
        <v>0.70279078789521188</v>
      </c>
      <c r="BZ84" s="86">
        <f t="shared" si="29"/>
        <v>-7.1266151140481071E-2</v>
      </c>
      <c r="CB84" s="70">
        <f t="shared" si="30"/>
        <v>0.70200054432322967</v>
      </c>
      <c r="CC84">
        <f t="shared" si="31"/>
        <v>0.70168851067021643</v>
      </c>
      <c r="CD84" s="86">
        <f t="shared" si="32"/>
        <v>3.1203365301324393E-2</v>
      </c>
    </row>
    <row r="85" spans="1:82" x14ac:dyDescent="0.25">
      <c r="A85" s="11">
        <f>'[2]PB_&amp;_MAR 30'!$A79</f>
        <v>17.75</v>
      </c>
      <c r="B85" s="95">
        <f>'[2]PB_&amp;_MAR 30'!$CN79</f>
        <v>17.729700661921814</v>
      </c>
      <c r="C85" s="71">
        <f>'[2]PB_&amp;_MAR 30'!$CO79</f>
        <v>0.68296470939619403</v>
      </c>
      <c r="D85" s="72">
        <f>'[2]PB_&amp;_MAR 30'!$CP79</f>
        <v>6.3548240901264317E-3</v>
      </c>
      <c r="E85" s="95">
        <f>'[2]PB_&amp;_MAR 30'!$CR79</f>
        <v>17.749873876796517</v>
      </c>
      <c r="F85" s="71">
        <f>'[2]PB_&amp;_MAR 30'!$CS79</f>
        <v>0.72211981651813417</v>
      </c>
      <c r="G85" s="72">
        <f>'[2]PB_&amp;_MAR 30'!$CT79</f>
        <v>1.443217431303646E-2</v>
      </c>
      <c r="H85" s="95">
        <f>'[2]PB_&amp;_MAR 30'!$CV79</f>
        <v>17.765868128744163</v>
      </c>
      <c r="I85" s="71">
        <f>'[2]PB_&amp;_MAR 30'!$CW79</f>
        <v>0.69097103311706343</v>
      </c>
      <c r="J85" s="72">
        <f>'[2]PB_&amp;_MAR 30'!$CX79</f>
        <v>1.5590999000913871E-2</v>
      </c>
      <c r="K85" s="95">
        <f>'[2]PB_&amp;_MAR 30'!$CZ79</f>
        <v>17.78401701904642</v>
      </c>
      <c r="L85" s="71">
        <f>'[2]PB_&amp;_MAR 30'!$DA79</f>
        <v>0.71870040995259288</v>
      </c>
      <c r="M85" s="72">
        <f>'[2]PB_&amp;_MAR 30'!$DB79</f>
        <v>4.5914805251358855E-3</v>
      </c>
      <c r="N85" s="95">
        <f>'[2]PB_&amp;_MAR 30'!$CI79</f>
        <v>17.757364921627232</v>
      </c>
      <c r="O85" s="71">
        <f>'[2]PB_&amp;_MAR 30'!$CJ79</f>
        <v>0.70368899224599613</v>
      </c>
      <c r="P85" s="72">
        <f>'[2]PB_&amp;_MAR 30'!$CK79</f>
        <v>2.0427387968323805E-2</v>
      </c>
      <c r="Q85" s="70"/>
      <c r="R85" s="116">
        <f>'[2]PB_&amp;_MAR 45'!$CN79</f>
        <v>17.71471713927588</v>
      </c>
      <c r="S85" s="71">
        <f>'[2]PB_&amp;_MAR 45'!$CO79</f>
        <v>0.69580650650272613</v>
      </c>
      <c r="T85" s="72">
        <f>'[2]PB_&amp;_MAR 45'!$CP79</f>
        <v>3.6870875516449089E-3</v>
      </c>
      <c r="U85" s="116">
        <f>'[2]PB_&amp;_MAR 45'!$CR79</f>
        <v>17.737923288008119</v>
      </c>
      <c r="V85" s="71">
        <f>'[2]PB_&amp;_MAR 45'!$CS79</f>
        <v>0.71842799199253504</v>
      </c>
      <c r="W85" s="72">
        <f>'[2]PB_&amp;_MAR 45'!$CT79</f>
        <v>8.0854143472902963E-3</v>
      </c>
      <c r="X85" s="116">
        <f>'[2]PB_&amp;_MAR 45'!$CV79</f>
        <v>17.784649831616424</v>
      </c>
      <c r="Y85" s="71">
        <f>'[2]PB_&amp;_MAR 45'!$CW79</f>
        <v>0.67902209757566367</v>
      </c>
      <c r="Z85" s="72">
        <f>'[2]PB_&amp;_MAR 45'!$CX79</f>
        <v>4.5826297760424867E-3</v>
      </c>
      <c r="AA85" s="116">
        <f>'[2]PB_&amp;_MAR 45'!$CZ79</f>
        <v>17.795225257176305</v>
      </c>
      <c r="AB85" s="71">
        <f>'[2]PB_&amp;_MAR 45'!$DA79</f>
        <v>0.71129167964292905</v>
      </c>
      <c r="AC85" s="72">
        <f>'[2]PB_&amp;_MAR 45'!$DB79</f>
        <v>5.8481111428152592E-3</v>
      </c>
      <c r="AD85" s="116">
        <f>'[2]PB_&amp;_MAR 45'!$CI79</f>
        <v>17.758128879019182</v>
      </c>
      <c r="AE85" s="71">
        <f>'[2]PB_&amp;_MAR 45'!$CJ79</f>
        <v>0.7011370689284635</v>
      </c>
      <c r="AF85" s="72">
        <f>'[2]PB_&amp;_MAR 45'!$CK79</f>
        <v>1.6230745764317742E-2</v>
      </c>
      <c r="AG85" s="70"/>
      <c r="AH85" s="116">
        <f>'[2]PB_&amp;_MAR 60'!$CN79</f>
        <v>17.66072591023639</v>
      </c>
      <c r="AI85" s="71">
        <f>'[2]PB_&amp;_MAR 60'!$CO79</f>
        <v>0.68007059955911586</v>
      </c>
      <c r="AJ85" s="72">
        <f>'[2]PB_&amp;_MAR 60'!$CP79</f>
        <v>1.2824996768504354E-2</v>
      </c>
      <c r="AK85" s="116">
        <f>'[2]PB_&amp;_MAR 60'!$CR79</f>
        <v>17.720712644332036</v>
      </c>
      <c r="AL85" s="71">
        <f>'[2]PB_&amp;_MAR 60'!$CS79</f>
        <v>0.71256794166935311</v>
      </c>
      <c r="AM85" s="72">
        <f>'[2]PB_&amp;_MAR 60'!$CT79</f>
        <v>1.2196361613208697E-2</v>
      </c>
      <c r="AN85" s="116">
        <f>'[2]PB_&amp;_MAR 60'!$CV79</f>
        <v>17.81812151306605</v>
      </c>
      <c r="AO85" s="71">
        <f>'[2]PB_&amp;_MAR 60'!$CW79</f>
        <v>0.69627465014372458</v>
      </c>
      <c r="AP85" s="72">
        <f>'[2]PB_&amp;_MAR 60'!$CX79</f>
        <v>1.3459365890561062E-2</v>
      </c>
      <c r="AQ85" s="116">
        <f>'[2]PB_&amp;_MAR 60'!$CZ79</f>
        <v>17.767582658515053</v>
      </c>
      <c r="AR85" s="71">
        <f>'[2]PB_&amp;_MAR 60'!$DA79</f>
        <v>0.71549721183708082</v>
      </c>
      <c r="AS85" s="72">
        <f>'[2]PB_&amp;_MAR 60'!$DB79</f>
        <v>5.5281659838740229E-3</v>
      </c>
      <c r="AT85" s="116">
        <f>'[2]PB_&amp;_MAR 60'!$CI79</f>
        <v>17.741785681537383</v>
      </c>
      <c r="AU85" s="71">
        <f>'[2]PB_&amp;_MAR 60'!$CJ79</f>
        <v>0.70110260080231868</v>
      </c>
      <c r="AV85" s="72">
        <f>'[2]PB_&amp;_MAR 60'!$CK79</f>
        <v>1.8229508906775615E-2</v>
      </c>
      <c r="BL85" s="5"/>
      <c r="BO85" s="5"/>
      <c r="BR85" s="5"/>
      <c r="BT85" s="70">
        <f t="shared" si="24"/>
        <v>0.70368899224599613</v>
      </c>
      <c r="BU85" s="86">
        <f t="shared" si="25"/>
        <v>0.70229863529364434</v>
      </c>
      <c r="BV85" s="86">
        <f t="shared" si="26"/>
        <v>0.139035695235179</v>
      </c>
      <c r="BW85" s="5"/>
      <c r="BX85" s="70">
        <f t="shared" si="27"/>
        <v>0.7011370689284635</v>
      </c>
      <c r="BY85">
        <f t="shared" si="28"/>
        <v>0.70197381898619049</v>
      </c>
      <c r="BZ85" s="86">
        <f t="shared" si="29"/>
        <v>-8.3675005772698707E-2</v>
      </c>
      <c r="CB85" s="70">
        <f t="shared" si="30"/>
        <v>0.70110260080231868</v>
      </c>
      <c r="CC85">
        <f t="shared" si="31"/>
        <v>0.70085294015034993</v>
      </c>
      <c r="CD85" s="86">
        <f t="shared" si="32"/>
        <v>2.4966065196874165E-2</v>
      </c>
    </row>
    <row r="86" spans="1:82" x14ac:dyDescent="0.25">
      <c r="A86" s="11">
        <f>'[2]PB_&amp;_MAR 30'!$A80</f>
        <v>18</v>
      </c>
      <c r="B86" s="95">
        <f>'[2]PB_&amp;_MAR 30'!$CN80</f>
        <v>17.968407929368865</v>
      </c>
      <c r="C86" s="71">
        <f>'[2]PB_&amp;_MAR 30'!$CO80</f>
        <v>0.68215107131650932</v>
      </c>
      <c r="D86" s="72">
        <f>'[2]PB_&amp;_MAR 30'!$CP80</f>
        <v>6.381429348202833E-3</v>
      </c>
      <c r="E86" s="95">
        <f>'[2]PB_&amp;_MAR 30'!$CR80</f>
        <v>17.989761464005699</v>
      </c>
      <c r="F86" s="71">
        <f>'[2]PB_&amp;_MAR 30'!$CS80</f>
        <v>0.72135308954106758</v>
      </c>
      <c r="G86" s="72">
        <f>'[2]PB_&amp;_MAR 30'!$CT80</f>
        <v>1.4453711801979571E-2</v>
      </c>
      <c r="H86" s="95">
        <f>'[2]PB_&amp;_MAR 30'!$CV80</f>
        <v>18.008049763601495</v>
      </c>
      <c r="I86" s="71">
        <f>'[2]PB_&amp;_MAR 30'!$CW80</f>
        <v>0.69018121201045124</v>
      </c>
      <c r="J86" s="72">
        <f>'[2]PB_&amp;_MAR 30'!$CX80</f>
        <v>1.5583836707024592E-2</v>
      </c>
      <c r="K86" s="95">
        <f>'[2]PB_&amp;_MAR 30'!$CZ80</f>
        <v>18.025522147066368</v>
      </c>
      <c r="L86" s="71">
        <f>'[2]PB_&amp;_MAR 30'!$DA80</f>
        <v>0.71788046256467586</v>
      </c>
      <c r="M86" s="72">
        <f>'[2]PB_&amp;_MAR 30'!$DB80</f>
        <v>4.5797484883453076E-3</v>
      </c>
      <c r="N86" s="95">
        <f>'[2]PB_&amp;_MAR 30'!$CI80</f>
        <v>17.997935326010609</v>
      </c>
      <c r="O86" s="71">
        <f>'[2]PB_&amp;_MAR 30'!$CJ80</f>
        <v>0.70289145885817594</v>
      </c>
      <c r="P86" s="72">
        <f>'[2]PB_&amp;_MAR 30'!$CK80</f>
        <v>2.0436967595524453E-2</v>
      </c>
      <c r="Q86" s="70"/>
      <c r="R86" s="116">
        <f>'[2]PB_&amp;_MAR 45'!$CN80</f>
        <v>18.035897202835748</v>
      </c>
      <c r="S86" s="71">
        <f>'[2]PB_&amp;_MAR 45'!$CO80</f>
        <v>0.6947531059156935</v>
      </c>
      <c r="T86" s="72">
        <f>'[2]PB_&amp;_MAR 45'!$CP80</f>
        <v>3.4915024864257131E-3</v>
      </c>
      <c r="U86" s="116">
        <f>'[2]PB_&amp;_MAR 45'!$CR80</f>
        <v>17.978807404278371</v>
      </c>
      <c r="V86" s="71">
        <f>'[2]PB_&amp;_MAR 45'!$CS80</f>
        <v>0.71764142194406677</v>
      </c>
      <c r="W86" s="72">
        <f>'[2]PB_&amp;_MAR 45'!$CT80</f>
        <v>8.0821382169915853E-3</v>
      </c>
      <c r="X86" s="116">
        <f>'[2]PB_&amp;_MAR 45'!$CV80</f>
        <v>18.02500165458714</v>
      </c>
      <c r="Y86" s="71">
        <f>'[2]PB_&amp;_MAR 45'!$CW80</f>
        <v>0.67819834891076569</v>
      </c>
      <c r="Z86" s="72">
        <f>'[2]PB_&amp;_MAR 45'!$CX80</f>
        <v>4.593707153838231E-3</v>
      </c>
      <c r="AA86" s="116">
        <f>'[2]PB_&amp;_MAR 45'!$CZ80</f>
        <v>18.036891514421146</v>
      </c>
      <c r="AB86" s="71">
        <f>'[2]PB_&amp;_MAR 45'!$DA80</f>
        <v>0.71046401843719842</v>
      </c>
      <c r="AC86" s="72">
        <f>'[2]PB_&amp;_MAR 45'!$DB80</f>
        <v>5.8652472236073614E-3</v>
      </c>
      <c r="AD86" s="116">
        <f>'[2]PB_&amp;_MAR 45'!$CI80</f>
        <v>18.019149444030599</v>
      </c>
      <c r="AE86" s="71">
        <f>'[2]PB_&amp;_MAR 45'!$CJ80</f>
        <v>0.70026422380193099</v>
      </c>
      <c r="AF86" s="72">
        <f>'[2]PB_&amp;_MAR 45'!$CK80</f>
        <v>1.6250329989893834E-2</v>
      </c>
      <c r="AG86" s="70"/>
      <c r="AH86" s="116">
        <f>'[2]PB_&amp;_MAR 60'!$CN80</f>
        <v>17.980019922046612</v>
      </c>
      <c r="AI86" s="71">
        <f>'[2]PB_&amp;_MAR 60'!$CO80</f>
        <v>0.67900240027576009</v>
      </c>
      <c r="AJ86" s="72">
        <f>'[2]PB_&amp;_MAR 60'!$CP80</f>
        <v>1.3000325056565641E-2</v>
      </c>
      <c r="AK86" s="116">
        <f>'[2]PB_&amp;_MAR 60'!$CR80</f>
        <v>17.958255892447628</v>
      </c>
      <c r="AL86" s="71">
        <f>'[2]PB_&amp;_MAR 60'!$CS80</f>
        <v>0.71177506963448878</v>
      </c>
      <c r="AM86" s="72">
        <f>'[2]PB_&amp;_MAR 60'!$CT80</f>
        <v>1.2187415736779289E-2</v>
      </c>
      <c r="AN86" s="116">
        <f>'[2]PB_&amp;_MAR 60'!$CV80</f>
        <v>18.059849306581629</v>
      </c>
      <c r="AO86" s="71">
        <f>'[2]PB_&amp;_MAR 60'!$CW80</f>
        <v>0.69546721993378036</v>
      </c>
      <c r="AP86" s="72">
        <f>'[2]PB_&amp;_MAR 60'!$CX80</f>
        <v>1.346854644613398E-2</v>
      </c>
      <c r="AQ86" s="116">
        <f>'[2]PB_&amp;_MAR 60'!$CZ80</f>
        <v>18.007709915798412</v>
      </c>
      <c r="AR86" s="71">
        <f>'[2]PB_&amp;_MAR 60'!$DA80</f>
        <v>0.71468730155626548</v>
      </c>
      <c r="AS86" s="72">
        <f>'[2]PB_&amp;_MAR 60'!$DB80</f>
        <v>5.5237174447428494E-3</v>
      </c>
      <c r="AT86" s="116">
        <f>'[2]PB_&amp;_MAR 60'!$CI80</f>
        <v>18.001458759218568</v>
      </c>
      <c r="AU86" s="71">
        <f>'[2]PB_&amp;_MAR 60'!$CJ80</f>
        <v>0.70023299785007376</v>
      </c>
      <c r="AV86" s="72">
        <f>'[2]PB_&amp;_MAR 60'!$CK80</f>
        <v>1.8337475159600061E-2</v>
      </c>
      <c r="BL86" s="5"/>
      <c r="BO86" s="5"/>
      <c r="BR86" s="5"/>
      <c r="BT86" s="70">
        <f t="shared" si="24"/>
        <v>0.70289145885817594</v>
      </c>
      <c r="BU86" s="86">
        <f t="shared" si="25"/>
        <v>0.70145440651765911</v>
      </c>
      <c r="BV86" s="86">
        <f t="shared" si="26"/>
        <v>0.14370523405168312</v>
      </c>
      <c r="BW86" s="5"/>
      <c r="BX86" s="70">
        <f t="shared" si="27"/>
        <v>0.70026422380193099</v>
      </c>
      <c r="BY86">
        <f t="shared" si="28"/>
        <v>0.70116920646134151</v>
      </c>
      <c r="BZ86" s="86">
        <f t="shared" si="29"/>
        <v>-9.049826594105248E-2</v>
      </c>
      <c r="CB86" s="70">
        <f t="shared" si="30"/>
        <v>0.70023299785007376</v>
      </c>
      <c r="CC86">
        <f t="shared" si="31"/>
        <v>0.70003003054033464</v>
      </c>
      <c r="CD86" s="86">
        <f t="shared" si="32"/>
        <v>2.0296730973912158E-2</v>
      </c>
    </row>
    <row r="87" spans="1:82" x14ac:dyDescent="0.25">
      <c r="A87" s="11">
        <f>'[2]PB_&amp;_MAR 30'!$A81</f>
        <v>18.25</v>
      </c>
      <c r="B87" s="95">
        <f>'[2]PB_&amp;_MAR 30'!$CN81</f>
        <v>18.206937589852185</v>
      </c>
      <c r="C87" s="71">
        <f>'[2]PB_&amp;_MAR 30'!$CO81</f>
        <v>0.68135390261742701</v>
      </c>
      <c r="D87" s="72">
        <f>'[2]PB_&amp;_MAR 30'!$CP81</f>
        <v>6.3976426313821343E-3</v>
      </c>
      <c r="E87" s="95">
        <f>'[2]PB_&amp;_MAR 30'!$CR81</f>
        <v>18.229739327035968</v>
      </c>
      <c r="F87" s="71">
        <f>'[2]PB_&amp;_MAR 30'!$CS81</f>
        <v>0.72059078799012355</v>
      </c>
      <c r="G87" s="72">
        <f>'[2]PB_&amp;_MAR 30'!$CT81</f>
        <v>1.4467920532254383E-2</v>
      </c>
      <c r="H87" s="95">
        <f>'[2]PB_&amp;_MAR 30'!$CV81</f>
        <v>18.250503018911683</v>
      </c>
      <c r="I87" s="71">
        <f>'[2]PB_&amp;_MAR 30'!$CW81</f>
        <v>0.68938309185166335</v>
      </c>
      <c r="J87" s="72">
        <f>'[2]PB_&amp;_MAR 30'!$CX81</f>
        <v>1.5580959870647467E-2</v>
      </c>
      <c r="K87" s="95">
        <f>'[2]PB_&amp;_MAR 30'!$CZ81</f>
        <v>18.267027654790937</v>
      </c>
      <c r="L87" s="71">
        <f>'[2]PB_&amp;_MAR 30'!$DA81</f>
        <v>0.71709848664389997</v>
      </c>
      <c r="M87" s="72">
        <f>'[2]PB_&amp;_MAR 30'!$DB81</f>
        <v>4.569004177896221E-3</v>
      </c>
      <c r="N87" s="95">
        <f>'[2]PB_&amp;_MAR 30'!$CI81</f>
        <v>18.238551897647692</v>
      </c>
      <c r="O87" s="71">
        <f>'[2]PB_&amp;_MAR 30'!$CJ81</f>
        <v>0.70210656727577858</v>
      </c>
      <c r="P87" s="72">
        <f>'[2]PB_&amp;_MAR 30'!$CK81</f>
        <v>2.0450407358300993E-2</v>
      </c>
      <c r="Q87" s="70"/>
      <c r="R87" s="116">
        <f>'[2]PB_&amp;_MAR 45'!$CN81</f>
        <v>18.276375832206892</v>
      </c>
      <c r="S87" s="71">
        <f>'[2]PB_&amp;_MAR 45'!$CO81</f>
        <v>0.69398513084002011</v>
      </c>
      <c r="T87" s="72">
        <f>'[2]PB_&amp;_MAR 45'!$CP81</f>
        <v>3.5043221663642386E-3</v>
      </c>
      <c r="U87" s="116">
        <f>'[2]PB_&amp;_MAR 45'!$CR81</f>
        <v>18.299194030584452</v>
      </c>
      <c r="V87" s="71">
        <f>'[2]PB_&amp;_MAR 45'!$CS81</f>
        <v>0.71659415366695722</v>
      </c>
      <c r="W87" s="72">
        <f>'[2]PB_&amp;_MAR 45'!$CT81</f>
        <v>8.4461577067926931E-3</v>
      </c>
      <c r="X87" s="116">
        <f>'[2]PB_&amp;_MAR 45'!$CV81</f>
        <v>18.265443727391318</v>
      </c>
      <c r="Y87" s="71">
        <f>'[2]PB_&amp;_MAR 45'!$CW81</f>
        <v>0.67737039094371987</v>
      </c>
      <c r="Z87" s="72">
        <f>'[2]PB_&amp;_MAR 45'!$CX81</f>
        <v>4.5817465717923672E-3</v>
      </c>
      <c r="AA87" s="116">
        <f>'[2]PB_&amp;_MAR 45'!$CZ81</f>
        <v>18.278560773750574</v>
      </c>
      <c r="AB87" s="71">
        <f>'[2]PB_&amp;_MAR 45'!$DA81</f>
        <v>0.7096731577416765</v>
      </c>
      <c r="AC87" s="72">
        <f>'[2]PB_&amp;_MAR 45'!$DB81</f>
        <v>5.8934313895904877E-3</v>
      </c>
      <c r="AD87" s="116">
        <f>'[2]PB_&amp;_MAR 45'!$CI81</f>
        <v>18.27989359098331</v>
      </c>
      <c r="AE87" s="71">
        <f>'[2]PB_&amp;_MAR 45'!$CJ81</f>
        <v>0.69940570829809345</v>
      </c>
      <c r="AF87" s="72">
        <f>'[2]PB_&amp;_MAR 45'!$CK81</f>
        <v>1.6241488788035302E-2</v>
      </c>
      <c r="AG87" s="70"/>
      <c r="AH87" s="116">
        <f>'[2]PB_&amp;_MAR 60'!$CN81</f>
        <v>18.2198612550267</v>
      </c>
      <c r="AI87" s="71">
        <f>'[2]PB_&amp;_MAR 60'!$CO81</f>
        <v>0.67820242280645415</v>
      </c>
      <c r="AJ87" s="72">
        <f>'[2]PB_&amp;_MAR 60'!$CP81</f>
        <v>1.2979421528609356E-2</v>
      </c>
      <c r="AK87" s="116">
        <f>'[2]PB_&amp;_MAR 60'!$CR81</f>
        <v>18.195535400491888</v>
      </c>
      <c r="AL87" s="71">
        <f>'[2]PB_&amp;_MAR 60'!$CS81</f>
        <v>0.71096891670287976</v>
      </c>
      <c r="AM87" s="72">
        <f>'[2]PB_&amp;_MAR 60'!$CT81</f>
        <v>1.2194903379293126E-2</v>
      </c>
      <c r="AN87" s="116">
        <f>'[2]PB_&amp;_MAR 60'!$CV81</f>
        <v>18.301938216619643</v>
      </c>
      <c r="AO87" s="71">
        <f>'[2]PB_&amp;_MAR 60'!$CW81</f>
        <v>0.69465677202718135</v>
      </c>
      <c r="AP87" s="72">
        <f>'[2]PB_&amp;_MAR 60'!$CX81</f>
        <v>1.3518049552111267E-2</v>
      </c>
      <c r="AQ87" s="116">
        <f>'[2]PB_&amp;_MAR 60'!$CZ81</f>
        <v>18.247928531717829</v>
      </c>
      <c r="AR87" s="71">
        <f>'[2]PB_&amp;_MAR 60'!$DA81</f>
        <v>0.7138779831373655</v>
      </c>
      <c r="AS87" s="72">
        <f>'[2]PB_&amp;_MAR 60'!$DB81</f>
        <v>5.4993851791102742E-3</v>
      </c>
      <c r="AT87" s="116">
        <f>'[2]PB_&amp;_MAR 60'!$CI81</f>
        <v>18.241315850964014</v>
      </c>
      <c r="AU87" s="71">
        <f>'[2]PB_&amp;_MAR 60'!$CJ81</f>
        <v>0.69942652366847025</v>
      </c>
      <c r="AV87" s="72">
        <f>'[2]PB_&amp;_MAR 60'!$CK81</f>
        <v>1.8340163975219047E-2</v>
      </c>
      <c r="BL87" s="5"/>
      <c r="BO87" s="5"/>
      <c r="BR87" s="5"/>
      <c r="BT87" s="70">
        <f t="shared" si="24"/>
        <v>0.70210656727577858</v>
      </c>
      <c r="BU87" s="86">
        <f t="shared" si="25"/>
        <v>0.70062281659508163</v>
      </c>
      <c r="BV87" s="86">
        <f t="shared" si="26"/>
        <v>0.14837506806969492</v>
      </c>
      <c r="BW87" s="5"/>
      <c r="BX87" s="70">
        <f t="shared" si="27"/>
        <v>0.69940570829809345</v>
      </c>
      <c r="BY87">
        <f t="shared" si="28"/>
        <v>0.7003765956638297</v>
      </c>
      <c r="BZ87" s="86">
        <f t="shared" si="29"/>
        <v>-9.7088736573625045E-2</v>
      </c>
      <c r="CB87" s="70">
        <f t="shared" si="30"/>
        <v>0.69942652366847025</v>
      </c>
      <c r="CC87">
        <f t="shared" si="31"/>
        <v>0.69921941809869814</v>
      </c>
      <c r="CD87" s="86">
        <f t="shared" si="32"/>
        <v>2.0710556977210359E-2</v>
      </c>
    </row>
    <row r="88" spans="1:82" x14ac:dyDescent="0.25">
      <c r="A88" s="11">
        <f>'[2]PB_&amp;_MAR 30'!$A82</f>
        <v>18.499722222222221</v>
      </c>
      <c r="B88" s="95">
        <f>'[2]PB_&amp;_MAR 30'!$CN82</f>
        <v>18.445379824343142</v>
      </c>
      <c r="C88" s="71">
        <f>'[2]PB_&amp;_MAR 30'!$CO82</f>
        <v>0.6805852348305822</v>
      </c>
      <c r="D88" s="72">
        <f>'[2]PB_&amp;_MAR 30'!$CP82</f>
        <v>6.448752710934277E-3</v>
      </c>
      <c r="E88" s="95">
        <f>'[2]PB_&amp;_MAR 30'!$CR82</f>
        <v>18.469539759577845</v>
      </c>
      <c r="F88" s="71">
        <f>'[2]PB_&amp;_MAR 30'!$CS82</f>
        <v>0.71980967477594149</v>
      </c>
      <c r="G88" s="72">
        <f>'[2]PB_&amp;_MAR 30'!$CT82</f>
        <v>1.4508916368359246E-2</v>
      </c>
      <c r="H88" s="95">
        <f>'[2]PB_&amp;_MAR 30'!$CV82</f>
        <v>18.492776003335944</v>
      </c>
      <c r="I88" s="71">
        <f>'[2]PB_&amp;_MAR 30'!$CW82</f>
        <v>0.68861476016918199</v>
      </c>
      <c r="J88" s="72">
        <f>'[2]PB_&amp;_MAR 30'!$CX82</f>
        <v>1.5563988691312746E-2</v>
      </c>
      <c r="K88" s="95">
        <f>'[2]PB_&amp;_MAR 30'!$CZ82</f>
        <v>18.589029523290478</v>
      </c>
      <c r="L88" s="71">
        <f>'[2]PB_&amp;_MAR 30'!$DA82</f>
        <v>0.7160285455567551</v>
      </c>
      <c r="M88" s="72">
        <f>'[2]PB_&amp;_MAR 30'!$DB82</f>
        <v>4.3477350690356124E-3</v>
      </c>
      <c r="N88" s="95">
        <f>'[2]PB_&amp;_MAR 30'!$CI82</f>
        <v>18.49918127763685</v>
      </c>
      <c r="O88" s="71">
        <f>'[2]PB_&amp;_MAR 30'!$CJ82</f>
        <v>0.70125955383311522</v>
      </c>
      <c r="P88" s="72">
        <f>'[2]PB_&amp;_MAR 30'!$CK82</f>
        <v>2.038862419630753E-2</v>
      </c>
      <c r="Q88" s="70"/>
      <c r="R88" s="116">
        <f>'[2]PB_&amp;_MAR 45'!$CN82</f>
        <v>18.516854461578038</v>
      </c>
      <c r="S88" s="71">
        <f>'[2]PB_&amp;_MAR 45'!$CO82</f>
        <v>0.69320143787171384</v>
      </c>
      <c r="T88" s="72">
        <f>'[2]PB_&amp;_MAR 45'!$CP82</f>
        <v>3.5204264699683113E-3</v>
      </c>
      <c r="U88" s="116">
        <f>'[2]PB_&amp;_MAR 45'!$CR82</f>
        <v>18.53990184862209</v>
      </c>
      <c r="V88" s="71">
        <f>'[2]PB_&amp;_MAR 45'!$CS82</f>
        <v>0.71581978675679936</v>
      </c>
      <c r="W88" s="72">
        <f>'[2]PB_&amp;_MAR 45'!$CT82</f>
        <v>8.4453829224284283E-3</v>
      </c>
      <c r="X88" s="116">
        <f>'[2]PB_&amp;_MAR 45'!$CV82</f>
        <v>18.505707888811433</v>
      </c>
      <c r="Y88" s="71">
        <f>'[2]PB_&amp;_MAR 45'!$CW82</f>
        <v>0.6765739394745468</v>
      </c>
      <c r="Z88" s="72">
        <f>'[2]PB_&amp;_MAR 45'!$CX82</f>
        <v>4.5760836558108239E-3</v>
      </c>
      <c r="AA88" s="116">
        <f>'[2]PB_&amp;_MAR 45'!$CZ82</f>
        <v>18.520139558761063</v>
      </c>
      <c r="AB88" s="71">
        <f>'[2]PB_&amp;_MAR 45'!$DA82</f>
        <v>0.70890092901492563</v>
      </c>
      <c r="AC88" s="72">
        <f>'[2]PB_&amp;_MAR 45'!$DB82</f>
        <v>5.9135709789293984E-3</v>
      </c>
      <c r="AD88" s="116">
        <f>'[2]PB_&amp;_MAR 45'!$CI82</f>
        <v>18.520650939443154</v>
      </c>
      <c r="AE88" s="71">
        <f>'[2]PB_&amp;_MAR 45'!$CJ82</f>
        <v>0.69862402327949635</v>
      </c>
      <c r="AF88" s="72">
        <f>'[2]PB_&amp;_MAR 45'!$CK82</f>
        <v>1.6252295683663823E-2</v>
      </c>
      <c r="AG88" s="70"/>
      <c r="AH88" s="116">
        <f>'[2]PB_&amp;_MAR 60'!$CN82</f>
        <v>18.459524616369276</v>
      </c>
      <c r="AI88" s="71">
        <f>'[2]PB_&amp;_MAR 60'!$CO82</f>
        <v>0.67744270315559607</v>
      </c>
      <c r="AJ88" s="72">
        <f>'[2]PB_&amp;_MAR 60'!$CP82</f>
        <v>1.3013722695229837E-2</v>
      </c>
      <c r="AK88" s="116">
        <f>'[2]PB_&amp;_MAR 60'!$CR82</f>
        <v>18.432988020844551</v>
      </c>
      <c r="AL88" s="71">
        <f>'[2]PB_&amp;_MAR 60'!$CS82</f>
        <v>0.71017375274569705</v>
      </c>
      <c r="AM88" s="72">
        <f>'[2]PB_&amp;_MAR 60'!$CT82</f>
        <v>1.2192367538755147E-2</v>
      </c>
      <c r="AN88" s="116">
        <f>'[2]PB_&amp;_MAR 60'!$CV82</f>
        <v>18.543758339600128</v>
      </c>
      <c r="AO88" s="71">
        <f>'[2]PB_&amp;_MAR 60'!$CW82</f>
        <v>0.69387303145081358</v>
      </c>
      <c r="AP88" s="72">
        <f>'[2]PB_&amp;_MAR 60'!$CX82</f>
        <v>1.3535980240290539E-2</v>
      </c>
      <c r="AQ88" s="116">
        <f>'[2]PB_&amp;_MAR 60'!$CZ82</f>
        <v>18.487969087002782</v>
      </c>
      <c r="AR88" s="71">
        <f>'[2]PB_&amp;_MAR 60'!$DA82</f>
        <v>0.71311155744384325</v>
      </c>
      <c r="AS88" s="72">
        <f>'[2]PB_&amp;_MAR 60'!$DB82</f>
        <v>5.4704244325640798E-3</v>
      </c>
      <c r="AT88" s="116">
        <f>'[2]PB_&amp;_MAR 60'!$CI82</f>
        <v>18.481060015954185</v>
      </c>
      <c r="AU88" s="71">
        <f>'[2]PB_&amp;_MAR 60'!$CJ82</f>
        <v>0.69865026119898754</v>
      </c>
      <c r="AV88" s="72">
        <f>'[2]PB_&amp;_MAR 60'!$CK82</f>
        <v>1.8341629547736313E-2</v>
      </c>
      <c r="BL88" s="5"/>
      <c r="BO88" s="5"/>
      <c r="BR88" s="5"/>
      <c r="BT88" s="70">
        <f t="shared" si="24"/>
        <v>0.70125955383311522</v>
      </c>
      <c r="BU88" s="86">
        <f t="shared" si="25"/>
        <v>0.69980441067468069</v>
      </c>
      <c r="BV88" s="86">
        <f t="shared" si="26"/>
        <v>0.14551431584345353</v>
      </c>
      <c r="BW88" s="5"/>
      <c r="BX88" s="70">
        <f t="shared" si="27"/>
        <v>0.69862402327949635</v>
      </c>
      <c r="BY88">
        <f t="shared" si="28"/>
        <v>0.69959650817187291</v>
      </c>
      <c r="BZ88" s="86">
        <f t="shared" si="29"/>
        <v>-9.7248489237655722E-2</v>
      </c>
      <c r="CB88" s="70">
        <f t="shared" si="30"/>
        <v>0.69865026119898754</v>
      </c>
      <c r="CC88">
        <f t="shared" si="31"/>
        <v>0.69842163523665557</v>
      </c>
      <c r="CD88" s="86">
        <f t="shared" si="32"/>
        <v>2.2862596233197419E-2</v>
      </c>
    </row>
    <row r="89" spans="1:82" x14ac:dyDescent="0.25">
      <c r="A89" s="11">
        <f>'[2]PB_&amp;_MAR 30'!$A83</f>
        <v>18.75</v>
      </c>
      <c r="B89" s="95">
        <f>'[2]PB_&amp;_MAR 30'!$CN83</f>
        <v>18.683819303855074</v>
      </c>
      <c r="C89" s="71">
        <f>'[2]PB_&amp;_MAR 30'!$CO83</f>
        <v>0.67980901826585827</v>
      </c>
      <c r="D89" s="72">
        <f>'[2]PB_&amp;_MAR 30'!$CP83</f>
        <v>6.4817570621751091E-3</v>
      </c>
      <c r="E89" s="95">
        <f>'[2]PB_&amp;_MAR 30'!$CR83</f>
        <v>18.70942655343184</v>
      </c>
      <c r="F89" s="71">
        <f>'[2]PB_&amp;_MAR 30'!$CS83</f>
        <v>0.71906018481473899</v>
      </c>
      <c r="G89" s="72">
        <f>'[2]PB_&amp;_MAR 30'!$CT83</f>
        <v>1.4543703476848609E-2</v>
      </c>
      <c r="H89" s="95">
        <f>'[2]PB_&amp;_MAR 30'!$CV83</f>
        <v>18.734960066441214</v>
      </c>
      <c r="I89" s="71">
        <f>'[2]PB_&amp;_MAR 30'!$CW83</f>
        <v>0.68784528139715262</v>
      </c>
      <c r="J89" s="72">
        <f>'[2]PB_&amp;_MAR 30'!$CX83</f>
        <v>1.5568415402495255E-2</v>
      </c>
      <c r="K89" s="95">
        <f>'[2]PB_&amp;_MAR 30'!$CZ83</f>
        <v>18.830177251161157</v>
      </c>
      <c r="L89" s="71">
        <f>'[2]PB_&amp;_MAR 30'!$DA83</f>
        <v>0.71524239512074594</v>
      </c>
      <c r="M89" s="72">
        <f>'[2]PB_&amp;_MAR 30'!$DB83</f>
        <v>4.3568567837670392E-3</v>
      </c>
      <c r="N89" s="95">
        <f>'[2]PB_&amp;_MAR 30'!$CI83</f>
        <v>18.739595793722319</v>
      </c>
      <c r="O89" s="71">
        <f>'[2]PB_&amp;_MAR 30'!$CJ83</f>
        <v>0.70048921989962398</v>
      </c>
      <c r="P89" s="72">
        <f>'[2]PB_&amp;_MAR 30'!$CK83</f>
        <v>2.0402004080883235E-2</v>
      </c>
      <c r="Q89" s="70"/>
      <c r="R89" s="116">
        <f>'[2]PB_&amp;_MAR 45'!$CN83</f>
        <v>18.757065892472099</v>
      </c>
      <c r="S89" s="71">
        <f>'[2]PB_&amp;_MAR 45'!$CO83</f>
        <v>0.69244161866360698</v>
      </c>
      <c r="T89" s="72">
        <f>'[2]PB_&amp;_MAR 45'!$CP83</f>
        <v>3.5259907315075773E-3</v>
      </c>
      <c r="U89" s="116">
        <f>'[2]PB_&amp;_MAR 45'!$CR83</f>
        <v>18.78069691121684</v>
      </c>
      <c r="V89" s="71">
        <f>'[2]PB_&amp;_MAR 45'!$CS83</f>
        <v>0.71505662298741279</v>
      </c>
      <c r="W89" s="72">
        <f>'[2]PB_&amp;_MAR 45'!$CT83</f>
        <v>8.4499909499670643E-3</v>
      </c>
      <c r="X89" s="116">
        <f>'[2]PB_&amp;_MAR 45'!$CV83</f>
        <v>18.746059329546608</v>
      </c>
      <c r="Y89" s="71">
        <f>'[2]PB_&amp;_MAR 45'!$CW83</f>
        <v>0.67578423378557473</v>
      </c>
      <c r="Z89" s="72">
        <f>'[2]PB_&amp;_MAR 45'!$CX83</f>
        <v>4.5468500694633655E-3</v>
      </c>
      <c r="AA89" s="116">
        <f>'[2]PB_&amp;_MAR 45'!$CZ83</f>
        <v>18.761540397218255</v>
      </c>
      <c r="AB89" s="71">
        <f>'[2]PB_&amp;_MAR 45'!$DA83</f>
        <v>0.70812967790993675</v>
      </c>
      <c r="AC89" s="72">
        <f>'[2]PB_&amp;_MAR 45'!$DB83</f>
        <v>5.9069106313180408E-3</v>
      </c>
      <c r="AD89" s="116">
        <f>'[2]PB_&amp;_MAR 45'!$CI83</f>
        <v>18.76134063261345</v>
      </c>
      <c r="AE89" s="71">
        <f>'[2]PB_&amp;_MAR 45'!$CJ83</f>
        <v>0.69785303833663281</v>
      </c>
      <c r="AF89" s="72">
        <f>'[2]PB_&amp;_MAR 45'!$CK83</f>
        <v>1.6257987570732126E-2</v>
      </c>
      <c r="AG89" s="70"/>
      <c r="AH89" s="116">
        <f>'[2]PB_&amp;_MAR 60'!$CN83</f>
        <v>18.77894171646675</v>
      </c>
      <c r="AI89" s="71">
        <f>'[2]PB_&amp;_MAR 60'!$CO83</f>
        <v>0.67644078497520399</v>
      </c>
      <c r="AJ89" s="72">
        <f>'[2]PB_&amp;_MAR 60'!$CP83</f>
        <v>1.323102904683209E-2</v>
      </c>
      <c r="AK89" s="116">
        <f>'[2]PB_&amp;_MAR 60'!$CR83</f>
        <v>18.670176901125881</v>
      </c>
      <c r="AL89" s="71">
        <f>'[2]PB_&amp;_MAR 60'!$CS83</f>
        <v>0.70939696440914446</v>
      </c>
      <c r="AM89" s="72">
        <f>'[2]PB_&amp;_MAR 60'!$CT83</f>
        <v>1.2207832180966013E-2</v>
      </c>
      <c r="AN89" s="116">
        <f>'[2]PB_&amp;_MAR 60'!$CV83</f>
        <v>18.785754920173236</v>
      </c>
      <c r="AO89" s="71">
        <f>'[2]PB_&amp;_MAR 60'!$CW83</f>
        <v>0.6930905401427826</v>
      </c>
      <c r="AP89" s="72">
        <f>'[2]PB_&amp;_MAR 60'!$CX83</f>
        <v>1.3548462391502356E-2</v>
      </c>
      <c r="AQ89" s="116">
        <f>'[2]PB_&amp;_MAR 60'!$CZ83</f>
        <v>18.728096907162499</v>
      </c>
      <c r="AR89" s="71">
        <f>'[2]PB_&amp;_MAR 60'!$DA83</f>
        <v>0.71232965690041128</v>
      </c>
      <c r="AS89" s="72">
        <f>'[2]PB_&amp;_MAR 60'!$DB83</f>
        <v>5.4811165399835625E-3</v>
      </c>
      <c r="AT89" s="116">
        <f>'[2]PB_&amp;_MAR 60'!$CI83</f>
        <v>18.740742611232093</v>
      </c>
      <c r="AU89" s="71">
        <f>'[2]PB_&amp;_MAR 60'!$CJ83</f>
        <v>0.69781448660688561</v>
      </c>
      <c r="AV89" s="72">
        <f>'[2]PB_&amp;_MAR 60'!$CK83</f>
        <v>1.8450538747021093E-2</v>
      </c>
      <c r="BL89" s="5"/>
      <c r="BO89" s="5"/>
      <c r="BR89" s="5"/>
      <c r="BT89" s="70">
        <f t="shared" si="24"/>
        <v>0.70048921989962398</v>
      </c>
      <c r="BU89" s="86">
        <f t="shared" si="25"/>
        <v>0.69899613411778472</v>
      </c>
      <c r="BV89" s="86">
        <f t="shared" si="26"/>
        <v>0.14930857818392651</v>
      </c>
      <c r="BW89" s="5"/>
      <c r="BX89" s="70">
        <f t="shared" si="27"/>
        <v>0.69785303833663281</v>
      </c>
      <c r="BY89">
        <f t="shared" si="28"/>
        <v>0.69882603412966848</v>
      </c>
      <c r="BZ89" s="86">
        <f t="shared" si="29"/>
        <v>-9.7299579303566919E-2</v>
      </c>
      <c r="CB89" s="70">
        <f t="shared" si="30"/>
        <v>0.69781448660688561</v>
      </c>
      <c r="CC89">
        <f t="shared" si="31"/>
        <v>0.69763370519123691</v>
      </c>
      <c r="CD89" s="86">
        <f t="shared" si="32"/>
        <v>1.8078141564870087E-2</v>
      </c>
    </row>
    <row r="90" spans="1:82" x14ac:dyDescent="0.25">
      <c r="A90" s="11">
        <f>'[2]PB_&amp;_MAR 30'!$A84</f>
        <v>19</v>
      </c>
      <c r="B90" s="95">
        <f>'[2]PB_&amp;_MAR 30'!$CN84</f>
        <v>18.922526571302129</v>
      </c>
      <c r="C90" s="71">
        <f>'[2]PB_&amp;_MAR 30'!$CO84</f>
        <v>0.67903715414699306</v>
      </c>
      <c r="D90" s="72">
        <f>'[2]PB_&amp;_MAR 30'!$CP84</f>
        <v>6.4937146604271637E-3</v>
      </c>
      <c r="E90" s="95">
        <f>'[2]PB_&amp;_MAR 30'!$CR84</f>
        <v>18.949314140641022</v>
      </c>
      <c r="F90" s="71">
        <f>'[2]PB_&amp;_MAR 30'!$CS84</f>
        <v>0.71835027061735535</v>
      </c>
      <c r="G90" s="72">
        <f>'[2]PB_&amp;_MAR 30'!$CT84</f>
        <v>1.4580569565148983E-2</v>
      </c>
      <c r="H90" s="95">
        <f>'[2]PB_&amp;_MAR 30'!$CV84</f>
        <v>18.977141701298546</v>
      </c>
      <c r="I90" s="71">
        <f>'[2]PB_&amp;_MAR 30'!$CW84</f>
        <v>0.68709562341277941</v>
      </c>
      <c r="J90" s="72">
        <f>'[2]PB_&amp;_MAR 30'!$CX84</f>
        <v>1.5545882630350749E-2</v>
      </c>
      <c r="K90" s="95">
        <f>'[2]PB_&amp;_MAR 30'!$CZ84</f>
        <v>19.07186145896036</v>
      </c>
      <c r="L90" s="71">
        <f>'[2]PB_&amp;_MAR 30'!$DA84</f>
        <v>0.71446655350308463</v>
      </c>
      <c r="M90" s="72">
        <f>'[2]PB_&amp;_MAR 30'!$DB84</f>
        <v>4.3710566940489354E-3</v>
      </c>
      <c r="N90" s="95">
        <f>'[2]PB_&amp;_MAR 30'!$CI84</f>
        <v>18.980210968050514</v>
      </c>
      <c r="O90" s="71">
        <f>'[2]PB_&amp;_MAR 30'!$CJ84</f>
        <v>0.69973740042005306</v>
      </c>
      <c r="P90" s="72">
        <f>'[2]PB_&amp;_MAR 30'!$CK84</f>
        <v>2.041594690129751E-2</v>
      </c>
      <c r="Q90" s="70"/>
      <c r="R90" s="116">
        <f>'[2]PB_&amp;_MAR 45'!$CN84</f>
        <v>18.997811720320325</v>
      </c>
      <c r="S90" s="71">
        <f>'[2]PB_&amp;_MAR 45'!$CO84</f>
        <v>0.69169623425258975</v>
      </c>
      <c r="T90" s="72">
        <f>'[2]PB_&amp;_MAR 45'!$CP84</f>
        <v>3.5069086209096436E-3</v>
      </c>
      <c r="U90" s="116">
        <f>'[2]PB_&amp;_MAR 45'!$CR84</f>
        <v>19.021492693397519</v>
      </c>
      <c r="V90" s="71">
        <f>'[2]PB_&amp;_MAR 45'!$CS84</f>
        <v>0.7143007090749709</v>
      </c>
      <c r="W90" s="72">
        <f>'[2]PB_&amp;_MAR 45'!$CT84</f>
        <v>8.4559901395669518E-3</v>
      </c>
      <c r="X90" s="116">
        <f>'[2]PB_&amp;_MAR 45'!$CV84</f>
        <v>18.98641115251732</v>
      </c>
      <c r="Y90" s="71">
        <f>'[2]PB_&amp;_MAR 45'!$CW84</f>
        <v>0.67498415559708125</v>
      </c>
      <c r="Z90" s="72">
        <f>'[2]PB_&amp;_MAR 45'!$CX84</f>
        <v>4.5554345114206512E-3</v>
      </c>
      <c r="AA90" s="116">
        <f>'[2]PB_&amp;_MAR 45'!$CZ84</f>
        <v>19.003206654463096</v>
      </c>
      <c r="AB90" s="71">
        <f>'[2]PB_&amp;_MAR 45'!$DA84</f>
        <v>0.70738276731659833</v>
      </c>
      <c r="AC90" s="72">
        <f>'[2]PB_&amp;_MAR 45'!$DB84</f>
        <v>5.9059209980593819E-3</v>
      </c>
      <c r="AD90" s="116">
        <f>'[2]PB_&amp;_MAR 45'!$CI84</f>
        <v>19.002230555174567</v>
      </c>
      <c r="AE90" s="71">
        <f>'[2]PB_&amp;_MAR 45'!$CJ84</f>
        <v>0.69709096656031011</v>
      </c>
      <c r="AF90" s="72">
        <f>'[2]PB_&amp;_MAR 45'!$CK84</f>
        <v>1.6273787908804297E-2</v>
      </c>
      <c r="AG90" s="70"/>
      <c r="AH90" s="116">
        <f>'[2]PB_&amp;_MAR 60'!$CN84</f>
        <v>19.01860367362038</v>
      </c>
      <c r="AI90" s="71">
        <f>'[2]PB_&amp;_MAR 60'!$CO84</f>
        <v>0.67568355552332504</v>
      </c>
      <c r="AJ90" s="72">
        <f>'[2]PB_&amp;_MAR 60'!$CP84</f>
        <v>1.3215336960416978E-2</v>
      </c>
      <c r="AK90" s="116">
        <f>'[2]PB_&amp;_MAR 60'!$CR84</f>
        <v>18.90772014924147</v>
      </c>
      <c r="AL90" s="71">
        <f>'[2]PB_&amp;_MAR 60'!$CS84</f>
        <v>0.7086145470075732</v>
      </c>
      <c r="AM90" s="72">
        <f>'[2]PB_&amp;_MAR 60'!$CT84</f>
        <v>1.2218430272853168E-2</v>
      </c>
      <c r="AN90" s="116">
        <f>'[2]PB_&amp;_MAR 60'!$CV84</f>
        <v>19.027482713688812</v>
      </c>
      <c r="AO90" s="71">
        <f>'[2]PB_&amp;_MAR 60'!$CW84</f>
        <v>0.69229534550870542</v>
      </c>
      <c r="AP90" s="72">
        <f>'[2]PB_&amp;_MAR 60'!$CX84</f>
        <v>1.3561443171357287E-2</v>
      </c>
      <c r="AQ90" s="116">
        <f>'[2]PB_&amp;_MAR 60'!$CZ84</f>
        <v>18.968224164445857</v>
      </c>
      <c r="AR90" s="71">
        <f>'[2]PB_&amp;_MAR 60'!$DA84</f>
        <v>0.71155865091318848</v>
      </c>
      <c r="AS90" s="72">
        <f>'[2]PB_&amp;_MAR 60'!$DB84</f>
        <v>5.4831374232953822E-3</v>
      </c>
      <c r="AT90" s="116">
        <f>'[2]PB_&amp;_MAR 60'!$CI84</f>
        <v>18.980507675249132</v>
      </c>
      <c r="AU90" s="71">
        <f>'[2]PB_&amp;_MAR 60'!$CJ84</f>
        <v>0.69703802473819787</v>
      </c>
      <c r="AV90" s="72">
        <f>'[2]PB_&amp;_MAR 60'!$CK84</f>
        <v>1.8447787945256509E-2</v>
      </c>
      <c r="BL90" s="5"/>
      <c r="BO90" s="5"/>
      <c r="BR90" s="5"/>
      <c r="BT90" s="70">
        <f t="shared" si="24"/>
        <v>0.69973740042005306</v>
      </c>
      <c r="BU90" s="86">
        <f t="shared" si="25"/>
        <v>0.6982003682708241</v>
      </c>
      <c r="BV90" s="86">
        <f t="shared" si="26"/>
        <v>0.15370321492289563</v>
      </c>
      <c r="BW90" s="5"/>
      <c r="BX90" s="70">
        <f t="shared" si="27"/>
        <v>0.69709096656031011</v>
      </c>
      <c r="BY90">
        <f t="shared" si="28"/>
        <v>0.69806744519818764</v>
      </c>
      <c r="BZ90" s="86">
        <f t="shared" si="29"/>
        <v>-9.7647863787753142E-2</v>
      </c>
      <c r="CB90" s="70">
        <f t="shared" si="30"/>
        <v>0.69703802473819787</v>
      </c>
      <c r="CC90">
        <f t="shared" si="31"/>
        <v>0.69685795022782537</v>
      </c>
      <c r="CD90" s="86">
        <f t="shared" si="32"/>
        <v>1.8007451037249655E-2</v>
      </c>
    </row>
    <row r="91" spans="1:82" x14ac:dyDescent="0.25">
      <c r="A91" s="11">
        <f>'[2]PB_&amp;_MAR 30'!$A85</f>
        <v>19.25</v>
      </c>
      <c r="B91" s="95">
        <f>'[2]PB_&amp;_MAR 30'!$CN85</f>
        <v>19.319333318221904</v>
      </c>
      <c r="C91" s="71">
        <f>'[2]PB_&amp;_MAR 30'!$CO85</f>
        <v>0.67778676033380003</v>
      </c>
      <c r="D91" s="72">
        <f>'[2]PB_&amp;_MAR 30'!$CP85</f>
        <v>6.8659024954037043E-3</v>
      </c>
      <c r="E91" s="95">
        <f>'[2]PB_&amp;_MAR 30'!$CR85</f>
        <v>19.189292003671294</v>
      </c>
      <c r="F91" s="71">
        <f>'[2]PB_&amp;_MAR 30'!$CS85</f>
        <v>0.71762127596120118</v>
      </c>
      <c r="G91" s="72">
        <f>'[2]PB_&amp;_MAR 30'!$CT85</f>
        <v>1.4627920450904898E-2</v>
      </c>
      <c r="H91" s="95">
        <f>'[2]PB_&amp;_MAR 30'!$CV85</f>
        <v>19.219594956608734</v>
      </c>
      <c r="I91" s="71">
        <f>'[2]PB_&amp;_MAR 30'!$CW85</f>
        <v>0.68634683807280439</v>
      </c>
      <c r="J91" s="72">
        <f>'[2]PB_&amp;_MAR 30'!$CX85</f>
        <v>1.5538373047587685E-2</v>
      </c>
      <c r="K91" s="95">
        <f>'[2]PB_&amp;_MAR 30'!$CZ85</f>
        <v>19.313277426795299</v>
      </c>
      <c r="L91" s="71">
        <f>'[2]PB_&amp;_MAR 30'!$DA85</f>
        <v>0.71371968127441854</v>
      </c>
      <c r="M91" s="72">
        <f>'[2]PB_&amp;_MAR 30'!$DB85</f>
        <v>4.3511493029532271E-3</v>
      </c>
      <c r="N91" s="95">
        <f>'[2]PB_&amp;_MAR 30'!$CI85</f>
        <v>19.260374426324308</v>
      </c>
      <c r="O91" s="71">
        <f>'[2]PB_&amp;_MAR 30'!$CJ85</f>
        <v>0.69886863891055606</v>
      </c>
      <c r="P91" s="72">
        <f>'[2]PB_&amp;_MAR 30'!$CK85</f>
        <v>2.0584861957327148E-2</v>
      </c>
      <c r="Q91" s="70"/>
      <c r="R91" s="116">
        <f>'[2]PB_&amp;_MAR 45'!$CN85</f>
        <v>19.238290349691464</v>
      </c>
      <c r="S91" s="71">
        <f>'[2]PB_&amp;_MAR 45'!$CO85</f>
        <v>0.6909653863297226</v>
      </c>
      <c r="T91" s="72">
        <f>'[2]PB_&amp;_MAR 45'!$CP85</f>
        <v>3.5244849123103042E-3</v>
      </c>
      <c r="U91" s="116">
        <f>'[2]PB_&amp;_MAR 45'!$CR85</f>
        <v>19.262378639093278</v>
      </c>
      <c r="V91" s="71">
        <f>'[2]PB_&amp;_MAR 45'!$CS85</f>
        <v>0.71354543978980145</v>
      </c>
      <c r="W91" s="72">
        <f>'[2]PB_&amp;_MAR 45'!$CT85</f>
        <v>8.4664146927289734E-3</v>
      </c>
      <c r="X91" s="116">
        <f>'[2]PB_&amp;_MAR 45'!$CV85</f>
        <v>19.226853225321502</v>
      </c>
      <c r="Y91" s="71">
        <f>'[2]PB_&amp;_MAR 45'!$CW85</f>
        <v>0.67419722126411175</v>
      </c>
      <c r="Z91" s="72">
        <f>'[2]PB_&amp;_MAR 45'!$CX85</f>
        <v>4.5532787401058187E-3</v>
      </c>
      <c r="AA91" s="116">
        <f>'[2]PB_&amp;_MAR 45'!$CZ85</f>
        <v>19.244875913792523</v>
      </c>
      <c r="AB91" s="71">
        <f>'[2]PB_&amp;_MAR 45'!$DA85</f>
        <v>0.70661672089545091</v>
      </c>
      <c r="AC91" s="72">
        <f>'[2]PB_&amp;_MAR 45'!$DB85</f>
        <v>5.9234360820304092E-3</v>
      </c>
      <c r="AD91" s="116">
        <f>'[2]PB_&amp;_MAR 45'!$CI85</f>
        <v>19.243099531974693</v>
      </c>
      <c r="AE91" s="71">
        <f>'[2]PB_&amp;_MAR 45'!$CJ85</f>
        <v>0.69633119206977179</v>
      </c>
      <c r="AF91" s="72">
        <f>'[2]PB_&amp;_MAR 45'!$CK85</f>
        <v>1.6284567668543914E-2</v>
      </c>
      <c r="AG91" s="70"/>
      <c r="AH91" s="116">
        <f>'[2]PB_&amp;_MAR 60'!$CN85</f>
        <v>19.258445006600468</v>
      </c>
      <c r="AI91" s="71">
        <f>'[2]PB_&amp;_MAR 60'!$CO85</f>
        <v>0.6748925171761706</v>
      </c>
      <c r="AJ91" s="72">
        <f>'[2]PB_&amp;_MAR 60'!$CP85</f>
        <v>1.3213651675865773E-2</v>
      </c>
      <c r="AK91" s="116">
        <f>'[2]PB_&amp;_MAR 60'!$CR85</f>
        <v>19.144999657285734</v>
      </c>
      <c r="AL91" s="71">
        <f>'[2]PB_&amp;_MAR 60'!$CS85</f>
        <v>0.70785176526703963</v>
      </c>
      <c r="AM91" s="72">
        <f>'[2]PB_&amp;_MAR 60'!$CT85</f>
        <v>1.2223256386809747E-2</v>
      </c>
      <c r="AN91" s="116">
        <f>'[2]PB_&amp;_MAR 60'!$CV85</f>
        <v>19.269571623726829</v>
      </c>
      <c r="AO91" s="71">
        <f>'[2]PB_&amp;_MAR 60'!$CW85</f>
        <v>0.69153150800246177</v>
      </c>
      <c r="AP91" s="72">
        <f>'[2]PB_&amp;_MAR 60'!$CX85</f>
        <v>1.3582634458831329E-2</v>
      </c>
      <c r="AQ91" s="116">
        <f>'[2]PB_&amp;_MAR 60'!$CZ85</f>
        <v>19.208442780365274</v>
      </c>
      <c r="AR91" s="71">
        <f>'[2]PB_&amp;_MAR 60'!$DA85</f>
        <v>0.71077969724148404</v>
      </c>
      <c r="AS91" s="72">
        <f>'[2]PB_&amp;_MAR 60'!$DB85</f>
        <v>5.4658389896726197E-3</v>
      </c>
      <c r="AT91" s="116">
        <f>'[2]PB_&amp;_MAR 60'!$CI85</f>
        <v>19.220364766994578</v>
      </c>
      <c r="AU91" s="71">
        <f>'[2]PB_&amp;_MAR 60'!$CJ85</f>
        <v>0.69626387192178907</v>
      </c>
      <c r="AV91" s="72">
        <f>'[2]PB_&amp;_MAR 60'!$CK85</f>
        <v>1.8455964285515308E-2</v>
      </c>
      <c r="BL91" s="5"/>
      <c r="BO91" s="5"/>
      <c r="BR91" s="5"/>
      <c r="BT91" s="70">
        <f t="shared" si="24"/>
        <v>0.69886863891055606</v>
      </c>
      <c r="BU91" s="86">
        <f t="shared" si="25"/>
        <v>0.69741589314039065</v>
      </c>
      <c r="BV91" s="86">
        <f t="shared" si="26"/>
        <v>0.1452745770165409</v>
      </c>
      <c r="BW91" s="5"/>
      <c r="BX91" s="70">
        <f t="shared" si="27"/>
        <v>0.69633119206977179</v>
      </c>
      <c r="BY91">
        <f t="shared" si="28"/>
        <v>0.69731958013625406</v>
      </c>
      <c r="BZ91" s="86">
        <f t="shared" si="29"/>
        <v>-9.8838806648227084E-2</v>
      </c>
      <c r="CB91" s="70">
        <f t="shared" si="30"/>
        <v>0.69626387192178907</v>
      </c>
      <c r="CC91">
        <f t="shared" si="31"/>
        <v>0.69609318193027292</v>
      </c>
      <c r="CD91" s="86">
        <f t="shared" si="32"/>
        <v>1.7068999151614861E-2</v>
      </c>
    </row>
    <row r="92" spans="1:82" x14ac:dyDescent="0.25">
      <c r="A92" s="11">
        <f>'[2]PB_&amp;_MAR 30'!$A86</f>
        <v>19.499722222222221</v>
      </c>
      <c r="B92" s="95">
        <f>'[2]PB_&amp;_MAR 30'!$CN86</f>
        <v>19.557861870120572</v>
      </c>
      <c r="C92" s="71">
        <f>'[2]PB_&amp;_MAR 30'!$CO86</f>
        <v>0.67704146502084095</v>
      </c>
      <c r="D92" s="72">
        <f>'[2]PB_&amp;_MAR 30'!$CP86</f>
        <v>6.8839810179372784E-3</v>
      </c>
      <c r="E92" s="95">
        <f>'[2]PB_&amp;_MAR 30'!$CR86</f>
        <v>19.509816920504985</v>
      </c>
      <c r="F92" s="71">
        <f>'[2]PB_&amp;_MAR 30'!$CS86</f>
        <v>0.71666454280372227</v>
      </c>
      <c r="G92" s="72">
        <f>'[2]PB_&amp;_MAR 30'!$CT86</f>
        <v>1.4704036168575288E-2</v>
      </c>
      <c r="H92" s="95">
        <f>'[2]PB_&amp;_MAR 30'!$CV86</f>
        <v>19.461867941032995</v>
      </c>
      <c r="I92" s="71">
        <f>'[2]PB_&amp;_MAR 30'!$CW86</f>
        <v>0.68561020686405738</v>
      </c>
      <c r="J92" s="72">
        <f>'[2]PB_&amp;_MAR 30'!$CX86</f>
        <v>1.5531839197208153E-2</v>
      </c>
      <c r="K92" s="95">
        <f>'[2]PB_&amp;_MAR 30'!$CZ86</f>
        <v>19.554693394630238</v>
      </c>
      <c r="L92" s="71">
        <f>'[2]PB_&amp;_MAR 30'!$DA86</f>
        <v>0.7129649361086926</v>
      </c>
      <c r="M92" s="72">
        <f>'[2]PB_&amp;_MAR 30'!$DB86</f>
        <v>4.3395196863689426E-3</v>
      </c>
      <c r="N92" s="95">
        <f>'[2]PB_&amp;_MAR 30'!$CI86</f>
        <v>19.521060031572198</v>
      </c>
      <c r="O92" s="71">
        <f>'[2]PB_&amp;_MAR 30'!$CJ86</f>
        <v>0.69807028769932833</v>
      </c>
      <c r="P92" s="72">
        <f>'[2]PB_&amp;_MAR 30'!$CK86</f>
        <v>2.0547075254455434E-2</v>
      </c>
      <c r="Q92" s="70"/>
      <c r="R92" s="116">
        <f>'[2]PB_&amp;_MAR 45'!$CN86</f>
        <v>19.558408362210347</v>
      </c>
      <c r="S92" s="71">
        <f>'[2]PB_&amp;_MAR 45'!$CO86</f>
        <v>0.68997017698347085</v>
      </c>
      <c r="T92" s="72">
        <f>'[2]PB_&amp;_MAR 45'!$CP86</f>
        <v>3.8891086151867163E-3</v>
      </c>
      <c r="U92" s="116">
        <f>'[2]PB_&amp;_MAR 45'!$CR86</f>
        <v>19.503086457130919</v>
      </c>
      <c r="V92" s="71">
        <f>'[2]PB_&amp;_MAR 45'!$CS86</f>
        <v>0.71280744271924268</v>
      </c>
      <c r="W92" s="72">
        <f>'[2]PB_&amp;_MAR 45'!$CT86</f>
        <v>8.4727900034682439E-3</v>
      </c>
      <c r="X92" s="116">
        <f>'[2]PB_&amp;_MAR 45'!$CV86</f>
        <v>19.547845876212566</v>
      </c>
      <c r="Y92" s="71">
        <f>'[2]PB_&amp;_MAR 45'!$CW86</f>
        <v>0.67318316750600926</v>
      </c>
      <c r="Z92" s="72">
        <f>'[2]PB_&amp;_MAR 45'!$CX86</f>
        <v>4.2699519225841967E-3</v>
      </c>
      <c r="AA92" s="116">
        <f>'[2]PB_&amp;_MAR 45'!$CZ86</f>
        <v>19.486454698803012</v>
      </c>
      <c r="AB92" s="71">
        <f>'[2]PB_&amp;_MAR 45'!$DA86</f>
        <v>0.70587488460798087</v>
      </c>
      <c r="AC92" s="72">
        <f>'[2]PB_&amp;_MAR 45'!$DB86</f>
        <v>5.9263074392972084E-3</v>
      </c>
      <c r="AD92" s="116">
        <f>'[2]PB_&amp;_MAR 45'!$CI86</f>
        <v>19.52394884858921</v>
      </c>
      <c r="AE92" s="71">
        <f>'[2]PB_&amp;_MAR 45'!$CJ86</f>
        <v>0.69545891795417603</v>
      </c>
      <c r="AF92" s="72">
        <f>'[2]PB_&amp;_MAR 45'!$CK86</f>
        <v>1.6401722119031056E-2</v>
      </c>
      <c r="AG92" s="70"/>
      <c r="AH92" s="116">
        <f>'[2]PB_&amp;_MAR 60'!$CN86</f>
        <v>19.578739070771238</v>
      </c>
      <c r="AI92" s="71">
        <f>'[2]PB_&amp;_MAR 60'!$CO86</f>
        <v>0.67388475387000124</v>
      </c>
      <c r="AJ92" s="72">
        <f>'[2]PB_&amp;_MAR 60'!$CP86</f>
        <v>1.2804344267009283E-2</v>
      </c>
      <c r="AK92" s="116">
        <f>'[2]PB_&amp;_MAR 60'!$CR86</f>
        <v>19.541740619138199</v>
      </c>
      <c r="AL92" s="71">
        <f>'[2]PB_&amp;_MAR 60'!$CS86</f>
        <v>0.70659002096301571</v>
      </c>
      <c r="AM92" s="72">
        <f>'[2]PB_&amp;_MAR 60'!$CT86</f>
        <v>1.1939269271656294E-2</v>
      </c>
      <c r="AN92" s="116">
        <f>'[2]PB_&amp;_MAR 60'!$CV86</f>
        <v>19.511391746707314</v>
      </c>
      <c r="AO92" s="71">
        <f>'[2]PB_&amp;_MAR 60'!$CW86</f>
        <v>0.69077887440480168</v>
      </c>
      <c r="AP92" s="72">
        <f>'[2]PB_&amp;_MAR 60'!$CX86</f>
        <v>1.3588146584041207E-2</v>
      </c>
      <c r="AQ92" s="116">
        <f>'[2]PB_&amp;_MAR 60'!$CZ86</f>
        <v>19.448483335650234</v>
      </c>
      <c r="AR92" s="71">
        <f>'[2]PB_&amp;_MAR 60'!$DA86</f>
        <v>0.71000691321368115</v>
      </c>
      <c r="AS92" s="72">
        <f>'[2]PB_&amp;_MAR 60'!$DB86</f>
        <v>5.441959305026319E-3</v>
      </c>
      <c r="AT92" s="116">
        <f>'[2]PB_&amp;_MAR 60'!$CI86</f>
        <v>19.520088693066747</v>
      </c>
      <c r="AU92" s="71">
        <f>'[2]PB_&amp;_MAR 60'!$CJ86</f>
        <v>0.69531514061287503</v>
      </c>
      <c r="AV92" s="72">
        <f>'[2]PB_&amp;_MAR 60'!$CK86</f>
        <v>1.8327304272857486E-2</v>
      </c>
      <c r="BL92" s="5"/>
      <c r="BO92" s="5"/>
      <c r="BR92" s="5"/>
      <c r="BT92" s="70">
        <f t="shared" si="24"/>
        <v>0.69807028769932833</v>
      </c>
      <c r="BU92" s="86">
        <f t="shared" si="25"/>
        <v>0.69664325842375352</v>
      </c>
      <c r="BV92" s="86">
        <f t="shared" si="26"/>
        <v>0.14270292755748093</v>
      </c>
      <c r="BW92" s="5"/>
      <c r="BX92" s="70">
        <f t="shared" si="27"/>
        <v>0.69545891795417603</v>
      </c>
      <c r="BY92">
        <f t="shared" si="28"/>
        <v>0.69658296467091341</v>
      </c>
      <c r="BZ92" s="86">
        <f t="shared" si="29"/>
        <v>-0.11240467167373813</v>
      </c>
      <c r="CB92" s="70">
        <f t="shared" si="30"/>
        <v>0.69531514061287503</v>
      </c>
      <c r="CC92">
        <f t="shared" si="31"/>
        <v>0.69533993704801289</v>
      </c>
      <c r="CD92" s="86">
        <f t="shared" si="32"/>
        <v>-2.4796435137863782E-3</v>
      </c>
    </row>
    <row r="93" spans="1:82" x14ac:dyDescent="0.25">
      <c r="A93" s="11">
        <f>'[2]PB_&amp;_MAR 30'!$A87</f>
        <v>19.75</v>
      </c>
      <c r="B93" s="95">
        <f>'[2]PB_&amp;_MAR 30'!$CN87</f>
        <v>19.796390992794169</v>
      </c>
      <c r="C93" s="71">
        <f>'[2]PB_&amp;_MAR 30'!$CO87</f>
        <v>0.67630729995504524</v>
      </c>
      <c r="D93" s="72">
        <f>'[2]PB_&amp;_MAR 30'!$CP87</f>
        <v>6.8889310723194846E-3</v>
      </c>
      <c r="E93" s="95">
        <f>'[2]PB_&amp;_MAR 30'!$CR87</f>
        <v>19.749614020487545</v>
      </c>
      <c r="F93" s="71">
        <f>'[2]PB_&amp;_MAR 30'!$CS87</f>
        <v>0.71594033238652821</v>
      </c>
      <c r="G93" s="72">
        <f>'[2]PB_&amp;_MAR 30'!$CT87</f>
        <v>1.4743773707496155E-2</v>
      </c>
      <c r="H93" s="95">
        <f>'[2]PB_&amp;_MAR 30'!$CV87</f>
        <v>19.704052004138266</v>
      </c>
      <c r="I93" s="71">
        <f>'[2]PB_&amp;_MAR 30'!$CW87</f>
        <v>0.68487547618290423</v>
      </c>
      <c r="J93" s="72">
        <f>'[2]PB_&amp;_MAR 30'!$CX87</f>
        <v>1.5522035003731068E-2</v>
      </c>
      <c r="K93" s="95">
        <f>'[2]PB_&amp;_MAR 30'!$CZ87</f>
        <v>19.795841122500921</v>
      </c>
      <c r="L93" s="71">
        <f>'[2]PB_&amp;_MAR 30'!$DA87</f>
        <v>0.71218670138841011</v>
      </c>
      <c r="M93" s="72">
        <f>'[2]PB_&amp;_MAR 30'!$DB87</f>
        <v>4.3410195648938884E-3</v>
      </c>
      <c r="N93" s="95">
        <f>'[2]PB_&amp;_MAR 30'!$CI87</f>
        <v>19.761474534980223</v>
      </c>
      <c r="O93" s="71">
        <f>'[2]PB_&amp;_MAR 30'!$CJ87</f>
        <v>0.69732745247822203</v>
      </c>
      <c r="P93" s="72">
        <f>'[2]PB_&amp;_MAR 30'!$CK87</f>
        <v>2.0547197852685412E-2</v>
      </c>
      <c r="Q93" s="70"/>
      <c r="R93" s="116">
        <f>'[2]PB_&amp;_MAR 45'!$CN87</f>
        <v>19.798796966370588</v>
      </c>
      <c r="S93" s="71">
        <f>'[2]PB_&amp;_MAR 45'!$CO87</f>
        <v>0.68924389811628961</v>
      </c>
      <c r="T93" s="72">
        <f>'[2]PB_&amp;_MAR 45'!$CP87</f>
        <v>3.9064097891311021E-3</v>
      </c>
      <c r="U93" s="116">
        <f>'[2]PB_&amp;_MAR 45'!$CR87</f>
        <v>19.743881519725665</v>
      </c>
      <c r="V93" s="71">
        <f>'[2]PB_&amp;_MAR 45'!$CS87</f>
        <v>0.71207388402408567</v>
      </c>
      <c r="W93" s="72">
        <f>'[2]PB_&amp;_MAR 45'!$CT87</f>
        <v>8.4893044277307549E-3</v>
      </c>
      <c r="X93" s="116">
        <f>'[2]PB_&amp;_MAR 45'!$CV87</f>
        <v>19.788107618626107</v>
      </c>
      <c r="Y93" s="71">
        <f>'[2]PB_&amp;_MAR 45'!$CW87</f>
        <v>0.67241537591993616</v>
      </c>
      <c r="Z93" s="72">
        <f>'[2]PB_&amp;_MAR 45'!$CX87</f>
        <v>4.2690994507765742E-3</v>
      </c>
      <c r="AA93" s="116">
        <f>'[2]PB_&amp;_MAR 45'!$CZ87</f>
        <v>19.727855537260201</v>
      </c>
      <c r="AB93" s="71">
        <f>'[2]PB_&amp;_MAR 45'!$DA87</f>
        <v>0.70513532792660838</v>
      </c>
      <c r="AC93" s="72">
        <f>'[2]PB_&amp;_MAR 45'!$DB87</f>
        <v>5.9321355270848053E-3</v>
      </c>
      <c r="AD93" s="116">
        <f>'[2]PB_&amp;_MAR 45'!$CI87</f>
        <v>19.76466041049564</v>
      </c>
      <c r="AE93" s="71">
        <f>'[2]PB_&amp;_MAR 45'!$CJ87</f>
        <v>0.69471712149672993</v>
      </c>
      <c r="AF93" s="72">
        <f>'[2]PB_&amp;_MAR 45'!$CK87</f>
        <v>1.6415419806773506E-2</v>
      </c>
      <c r="AG93" s="70"/>
      <c r="AH93" s="116">
        <f>'[2]PB_&amp;_MAR 60'!$CN87</f>
        <v>19.818577730728375</v>
      </c>
      <c r="AI93" s="71">
        <f>'[2]PB_&amp;_MAR 60'!$CO87</f>
        <v>0.67323869151028204</v>
      </c>
      <c r="AJ93" s="72">
        <f>'[2]PB_&amp;_MAR 60'!$CP87</f>
        <v>1.2892329621769732E-2</v>
      </c>
      <c r="AK93" s="116">
        <f>'[2]PB_&amp;_MAR 60'!$CR87</f>
        <v>19.857184406035316</v>
      </c>
      <c r="AL93" s="71">
        <f>'[2]PB_&amp;_MAR 60'!$CS87</f>
        <v>0.70558494164220875</v>
      </c>
      <c r="AM93" s="72">
        <f>'[2]PB_&amp;_MAR 60'!$CT87</f>
        <v>1.2248330857573864E-2</v>
      </c>
      <c r="AN93" s="116">
        <f>'[2]PB_&amp;_MAR 60'!$CV87</f>
        <v>19.753388327280419</v>
      </c>
      <c r="AO93" s="71">
        <f>'[2]PB_&amp;_MAR 60'!$CW87</f>
        <v>0.6900367079450006</v>
      </c>
      <c r="AP93" s="72">
        <f>'[2]PB_&amp;_MAR 60'!$CX87</f>
        <v>1.3615253531416878E-2</v>
      </c>
      <c r="AQ93" s="116">
        <f>'[2]PB_&amp;_MAR 60'!$CZ87</f>
        <v>19.688611155809951</v>
      </c>
      <c r="AR93" s="71">
        <f>'[2]PB_&amp;_MAR 60'!$DA87</f>
        <v>0.70927619408633591</v>
      </c>
      <c r="AS93" s="72">
        <f>'[2]PB_&amp;_MAR 60'!$DB87</f>
        <v>5.4197793271388711E-3</v>
      </c>
      <c r="AT93" s="116">
        <f>'[2]PB_&amp;_MAR 60'!$CI87</f>
        <v>19.779440404963513</v>
      </c>
      <c r="AU93" s="71">
        <f>'[2]PB_&amp;_MAR 60'!$CJ87</f>
        <v>0.69453413379595685</v>
      </c>
      <c r="AV93" s="72">
        <f>'[2]PB_&amp;_MAR 60'!$CK87</f>
        <v>1.8331355007472204E-2</v>
      </c>
      <c r="BL93" s="5"/>
      <c r="BO93" s="5"/>
      <c r="BR93" s="5"/>
      <c r="BT93" s="70">
        <f t="shared" si="24"/>
        <v>0.69732745247822203</v>
      </c>
      <c r="BU93" s="86">
        <f t="shared" si="25"/>
        <v>0.69587961198048509</v>
      </c>
      <c r="BV93" s="86">
        <f t="shared" si="26"/>
        <v>0.14478404977369408</v>
      </c>
      <c r="BW93" s="5"/>
      <c r="BX93" s="70">
        <f t="shared" si="27"/>
        <v>0.69471712149672993</v>
      </c>
      <c r="BY93">
        <f t="shared" si="28"/>
        <v>0.69585488111825067</v>
      </c>
      <c r="BZ93" s="86">
        <f t="shared" si="29"/>
        <v>-0.11377596215207397</v>
      </c>
      <c r="CB93" s="70">
        <f t="shared" si="30"/>
        <v>0.69453413379595685</v>
      </c>
      <c r="CC93">
        <f t="shared" si="31"/>
        <v>0.69459543578120087</v>
      </c>
      <c r="CD93" s="86">
        <f t="shared" si="32"/>
        <v>-6.1301985244011092E-3</v>
      </c>
    </row>
    <row r="94" spans="1:82" x14ac:dyDescent="0.25">
      <c r="A94" s="11">
        <f>'[2]PB_&amp;_MAR 30'!$A88</f>
        <v>20</v>
      </c>
      <c r="B94" s="95">
        <f>'[2]PB_&amp;_MAR 30'!$CN88</f>
        <v>20.03500972566421</v>
      </c>
      <c r="C94" s="71">
        <f>'[2]PB_&amp;_MAR 30'!$CO88</f>
        <v>0.67556709542039561</v>
      </c>
      <c r="D94" s="72">
        <f>'[2]PB_&amp;_MAR 30'!$CP88</f>
        <v>6.9037614017492107E-3</v>
      </c>
      <c r="E94" s="95">
        <f>'[2]PB_&amp;_MAR 30'!$CR88</f>
        <v>19.989680995439599</v>
      </c>
      <c r="F94" s="71">
        <f>'[2]PB_&amp;_MAR 30'!$CS88</f>
        <v>0.71524124353248608</v>
      </c>
      <c r="G94" s="72">
        <f>'[2]PB_&amp;_MAR 30'!$CT88</f>
        <v>1.476827238136438E-2</v>
      </c>
      <c r="H94" s="95">
        <f>'[2]PB_&amp;_MAR 30'!$CV88</f>
        <v>19.946233638995597</v>
      </c>
      <c r="I94" s="71">
        <f>'[2]PB_&amp;_MAR 30'!$CW88</f>
        <v>0.68415348225933392</v>
      </c>
      <c r="J94" s="72">
        <f>'[2]PB_&amp;_MAR 30'!$CX88</f>
        <v>1.5513686181826934E-2</v>
      </c>
      <c r="K94" s="95">
        <f>'[2]PB_&amp;_MAR 30'!$CZ88</f>
        <v>20.037525330300124</v>
      </c>
      <c r="L94" s="71">
        <f>'[2]PB_&amp;_MAR 30'!$DA88</f>
        <v>0.71144325272474662</v>
      </c>
      <c r="M94" s="72">
        <f>'[2]PB_&amp;_MAR 30'!$DB88</f>
        <v>4.3245113694489199E-3</v>
      </c>
      <c r="N94" s="95">
        <f>'[2]PB_&amp;_MAR 30'!$CI88</f>
        <v>20.002112422599879</v>
      </c>
      <c r="O94" s="71">
        <f>'[2]PB_&amp;_MAR 30'!$CJ88</f>
        <v>0.69660126848424053</v>
      </c>
      <c r="P94" s="72">
        <f>'[2]PB_&amp;_MAR 30'!$CK88</f>
        <v>2.0556365392078432E-2</v>
      </c>
      <c r="Q94" s="70"/>
      <c r="R94" s="116">
        <f>'[2]PB_&amp;_MAR 45'!$CN88</f>
        <v>20.039454207585724</v>
      </c>
      <c r="S94" s="71">
        <f>'[2]PB_&amp;_MAR 45'!$CO88</f>
        <v>0.6885297921549357</v>
      </c>
      <c r="T94" s="72">
        <f>'[2]PB_&amp;_MAR 45'!$CP88</f>
        <v>3.9084391450232873E-3</v>
      </c>
      <c r="U94" s="116">
        <f>'[2]PB_&amp;_MAR 45'!$CR88</f>
        <v>19.984677301906348</v>
      </c>
      <c r="V94" s="71">
        <f>'[2]PB_&amp;_MAR 45'!$CS88</f>
        <v>0.71133212923471234</v>
      </c>
      <c r="W94" s="72">
        <f>'[2]PB_&amp;_MAR 45'!$CT88</f>
        <v>8.4837190398084992E-3</v>
      </c>
      <c r="X94" s="116">
        <f>'[2]PB_&amp;_MAR 45'!$CV88</f>
        <v>20.028638838240088</v>
      </c>
      <c r="Y94" s="71">
        <f>'[2]PB_&amp;_MAR 45'!$CW88</f>
        <v>0.67165459610702971</v>
      </c>
      <c r="Z94" s="72">
        <f>'[2]PB_&amp;_MAR 45'!$CX88</f>
        <v>4.2725078582633857E-3</v>
      </c>
      <c r="AA94" s="116">
        <f>'[2]PB_&amp;_MAR 45'!$CZ88</f>
        <v>19.969521794505042</v>
      </c>
      <c r="AB94" s="71">
        <f>'[2]PB_&amp;_MAR 45'!$DA88</f>
        <v>0.70438284575665966</v>
      </c>
      <c r="AC94" s="72">
        <f>'[2]PB_&amp;_MAR 45'!$DB88</f>
        <v>5.9467022266212069E-3</v>
      </c>
      <c r="AD94" s="116">
        <f>'[2]PB_&amp;_MAR 45'!$CI88</f>
        <v>20.005573035559301</v>
      </c>
      <c r="AE94" s="71">
        <f>'[2]PB_&amp;_MAR 45'!$CJ88</f>
        <v>0.69397484081333449</v>
      </c>
      <c r="AF94" s="72">
        <f>'[2]PB_&amp;_MAR 45'!$CK88</f>
        <v>1.641882214831978E-2</v>
      </c>
      <c r="AG94" s="70"/>
      <c r="AH94" s="116">
        <f>'[2]PB_&amp;_MAR 60'!$CN88</f>
        <v>20.05841906370846</v>
      </c>
      <c r="AI94" s="71">
        <f>'[2]PB_&amp;_MAR 60'!$CO88</f>
        <v>0.67250061550257312</v>
      </c>
      <c r="AJ94" s="72">
        <f>'[2]PB_&amp;_MAR 60'!$CP88</f>
        <v>1.300440889533842E-2</v>
      </c>
      <c r="AK94" s="116">
        <f>'[2]PB_&amp;_MAR 60'!$CR88</f>
        <v>20.094463914079572</v>
      </c>
      <c r="AL94" s="71">
        <f>'[2]PB_&amp;_MAR 60'!$CS88</f>
        <v>0.70487305403017964</v>
      </c>
      <c r="AM94" s="72">
        <f>'[2]PB_&amp;_MAR 60'!$CT88</f>
        <v>1.2245019779125253E-2</v>
      </c>
      <c r="AN94" s="116">
        <f>'[2]PB_&amp;_MAR 60'!$CV88</f>
        <v>19.995116120796002</v>
      </c>
      <c r="AO94" s="71">
        <f>'[2]PB_&amp;_MAR 60'!$CW88</f>
        <v>0.68929286974915449</v>
      </c>
      <c r="AP94" s="72">
        <f>'[2]PB_&amp;_MAR 60'!$CX88</f>
        <v>1.362444045383975E-2</v>
      </c>
      <c r="AQ94" s="116">
        <f>'[2]PB_&amp;_MAR 60'!$CZ88</f>
        <v>19.92873841309331</v>
      </c>
      <c r="AR94" s="71">
        <f>'[2]PB_&amp;_MAR 60'!$DA88</f>
        <v>0.70857272280739581</v>
      </c>
      <c r="AS94" s="72">
        <f>'[2]PB_&amp;_MAR 60'!$DB88</f>
        <v>5.4437392106893318E-3</v>
      </c>
      <c r="AT94" s="116">
        <f>'[2]PB_&amp;_MAR 60'!$CI88</f>
        <v>20.019184377919334</v>
      </c>
      <c r="AU94" s="71">
        <f>'[2]PB_&amp;_MAR 60'!$CJ88</f>
        <v>0.6938098155223259</v>
      </c>
      <c r="AV94" s="72">
        <f>'[2]PB_&amp;_MAR 60'!$CK88</f>
        <v>1.8365309123258577E-2</v>
      </c>
      <c r="BL94" s="5"/>
      <c r="BO94" s="5"/>
      <c r="BR94" s="5"/>
      <c r="BT94" s="70">
        <f t="shared" si="24"/>
        <v>0.69660126848424053</v>
      </c>
      <c r="BU94" s="86">
        <f t="shared" si="25"/>
        <v>0.69512723365100038</v>
      </c>
      <c r="BV94" s="86">
        <f t="shared" si="26"/>
        <v>0.14740348332401565</v>
      </c>
      <c r="BW94" s="5"/>
      <c r="BX94" s="70">
        <f t="shared" si="27"/>
        <v>0.69397484081333449</v>
      </c>
      <c r="BY94">
        <f t="shared" si="28"/>
        <v>0.6951375045807372</v>
      </c>
      <c r="BZ94" s="86">
        <f t="shared" si="29"/>
        <v>-0.11626637674027052</v>
      </c>
      <c r="CB94" s="70">
        <f t="shared" si="30"/>
        <v>0.6938098155223259</v>
      </c>
      <c r="CC94">
        <f t="shared" si="31"/>
        <v>0.69386190154655647</v>
      </c>
      <c r="CD94" s="86">
        <f t="shared" si="32"/>
        <v>-5.2086024230568739E-3</v>
      </c>
    </row>
    <row r="95" spans="1:82" x14ac:dyDescent="0.25">
      <c r="A95" s="11">
        <f>'[2]PB_&amp;_MAR 30'!$A89</f>
        <v>20.25</v>
      </c>
      <c r="B95" s="95">
        <f>'[2]PB_&amp;_MAR 30'!$CN89</f>
        <v>20.273451960155167</v>
      </c>
      <c r="C95" s="71">
        <f>'[2]PB_&amp;_MAR 30'!$CO89</f>
        <v>0.67483875346163991</v>
      </c>
      <c r="D95" s="72">
        <f>'[2]PB_&amp;_MAR 30'!$CP89</f>
        <v>6.9190302109242716E-3</v>
      </c>
      <c r="E95" s="95">
        <f>'[2]PB_&amp;_MAR 30'!$CR89</f>
        <v>20.229569164598431</v>
      </c>
      <c r="F95" s="71">
        <f>'[2]PB_&amp;_MAR 30'!$CS89</f>
        <v>0.71452614059921016</v>
      </c>
      <c r="G95" s="72">
        <f>'[2]PB_&amp;_MAR 30'!$CT89</f>
        <v>1.4790573821660363E-2</v>
      </c>
      <c r="H95" s="95">
        <f>'[2]PB_&amp;_MAR 30'!$CV89</f>
        <v>20.188686894305786</v>
      </c>
      <c r="I95" s="71">
        <f>'[2]PB_&amp;_MAR 30'!$CW89</f>
        <v>0.68343516633263401</v>
      </c>
      <c r="J95" s="72">
        <f>'[2]PB_&amp;_MAR 30'!$CX89</f>
        <v>1.5494727473152486E-2</v>
      </c>
      <c r="K95" s="95">
        <f>'[2]PB_&amp;_MAR 30'!$CZ89</f>
        <v>20.278941298135063</v>
      </c>
      <c r="L95" s="71">
        <f>'[2]PB_&amp;_MAR 30'!$DA89</f>
        <v>0.71070947527897543</v>
      </c>
      <c r="M95" s="72">
        <f>'[2]PB_&amp;_MAR 30'!$DB89</f>
        <v>4.320380582315945E-3</v>
      </c>
      <c r="N95" s="95">
        <f>'[2]PB_&amp;_MAR 30'!$CI89</f>
        <v>20.242662329298611</v>
      </c>
      <c r="O95" s="71">
        <f>'[2]PB_&amp;_MAR 30'!$CJ89</f>
        <v>0.69587738391811493</v>
      </c>
      <c r="P95" s="72">
        <f>'[2]PB_&amp;_MAR 30'!$CK89</f>
        <v>2.0558368920546511E-2</v>
      </c>
      <c r="Q95" s="70"/>
      <c r="R95" s="116">
        <f>'[2]PB_&amp;_MAR 45'!$CN89</f>
        <v>20.279932836956867</v>
      </c>
      <c r="S95" s="71">
        <f>'[2]PB_&amp;_MAR 45'!$CO89</f>
        <v>0.68784082668380175</v>
      </c>
      <c r="T95" s="72">
        <f>'[2]PB_&amp;_MAR 45'!$CP89</f>
        <v>3.930861070035787E-3</v>
      </c>
      <c r="U95" s="116">
        <f>'[2]PB_&amp;_MAR 45'!$CR89</f>
        <v>20.306377459295707</v>
      </c>
      <c r="V95" s="71">
        <f>'[2]PB_&amp;_MAR 45'!$CS89</f>
        <v>0.71040423274968845</v>
      </c>
      <c r="W95" s="72">
        <f>'[2]PB_&amp;_MAR 45'!$CT89</f>
        <v>8.2128382503922487E-3</v>
      </c>
      <c r="X95" s="116">
        <f>'[2]PB_&amp;_MAR 45'!$CV89</f>
        <v>20.268991212722636</v>
      </c>
      <c r="Y95" s="71">
        <f>'[2]PB_&amp;_MAR 45'!$CW89</f>
        <v>0.67091307613163309</v>
      </c>
      <c r="Z95" s="72">
        <f>'[2]PB_&amp;_MAR 45'!$CX89</f>
        <v>4.2793598699675528E-3</v>
      </c>
      <c r="AA95" s="116">
        <f>'[2]PB_&amp;_MAR 45'!$CZ89</f>
        <v>20.291063466319731</v>
      </c>
      <c r="AB95" s="71">
        <f>'[2]PB_&amp;_MAR 45'!$DA89</f>
        <v>0.70344964741757299</v>
      </c>
      <c r="AC95" s="72">
        <f>'[2]PB_&amp;_MAR 45'!$DB89</f>
        <v>6.2025439732083217E-3</v>
      </c>
      <c r="AD95" s="116">
        <f>'[2]PB_&amp;_MAR 45'!$CI89</f>
        <v>20.286591243823736</v>
      </c>
      <c r="AE95" s="71">
        <f>'[2]PB_&amp;_MAR 45'!$CJ89</f>
        <v>0.69315194574567407</v>
      </c>
      <c r="AF95" s="72">
        <f>'[2]PB_&amp;_MAR 45'!$CK89</f>
        <v>1.632594735005688E-2</v>
      </c>
      <c r="AG95" s="70"/>
      <c r="AH95" s="116">
        <f>'[2]PB_&amp;_MAR 60'!$CN89</f>
        <v>20.298170708775313</v>
      </c>
      <c r="AI95" s="71">
        <f>'[2]PB_&amp;_MAR 60'!$CO89</f>
        <v>0.67175671430460204</v>
      </c>
      <c r="AJ95" s="72">
        <f>'[2]PB_&amp;_MAR 60'!$CP89</f>
        <v>1.2914322501254238E-2</v>
      </c>
      <c r="AK95" s="116">
        <f>'[2]PB_&amp;_MAR 60'!$CR89</f>
        <v>20.331916534432239</v>
      </c>
      <c r="AL95" s="71">
        <f>'[2]PB_&amp;_MAR 60'!$CS89</f>
        <v>0.70413277072090974</v>
      </c>
      <c r="AM95" s="72">
        <f>'[2]PB_&amp;_MAR 60'!$CT89</f>
        <v>1.22473215598356E-2</v>
      </c>
      <c r="AN95" s="116">
        <f>'[2]PB_&amp;_MAR 60'!$CV89</f>
        <v>20.237205030834012</v>
      </c>
      <c r="AO95" s="71">
        <f>'[2]PB_&amp;_MAR 60'!$CW89</f>
        <v>0.68856325319105549</v>
      </c>
      <c r="AP95" s="72">
        <f>'[2]PB_&amp;_MAR 60'!$CX89</f>
        <v>1.3643635088956252E-2</v>
      </c>
      <c r="AQ95" s="116">
        <f>'[2]PB_&amp;_MAR 60'!$CZ89</f>
        <v>20.248831020158651</v>
      </c>
      <c r="AR95" s="71">
        <f>'[2]PB_&amp;_MAR 60'!$DA89</f>
        <v>0.70761274550488096</v>
      </c>
      <c r="AS95" s="72">
        <f>'[2]PB_&amp;_MAR 60'!$DB89</f>
        <v>5.3380483343584088E-3</v>
      </c>
      <c r="AT95" s="116">
        <f>'[2]PB_&amp;_MAR 60'!$CI89</f>
        <v>20.279030823550052</v>
      </c>
      <c r="AU95" s="71">
        <f>'[2]PB_&amp;_MAR 60'!$CJ89</f>
        <v>0.69301637093036206</v>
      </c>
      <c r="AV95" s="72">
        <f>'[2]PB_&amp;_MAR 60'!$CK89</f>
        <v>1.8301993757411105E-2</v>
      </c>
      <c r="BL95" s="5"/>
      <c r="BO95" s="5"/>
      <c r="BR95" s="5"/>
      <c r="BT95" s="70">
        <f t="shared" si="24"/>
        <v>0.69587738391811493</v>
      </c>
      <c r="BU95" s="86">
        <f t="shared" si="25"/>
        <v>0.69438500025049887</v>
      </c>
      <c r="BV95" s="86">
        <f t="shared" si="26"/>
        <v>0.14923836676160596</v>
      </c>
      <c r="BW95" s="5"/>
      <c r="BX95" s="70">
        <f t="shared" si="27"/>
        <v>0.69315194574567407</v>
      </c>
      <c r="BY95">
        <f t="shared" si="28"/>
        <v>0.69442976562659231</v>
      </c>
      <c r="BZ95" s="86">
        <f t="shared" si="29"/>
        <v>-0.12778198809182406</v>
      </c>
      <c r="CB95" s="70">
        <f t="shared" si="30"/>
        <v>0.69301637093036206</v>
      </c>
      <c r="CC95">
        <f t="shared" si="31"/>
        <v>0.69313824005834346</v>
      </c>
      <c r="CD95" s="86">
        <f t="shared" si="32"/>
        <v>-1.2186912798139993E-2</v>
      </c>
    </row>
    <row r="96" spans="1:82" x14ac:dyDescent="0.25">
      <c r="A96" s="11">
        <f>'[2]PB_&amp;_MAR 30'!$A90</f>
        <v>20.499722222222221</v>
      </c>
      <c r="B96" s="95">
        <f>'[2]PB_&amp;_MAR 30'!$CN90</f>
        <v>20.511980512053832</v>
      </c>
      <c r="C96" s="71">
        <f>'[2]PB_&amp;_MAR 30'!$CO90</f>
        <v>0.67413424676069145</v>
      </c>
      <c r="D96" s="72">
        <f>'[2]PB_&amp;_MAR 30'!$CP90</f>
        <v>6.9292016032902557E-3</v>
      </c>
      <c r="E96" s="95">
        <f>'[2]PB_&amp;_MAR 30'!$CR90</f>
        <v>20.548420289013901</v>
      </c>
      <c r="F96" s="71">
        <f>'[2]PB_&amp;_MAR 30'!$CS90</f>
        <v>0.71361676131416429</v>
      </c>
      <c r="G96" s="72">
        <f>'[2]PB_&amp;_MAR 30'!$CT90</f>
        <v>1.5077559471666306E-2</v>
      </c>
      <c r="H96" s="95">
        <f>'[2]PB_&amp;_MAR 30'!$CV90</f>
        <v>20.430959878730047</v>
      </c>
      <c r="I96" s="71">
        <f>'[2]PB_&amp;_MAR 30'!$CW90</f>
        <v>0.68273658707746521</v>
      </c>
      <c r="J96" s="72">
        <f>'[2]PB_&amp;_MAR 30'!$CX90</f>
        <v>1.548531320635428E-2</v>
      </c>
      <c r="K96" s="95">
        <f>'[2]PB_&amp;_MAR 30'!$CZ90</f>
        <v>20.520357265970006</v>
      </c>
      <c r="L96" s="71">
        <f>'[2]PB_&amp;_MAR 30'!$DA90</f>
        <v>0.70996562794242024</v>
      </c>
      <c r="M96" s="72">
        <f>'[2]PB_&amp;_MAR 30'!$DB90</f>
        <v>4.3193346667725774E-3</v>
      </c>
      <c r="N96" s="95">
        <f>'[2]PB_&amp;_MAR 30'!$CI90</f>
        <v>20.502929486441946</v>
      </c>
      <c r="O96" s="71">
        <f>'[2]PB_&amp;_MAR 30'!$CJ90</f>
        <v>0.69511330577368546</v>
      </c>
      <c r="P96" s="72">
        <f>'[2]PB_&amp;_MAR 30'!$CK90</f>
        <v>2.0555240420885169E-2</v>
      </c>
      <c r="Q96" s="70"/>
      <c r="R96" s="116">
        <f>'[2]PB_&amp;_MAR 45'!$CN90</f>
        <v>20.52032287969492</v>
      </c>
      <c r="S96" s="71">
        <f>'[2]PB_&amp;_MAR 45'!$CO90</f>
        <v>0.68712134973882255</v>
      </c>
      <c r="T96" s="72">
        <f>'[2]PB_&amp;_MAR 45'!$CP90</f>
        <v>3.9371436064665668E-3</v>
      </c>
      <c r="U96" s="116">
        <f>'[2]PB_&amp;_MAR 45'!$CR90</f>
        <v>20.547085277333345</v>
      </c>
      <c r="V96" s="71">
        <f>'[2]PB_&amp;_MAR 45'!$CS90</f>
        <v>0.70972171122434391</v>
      </c>
      <c r="W96" s="72">
        <f>'[2]PB_&amp;_MAR 45'!$CT90</f>
        <v>8.2133215753755207E-3</v>
      </c>
      <c r="X96" s="116">
        <f>'[2]PB_&amp;_MAR 45'!$CV90</f>
        <v>20.50925537414275</v>
      </c>
      <c r="Y96" s="71">
        <f>'[2]PB_&amp;_MAR 45'!$CW90</f>
        <v>0.67017934124283218</v>
      </c>
      <c r="Z96" s="72">
        <f>'[2]PB_&amp;_MAR 45'!$CX90</f>
        <v>4.2795523593861864E-3</v>
      </c>
      <c r="AA96" s="116">
        <f>'[2]PB_&amp;_MAR 45'!$CZ90</f>
        <v>20.532553504205236</v>
      </c>
      <c r="AB96" s="71">
        <f>'[2]PB_&amp;_MAR 45'!$DA90</f>
        <v>0.70272970493633247</v>
      </c>
      <c r="AC96" s="72">
        <f>'[2]PB_&amp;_MAR 45'!$DB90</f>
        <v>6.2021260411716942E-3</v>
      </c>
      <c r="AD96" s="116">
        <f>'[2]PB_&amp;_MAR 45'!$CI90</f>
        <v>20.527304258844065</v>
      </c>
      <c r="AE96" s="71">
        <f>'[2]PB_&amp;_MAR 45'!$CJ90</f>
        <v>0.69243802678558286</v>
      </c>
      <c r="AF96" s="72">
        <f>'[2]PB_&amp;_MAR 45'!$CK90</f>
        <v>1.6340908869717688E-2</v>
      </c>
      <c r="AG96" s="70"/>
      <c r="AH96" s="116">
        <f>'[2]PB_&amp;_MAR 60'!$CN90</f>
        <v>20.537745651038662</v>
      </c>
      <c r="AI96" s="71">
        <f>'[2]PB_&amp;_MAR 60'!$CO90</f>
        <v>0.67103604072167189</v>
      </c>
      <c r="AJ96" s="72">
        <f>'[2]PB_&amp;_MAR 60'!$CP90</f>
        <v>1.2936122067326378E-2</v>
      </c>
      <c r="AK96" s="116">
        <f>'[2]PB_&amp;_MAR 60'!$CR90</f>
        <v>20.569105414713572</v>
      </c>
      <c r="AL96" s="71">
        <f>'[2]PB_&amp;_MAR 60'!$CS90</f>
        <v>0.70344358474536917</v>
      </c>
      <c r="AM96" s="72">
        <f>'[2]PB_&amp;_MAR 60'!$CT90</f>
        <v>1.2240395764109577E-2</v>
      </c>
      <c r="AN96" s="116">
        <f>'[2]PB_&amp;_MAR 60'!$CV90</f>
        <v>20.479025153814501</v>
      </c>
      <c r="AO96" s="71">
        <f>'[2]PB_&amp;_MAR 60'!$CW90</f>
        <v>0.68783081523479517</v>
      </c>
      <c r="AP96" s="72">
        <f>'[2]PB_&amp;_MAR 60'!$CX90</f>
        <v>1.365148614678933E-2</v>
      </c>
      <c r="AQ96" s="116">
        <f>'[2]PB_&amp;_MAR 60'!$CZ90</f>
        <v>20.488782826564549</v>
      </c>
      <c r="AR96" s="71">
        <f>'[2]PB_&amp;_MAR 60'!$DA90</f>
        <v>0.70690053975884437</v>
      </c>
      <c r="AS96" s="72">
        <f>'[2]PB_&amp;_MAR 60'!$DB90</f>
        <v>5.3367958025185994E-3</v>
      </c>
      <c r="AT96" s="116">
        <f>'[2]PB_&amp;_MAR 60'!$CI90</f>
        <v>20.518664761532818</v>
      </c>
      <c r="AU96" s="71">
        <f>'[2]PB_&amp;_MAR 60'!$CJ90</f>
        <v>0.6923027451151702</v>
      </c>
      <c r="AV96" s="72">
        <f>'[2]PB_&amp;_MAR 60'!$CK90</f>
        <v>1.8313245171164234E-2</v>
      </c>
      <c r="BL96" s="5"/>
      <c r="BO96" s="5"/>
      <c r="BR96" s="5"/>
      <c r="BT96" s="70">
        <f t="shared" si="24"/>
        <v>0.69511330577368546</v>
      </c>
      <c r="BU96" s="86">
        <f t="shared" si="25"/>
        <v>0.69365346057368782</v>
      </c>
      <c r="BV96" s="86">
        <f t="shared" si="26"/>
        <v>0.14598451999976447</v>
      </c>
      <c r="BW96" s="5"/>
      <c r="BX96" s="70">
        <f t="shared" si="27"/>
        <v>0.69243802678558286</v>
      </c>
      <c r="BY96">
        <f t="shared" si="28"/>
        <v>0.69373218898728417</v>
      </c>
      <c r="BZ96" s="86">
        <f t="shared" si="29"/>
        <v>-0.12941622017013099</v>
      </c>
      <c r="CB96" s="70">
        <f t="shared" si="30"/>
        <v>0.6923027451151702</v>
      </c>
      <c r="CC96">
        <f t="shared" si="31"/>
        <v>0.69242498711685752</v>
      </c>
      <c r="CD96" s="86">
        <f t="shared" si="32"/>
        <v>-1.2224200168731159E-2</v>
      </c>
    </row>
    <row r="97" spans="1:82" x14ac:dyDescent="0.25">
      <c r="A97" s="11">
        <f>'[2]PB_&amp;_MAR 30'!$A91</f>
        <v>20.75</v>
      </c>
      <c r="B97" s="95">
        <f>'[2]PB_&amp;_MAR 30'!$CN91</f>
        <v>20.750509634727429</v>
      </c>
      <c r="C97" s="71">
        <f>'[2]PB_&amp;_MAR 30'!$CO91</f>
        <v>0.673422003277245</v>
      </c>
      <c r="D97" s="72">
        <f>'[2]PB_&amp;_MAR 30'!$CP91</f>
        <v>6.9408821108796455E-3</v>
      </c>
      <c r="E97" s="95">
        <f>'[2]PB_&amp;_MAR 30'!$CR91</f>
        <v>20.788129652379506</v>
      </c>
      <c r="F97" s="71">
        <f>'[2]PB_&amp;_MAR 30'!$CS91</f>
        <v>0.71296813360922628</v>
      </c>
      <c r="G97" s="72">
        <f>'[2]PB_&amp;_MAR 30'!$CT91</f>
        <v>1.5127804422644451E-2</v>
      </c>
      <c r="H97" s="95">
        <f>'[2]PB_&amp;_MAR 30'!$CV91</f>
        <v>20.67314394183532</v>
      </c>
      <c r="I97" s="71">
        <f>'[2]PB_&amp;_MAR 30'!$CW91</f>
        <v>0.68203338846622896</v>
      </c>
      <c r="J97" s="72">
        <f>'[2]PB_&amp;_MAR 30'!$CX91</f>
        <v>1.5474289193137005E-2</v>
      </c>
      <c r="K97" s="95">
        <f>'[2]PB_&amp;_MAR 30'!$CZ91</f>
        <v>20.761504993840685</v>
      </c>
      <c r="L97" s="71">
        <f>'[2]PB_&amp;_MAR 30'!$DA91</f>
        <v>0.70923395155493019</v>
      </c>
      <c r="M97" s="72">
        <f>'[2]PB_&amp;_MAR 30'!$DB91</f>
        <v>4.3173738933232446E-3</v>
      </c>
      <c r="N97" s="95">
        <f>'[2]PB_&amp;_MAR 30'!$CI91</f>
        <v>20.743322055695732</v>
      </c>
      <c r="O97" s="71">
        <f>'[2]PB_&amp;_MAR 30'!$CJ91</f>
        <v>0.69441436922690747</v>
      </c>
      <c r="P97" s="72">
        <f>'[2]PB_&amp;_MAR 30'!$CK91</f>
        <v>2.0572736572871033E-2</v>
      </c>
      <c r="Q97" s="70"/>
      <c r="R97" s="116">
        <f>'[2]PB_&amp;_MAR 45'!$CN91</f>
        <v>20.760711483855165</v>
      </c>
      <c r="S97" s="71">
        <f>'[2]PB_&amp;_MAR 45'!$CO91</f>
        <v>0.68643796738819496</v>
      </c>
      <c r="T97" s="72">
        <f>'[2]PB_&amp;_MAR 45'!$CP91</f>
        <v>3.9106641473667459E-3</v>
      </c>
      <c r="U97" s="116">
        <f>'[2]PB_&amp;_MAR 45'!$CR91</f>
        <v>20.787790546359542</v>
      </c>
      <c r="V97" s="71">
        <f>'[2]PB_&amp;_MAR 45'!$CS91</f>
        <v>0.70904565488344984</v>
      </c>
      <c r="W97" s="72">
        <f>'[2]PB_&amp;_MAR 45'!$CT91</f>
        <v>8.218555739901285E-3</v>
      </c>
      <c r="X97" s="116">
        <f>'[2]PB_&amp;_MAR 45'!$CV91</f>
        <v>20.749517116556291</v>
      </c>
      <c r="Y97" s="71">
        <f>'[2]PB_&amp;_MAR 45'!$CW91</f>
        <v>0.66944434913383732</v>
      </c>
      <c r="Z97" s="72">
        <f>'[2]PB_&amp;_MAR 45'!$CX91</f>
        <v>4.2674165898594916E-3</v>
      </c>
      <c r="AA97" s="116">
        <f>'[2]PB_&amp;_MAR 45'!$CZ91</f>
        <v>20.774131836912396</v>
      </c>
      <c r="AB97" s="71">
        <f>'[2]PB_&amp;_MAR 45'!$DA91</f>
        <v>0.70204139961011258</v>
      </c>
      <c r="AC97" s="72">
        <f>'[2]PB_&amp;_MAR 45'!$DB91</f>
        <v>6.1877127949749927E-3</v>
      </c>
      <c r="AD97" s="116">
        <f>'[2]PB_&amp;_MAR 45'!$CI91</f>
        <v>20.76803774592085</v>
      </c>
      <c r="AE97" s="71">
        <f>'[2]PB_&amp;_MAR 45'!$CJ91</f>
        <v>0.69174234275389868</v>
      </c>
      <c r="AF97" s="72">
        <f>'[2]PB_&amp;_MAR 45'!$CK91</f>
        <v>1.6356563566261789E-2</v>
      </c>
      <c r="AG97" s="70"/>
      <c r="AH97" s="116">
        <f>'[2]PB_&amp;_MAR 60'!$CN91</f>
        <v>20.777584310995795</v>
      </c>
      <c r="AI97" s="71">
        <f>'[2]PB_&amp;_MAR 60'!$CO91</f>
        <v>0.67039980670102406</v>
      </c>
      <c r="AJ97" s="72">
        <f>'[2]PB_&amp;_MAR 60'!$CP91</f>
        <v>1.2915851099197616E-2</v>
      </c>
      <c r="AK97" s="116">
        <f>'[2]PB_&amp;_MAR 60'!$CR91</f>
        <v>20.806648662829161</v>
      </c>
      <c r="AL97" s="71">
        <f>'[2]PB_&amp;_MAR 60'!$CS91</f>
        <v>0.70260959965524705</v>
      </c>
      <c r="AM97" s="72">
        <f>'[2]PB_&amp;_MAR 60'!$CT91</f>
        <v>1.2354027388028058E-2</v>
      </c>
      <c r="AN97" s="116">
        <f>'[2]PB_&amp;_MAR 60'!$CV91</f>
        <v>20.721021734387605</v>
      </c>
      <c r="AO97" s="71">
        <f>'[2]PB_&amp;_MAR 60'!$CW91</f>
        <v>0.68712492066047792</v>
      </c>
      <c r="AP97" s="72">
        <f>'[2]PB_&amp;_MAR 60'!$CX91</f>
        <v>1.3681244323919112E-2</v>
      </c>
      <c r="AQ97" s="116">
        <f>'[2]PB_&amp;_MAR 60'!$CZ91</f>
        <v>20.729088144482372</v>
      </c>
      <c r="AR97" s="71">
        <f>'[2]PB_&amp;_MAR 60'!$DA91</f>
        <v>0.70620645282275329</v>
      </c>
      <c r="AS97" s="72">
        <f>'[2]PB_&amp;_MAR 60'!$DB91</f>
        <v>5.3634452185330264E-3</v>
      </c>
      <c r="AT97" s="116">
        <f>'[2]PB_&amp;_MAR 60'!$CI91</f>
        <v>20.758585713173733</v>
      </c>
      <c r="AU97" s="71">
        <f>'[2]PB_&amp;_MAR 60'!$CJ91</f>
        <v>0.69158519495987569</v>
      </c>
      <c r="AV97" s="72">
        <f>'[2]PB_&amp;_MAR 60'!$CK91</f>
        <v>1.8299027269693905E-2</v>
      </c>
      <c r="BL97" s="5"/>
      <c r="BO97" s="5"/>
      <c r="BR97" s="5"/>
      <c r="BT97" s="70">
        <f t="shared" si="24"/>
        <v>0.69441436922690747</v>
      </c>
      <c r="BU97" s="86">
        <f t="shared" si="25"/>
        <v>0.69292993980890194</v>
      </c>
      <c r="BV97" s="86">
        <f t="shared" si="26"/>
        <v>0.14844294180055284</v>
      </c>
      <c r="BW97" s="5"/>
      <c r="BX97" s="70">
        <f t="shared" si="27"/>
        <v>0.69174234275389868</v>
      </c>
      <c r="BY97">
        <f t="shared" si="28"/>
        <v>0.69304222531000292</v>
      </c>
      <c r="BZ97" s="86">
        <f t="shared" si="29"/>
        <v>-0.12998825561042482</v>
      </c>
      <c r="CB97" s="70">
        <f t="shared" si="30"/>
        <v>0.69158519495987569</v>
      </c>
      <c r="CC97">
        <f t="shared" si="31"/>
        <v>0.6917195354270399</v>
      </c>
      <c r="CD97" s="86">
        <f t="shared" si="32"/>
        <v>-1.3434046716420678E-2</v>
      </c>
    </row>
    <row r="98" spans="1:82" x14ac:dyDescent="0.25">
      <c r="A98" s="11">
        <f>'[2]PB_&amp;_MAR 30'!$A92</f>
        <v>21</v>
      </c>
      <c r="B98" s="95">
        <f>'[2]PB_&amp;_MAR 30'!$CN92</f>
        <v>20.98912836759747</v>
      </c>
      <c r="C98" s="71">
        <f>'[2]PB_&amp;_MAR 30'!$CO92</f>
        <v>0.67271850683135437</v>
      </c>
      <c r="D98" s="72">
        <f>'[2]PB_&amp;_MAR 30'!$CP92</f>
        <v>6.9516351535328065E-3</v>
      </c>
      <c r="E98" s="95">
        <f>'[2]PB_&amp;_MAR 30'!$CR92</f>
        <v>21.028196627331564</v>
      </c>
      <c r="F98" s="71">
        <f>'[2]PB_&amp;_MAR 30'!$CS92</f>
        <v>0.71229706250670921</v>
      </c>
      <c r="G98" s="72">
        <f>'[2]PB_&amp;_MAR 30'!$CT92</f>
        <v>1.514813382288039E-2</v>
      </c>
      <c r="H98" s="95">
        <f>'[2]PB_&amp;_MAR 30'!$CV92</f>
        <v>20.915325576692648</v>
      </c>
      <c r="I98" s="71">
        <f>'[2]PB_&amp;_MAR 30'!$CW92</f>
        <v>0.68134493364970306</v>
      </c>
      <c r="J98" s="72">
        <f>'[2]PB_&amp;_MAR 30'!$CX92</f>
        <v>1.5467319238222949E-2</v>
      </c>
      <c r="K98" s="95">
        <f>'[2]PB_&amp;_MAR 30'!$CZ92</f>
        <v>21.003189201639888</v>
      </c>
      <c r="L98" s="71">
        <f>'[2]PB_&amp;_MAR 30'!$DA92</f>
        <v>0.70851798281315748</v>
      </c>
      <c r="M98" s="72">
        <f>'[2]PB_&amp;_MAR 30'!$DB92</f>
        <v>4.3316762139961867E-3</v>
      </c>
      <c r="N98" s="95">
        <f>'[2]PB_&amp;_MAR 30'!$CI92</f>
        <v>20.983959943315391</v>
      </c>
      <c r="O98" s="71">
        <f>'[2]PB_&amp;_MAR 30'!$CJ92</f>
        <v>0.69371962145023103</v>
      </c>
      <c r="P98" s="72">
        <f>'[2]PB_&amp;_MAR 30'!$CK92</f>
        <v>2.0579632537378652E-2</v>
      </c>
      <c r="Q98" s="70"/>
      <c r="R98" s="116">
        <f>'[2]PB_&amp;_MAR 45'!$CN92</f>
        <v>21.001368725070297</v>
      </c>
      <c r="S98" s="71">
        <f>'[2]PB_&amp;_MAR 45'!$CO92</f>
        <v>0.68573684205518015</v>
      </c>
      <c r="T98" s="72">
        <f>'[2]PB_&amp;_MAR 45'!$CP92</f>
        <v>3.9192842426965472E-3</v>
      </c>
      <c r="U98" s="116">
        <f>'[2]PB_&amp;_MAR 45'!$CR92</f>
        <v>21.028765915677322</v>
      </c>
      <c r="V98" s="71">
        <f>'[2]PB_&amp;_MAR 45'!$CS92</f>
        <v>0.70837485764888541</v>
      </c>
      <c r="W98" s="72">
        <f>'[2]PB_&amp;_MAR 45'!$CT92</f>
        <v>8.2530153061512717E-3</v>
      </c>
      <c r="X98" s="116">
        <f>'[2]PB_&amp;_MAR 45'!$CV92</f>
        <v>20.990048336170272</v>
      </c>
      <c r="Y98" s="71">
        <f>'[2]PB_&amp;_MAR 45'!$CW92</f>
        <v>0.66871865364971173</v>
      </c>
      <c r="Z98" s="72">
        <f>'[2]PB_&amp;_MAR 45'!$CX92</f>
        <v>4.2700933607071881E-3</v>
      </c>
      <c r="AA98" s="116">
        <f>'[2]PB_&amp;_MAR 45'!$CZ92</f>
        <v>21.015709347032253</v>
      </c>
      <c r="AB98" s="71">
        <f>'[2]PB_&amp;_MAR 45'!$DA92</f>
        <v>0.70132623781329861</v>
      </c>
      <c r="AC98" s="72">
        <f>'[2]PB_&amp;_MAR 45'!$DB92</f>
        <v>6.2001247288565146E-3</v>
      </c>
      <c r="AD98" s="116">
        <f>'[2]PB_&amp;_MAR 45'!$CI92</f>
        <v>21.008973080987534</v>
      </c>
      <c r="AE98" s="71">
        <f>'[2]PB_&amp;_MAR 45'!$CJ92</f>
        <v>0.69103914779176889</v>
      </c>
      <c r="AF98" s="72">
        <f>'[2]PB_&amp;_MAR 45'!$CK92</f>
        <v>1.6376952225705791E-2</v>
      </c>
      <c r="AG98" s="70"/>
      <c r="AH98" s="116">
        <f>'[2]PB_&amp;_MAR 60'!$CN92</f>
        <v>21.017425643975884</v>
      </c>
      <c r="AI98" s="71">
        <f>'[2]PB_&amp;_MAR 60'!$CO92</f>
        <v>0.66971132167871428</v>
      </c>
      <c r="AJ98" s="72">
        <f>'[2]PB_&amp;_MAR 60'!$CP92</f>
        <v>1.2906869658925757E-2</v>
      </c>
      <c r="AK98" s="116">
        <f>'[2]PB_&amp;_MAR 60'!$CR92</f>
        <v>21.043928170873418</v>
      </c>
      <c r="AL98" s="71">
        <f>'[2]PB_&amp;_MAR 60'!$CS92</f>
        <v>0.70177736294542126</v>
      </c>
      <c r="AM98" s="72">
        <f>'[2]PB_&amp;_MAR 60'!$CT92</f>
        <v>1.2477397985680719E-2</v>
      </c>
      <c r="AN98" s="116">
        <f>'[2]PB_&amp;_MAR 60'!$CV92</f>
        <v>20.962749527903181</v>
      </c>
      <c r="AO98" s="71">
        <f>'[2]PB_&amp;_MAR 60'!$CW92</f>
        <v>0.68642329085330045</v>
      </c>
      <c r="AP98" s="72">
        <f>'[2]PB_&amp;_MAR 60'!$CX92</f>
        <v>1.3693722171848421E-2</v>
      </c>
      <c r="AQ98" s="116">
        <f>'[2]PB_&amp;_MAR 60'!$CZ92</f>
        <v>20.969126652886676</v>
      </c>
      <c r="AR98" s="71">
        <f>'[2]PB_&amp;_MAR 60'!$DA92</f>
        <v>0.70551072752864685</v>
      </c>
      <c r="AS98" s="72">
        <f>'[2]PB_&amp;_MAR 60'!$DB92</f>
        <v>5.3164833284426675E-3</v>
      </c>
      <c r="AT98" s="116">
        <f>'[2]PB_&amp;_MAR 60'!$CI92</f>
        <v>20.998307498909789</v>
      </c>
      <c r="AU98" s="71">
        <f>'[2]PB_&amp;_MAR 60'!$CJ92</f>
        <v>0.69085567575152085</v>
      </c>
      <c r="AV98" s="72">
        <f>'[2]PB_&amp;_MAR 60'!$CK92</f>
        <v>1.8295076561610672E-2</v>
      </c>
      <c r="BL98" s="5"/>
      <c r="BO98" s="5"/>
      <c r="BR98" s="5"/>
      <c r="BT98" s="70">
        <f t="shared" si="24"/>
        <v>0.69371962145023103</v>
      </c>
      <c r="BU98" s="86">
        <f t="shared" si="25"/>
        <v>0.69221662233815251</v>
      </c>
      <c r="BV98" s="86">
        <f t="shared" si="26"/>
        <v>0.1502999112078518</v>
      </c>
      <c r="BW98" s="5"/>
      <c r="BX98" s="70">
        <f t="shared" si="27"/>
        <v>0.69103914779176889</v>
      </c>
      <c r="BY98">
        <f t="shared" si="28"/>
        <v>0.69236195889201091</v>
      </c>
      <c r="BZ98" s="86">
        <f t="shared" si="29"/>
        <v>-0.13228111002420162</v>
      </c>
      <c r="CB98" s="70">
        <f t="shared" si="30"/>
        <v>0.69085567575152085</v>
      </c>
      <c r="CC98">
        <f t="shared" si="31"/>
        <v>0.69102401544647485</v>
      </c>
      <c r="CD98" s="86">
        <f t="shared" si="32"/>
        <v>-1.6833969495400058E-2</v>
      </c>
    </row>
    <row r="99" spans="1:82" x14ac:dyDescent="0.25">
      <c r="A99" s="11">
        <f>'[2]PB_&amp;_MAR 30'!$A93</f>
        <v>21.25</v>
      </c>
      <c r="B99" s="95">
        <f>'[2]PB_&amp;_MAR 30'!$CN93</f>
        <v>21.227570602088431</v>
      </c>
      <c r="C99" s="71">
        <f>'[2]PB_&amp;_MAR 30'!$CO93</f>
        <v>0.67203936055713054</v>
      </c>
      <c r="D99" s="72">
        <f>'[2]PB_&amp;_MAR 30'!$CP93</f>
        <v>6.9744200482429845E-3</v>
      </c>
      <c r="E99" s="95">
        <f>'[2]PB_&amp;_MAR 30'!$CR93</f>
        <v>21.267997059873441</v>
      </c>
      <c r="F99" s="71">
        <f>'[2]PB_&amp;_MAR 30'!$CS93</f>
        <v>0.71162648240923465</v>
      </c>
      <c r="G99" s="72">
        <f>'[2]PB_&amp;_MAR 30'!$CT93</f>
        <v>1.5158222605782597E-2</v>
      </c>
      <c r="H99" s="95">
        <f>'[2]PB_&amp;_MAR 30'!$CV93</f>
        <v>21.318748802041867</v>
      </c>
      <c r="I99" s="71">
        <f>'[2]PB_&amp;_MAR 30'!$CW93</f>
        <v>0.68022507965133272</v>
      </c>
      <c r="J99" s="72">
        <f>'[2]PB_&amp;_MAR 30'!$CX93</f>
        <v>1.5336013629924469E-2</v>
      </c>
      <c r="K99" s="95">
        <f>'[2]PB_&amp;_MAR 30'!$CZ93</f>
        <v>21.244605169474827</v>
      </c>
      <c r="L99" s="71">
        <f>'[2]PB_&amp;_MAR 30'!$DA93</f>
        <v>0.70780198053906052</v>
      </c>
      <c r="M99" s="72">
        <f>'[2]PB_&amp;_MAR 30'!$DB93</f>
        <v>4.3197967330939101E-3</v>
      </c>
      <c r="N99" s="95">
        <f>'[2]PB_&amp;_MAR 30'!$CI93</f>
        <v>21.26473040836964</v>
      </c>
      <c r="O99" s="71">
        <f>'[2]PB_&amp;_MAR 30'!$CJ93</f>
        <v>0.69292322578918952</v>
      </c>
      <c r="P99" s="72">
        <f>'[2]PB_&amp;_MAR 30'!$CK93</f>
        <v>2.0620597099256805E-2</v>
      </c>
      <c r="Q99" s="70"/>
      <c r="R99" s="116">
        <f>'[2]PB_&amp;_MAR 45'!$CN93</f>
        <v>21.241847354441443</v>
      </c>
      <c r="S99" s="71">
        <f>'[2]PB_&amp;_MAR 45'!$CO93</f>
        <v>0.68506621398791268</v>
      </c>
      <c r="T99" s="72">
        <f>'[2]PB_&amp;_MAR 45'!$CP93</f>
        <v>3.9113243243494222E-3</v>
      </c>
      <c r="U99" s="116">
        <f>'[2]PB_&amp;_MAR 45'!$CR93</f>
        <v>21.269562067804532</v>
      </c>
      <c r="V99" s="71">
        <f>'[2]PB_&amp;_MAR 45'!$CS93</f>
        <v>0.70769181105168377</v>
      </c>
      <c r="W99" s="72">
        <f>'[2]PB_&amp;_MAR 45'!$CT93</f>
        <v>8.2523876502530735E-3</v>
      </c>
      <c r="X99" s="116">
        <f>'[2]PB_&amp;_MAR 45'!$CV93</f>
        <v>21.23040071065282</v>
      </c>
      <c r="Y99" s="71">
        <f>'[2]PB_&amp;_MAR 45'!$CW93</f>
        <v>0.66801649452358136</v>
      </c>
      <c r="Z99" s="72">
        <f>'[2]PB_&amp;_MAR 45'!$CX93</f>
        <v>4.2476523280367733E-3</v>
      </c>
      <c r="AA99" s="116">
        <f>'[2]PB_&amp;_MAR 45'!$CZ93</f>
        <v>21.257378606361684</v>
      </c>
      <c r="AB99" s="71">
        <f>'[2]PB_&amp;_MAR 45'!$DA93</f>
        <v>0.70063376516389886</v>
      </c>
      <c r="AC99" s="72">
        <f>'[2]PB_&amp;_MAR 45'!$DB93</f>
        <v>6.1971717745850606E-3</v>
      </c>
      <c r="AD99" s="116">
        <f>'[2]PB_&amp;_MAR 45'!$CI93</f>
        <v>21.249797184815119</v>
      </c>
      <c r="AE99" s="71">
        <f>'[2]PB_&amp;_MAR 45'!$CJ93</f>
        <v>0.69035207118176922</v>
      </c>
      <c r="AF99" s="72">
        <f>'[2]PB_&amp;_MAR 45'!$CK93</f>
        <v>1.637868988220657E-2</v>
      </c>
      <c r="AG99" s="70"/>
      <c r="AH99" s="116">
        <f>'[2]PB_&amp;_MAR 60'!$CN93</f>
        <v>21.25717728904274</v>
      </c>
      <c r="AI99" s="71">
        <f>'[2]PB_&amp;_MAR 60'!$CO93</f>
        <v>0.6689915125666589</v>
      </c>
      <c r="AJ99" s="72">
        <f>'[2]PB_&amp;_MAR 60'!$CP93</f>
        <v>1.2906169003418245E-2</v>
      </c>
      <c r="AK99" s="116">
        <f>'[2]PB_&amp;_MAR 60'!$CR93</f>
        <v>21.281380791226084</v>
      </c>
      <c r="AL99" s="71">
        <f>'[2]PB_&amp;_MAR 60'!$CS93</f>
        <v>0.70083067356044504</v>
      </c>
      <c r="AM99" s="72">
        <f>'[2]PB_&amp;_MAR 60'!$CT93</f>
        <v>1.2749149019103167E-2</v>
      </c>
      <c r="AN99" s="116">
        <f>'[2]PB_&amp;_MAR 60'!$CV93</f>
        <v>21.204838437941202</v>
      </c>
      <c r="AO99" s="71">
        <f>'[2]PB_&amp;_MAR 60'!$CW93</f>
        <v>0.68571538712132496</v>
      </c>
      <c r="AP99" s="72">
        <f>'[2]PB_&amp;_MAR 60'!$CX93</f>
        <v>1.3708169991647524E-2</v>
      </c>
      <c r="AQ99" s="116">
        <f>'[2]PB_&amp;_MAR 60'!$CZ93</f>
        <v>21.209345268806096</v>
      </c>
      <c r="AR99" s="71">
        <f>'[2]PB_&amp;_MAR 60'!$DA93</f>
        <v>0.70481426730505115</v>
      </c>
      <c r="AS99" s="72">
        <f>'[2]PB_&amp;_MAR 60'!$DB93</f>
        <v>5.3228650221736114E-3</v>
      </c>
      <c r="AT99" s="116">
        <f>'[2]PB_&amp;_MAR 60'!$CI93</f>
        <v>21.238185446754031</v>
      </c>
      <c r="AU99" s="71">
        <f>'[2]PB_&amp;_MAR 60'!$CJ93</f>
        <v>0.69008796013836993</v>
      </c>
      <c r="AV99" s="72">
        <f>'[2]PB_&amp;_MAR 60'!$CK93</f>
        <v>1.8315337322800641E-2</v>
      </c>
      <c r="BL99" s="5"/>
      <c r="BO99" s="5"/>
      <c r="BR99" s="5"/>
      <c r="BT99" s="70">
        <f t="shared" si="24"/>
        <v>0.69292322578918952</v>
      </c>
      <c r="BU99" s="86">
        <f t="shared" si="25"/>
        <v>0.69151246801640209</v>
      </c>
      <c r="BV99" s="86">
        <f t="shared" si="26"/>
        <v>0.14107577727874299</v>
      </c>
      <c r="BW99" s="5"/>
      <c r="BX99" s="70">
        <f t="shared" si="27"/>
        <v>0.69035207118176922</v>
      </c>
      <c r="BY99">
        <f t="shared" si="28"/>
        <v>0.69169039907523755</v>
      </c>
      <c r="BZ99" s="86">
        <f t="shared" si="29"/>
        <v>-0.13383278934683274</v>
      </c>
      <c r="CB99" s="70">
        <f t="shared" si="30"/>
        <v>0.69008796013836993</v>
      </c>
      <c r="CC99">
        <f t="shared" si="31"/>
        <v>0.69033741364325163</v>
      </c>
      <c r="CD99" s="86">
        <f t="shared" si="32"/>
        <v>-2.4945350488170259E-2</v>
      </c>
    </row>
    <row r="100" spans="1:82" x14ac:dyDescent="0.25">
      <c r="A100" s="11">
        <f>'[2]PB_&amp;_MAR 30'!$A94</f>
        <v>21.499722222222221</v>
      </c>
      <c r="B100" s="95">
        <f>'[2]PB_&amp;_MAR 30'!$CN94</f>
        <v>21.466099153987091</v>
      </c>
      <c r="C100" s="71">
        <f>'[2]PB_&amp;_MAR 30'!$CO94</f>
        <v>0.67137624959199338</v>
      </c>
      <c r="D100" s="72">
        <f>'[2]PB_&amp;_MAR 30'!$CP94</f>
        <v>6.9930948526602307E-3</v>
      </c>
      <c r="E100" s="95">
        <f>'[2]PB_&amp;_MAR 30'!$CR94</f>
        <v>21.50797296564922</v>
      </c>
      <c r="F100" s="71">
        <f>'[2]PB_&amp;_MAR 30'!$CS94</f>
        <v>0.7109623374747156</v>
      </c>
      <c r="G100" s="72">
        <f>'[2]PB_&amp;_MAR 30'!$CT94</f>
        <v>1.5163711760050184E-2</v>
      </c>
      <c r="H100" s="95">
        <f>'[2]PB_&amp;_MAR 30'!$CV94</f>
        <v>21.560932865147137</v>
      </c>
      <c r="I100" s="71">
        <f>'[2]PB_&amp;_MAR 30'!$CW94</f>
        <v>0.6795902219005443</v>
      </c>
      <c r="J100" s="72">
        <f>'[2]PB_&amp;_MAR 30'!$CX94</f>
        <v>1.5335003562109257E-2</v>
      </c>
      <c r="K100" s="95">
        <f>'[2]PB_&amp;_MAR 30'!$CZ94</f>
        <v>21.486021137309773</v>
      </c>
      <c r="L100" s="71">
        <f>'[2]PB_&amp;_MAR 30'!$DA94</f>
        <v>0.70709426598320435</v>
      </c>
      <c r="M100" s="72">
        <f>'[2]PB_&amp;_MAR 30'!$DB94</f>
        <v>4.3197888955675574E-3</v>
      </c>
      <c r="N100" s="95">
        <f>'[2]PB_&amp;_MAR 30'!$CI94</f>
        <v>21.505256530523301</v>
      </c>
      <c r="O100" s="71">
        <f>'[2]PB_&amp;_MAR 30'!$CJ94</f>
        <v>0.6922557687376143</v>
      </c>
      <c r="P100" s="72">
        <f>'[2]PB_&amp;_MAR 30'!$CK94</f>
        <v>2.061038300935961E-2</v>
      </c>
      <c r="Q100" s="70"/>
      <c r="R100" s="116">
        <f>'[2]PB_&amp;_MAR 45'!$CN94</f>
        <v>21.482237397179492</v>
      </c>
      <c r="S100" s="71">
        <f>'[2]PB_&amp;_MAR 45'!$CO94</f>
        <v>0.68439067710277179</v>
      </c>
      <c r="T100" s="72">
        <f>'[2]PB_&amp;_MAR 45'!$CP94</f>
        <v>3.9203853477020644E-3</v>
      </c>
      <c r="U100" s="116">
        <f>'[2]PB_&amp;_MAR 45'!$CR94</f>
        <v>21.510269885842174</v>
      </c>
      <c r="V100" s="71">
        <f>'[2]PB_&amp;_MAR 45'!$CS94</f>
        <v>0.7070052710652962</v>
      </c>
      <c r="W100" s="72">
        <f>'[2]PB_&amp;_MAR 45'!$CT94</f>
        <v>8.2526796254904326E-3</v>
      </c>
      <c r="X100" s="116">
        <f>'[2]PB_&amp;_MAR 45'!$CV94</f>
        <v>21.470664872072934</v>
      </c>
      <c r="Y100" s="71">
        <f>'[2]PB_&amp;_MAR 45'!$CW94</f>
        <v>0.66732001563409771</v>
      </c>
      <c r="Z100" s="72">
        <f>'[2]PB_&amp;_MAR 45'!$CX94</f>
        <v>4.2395676734567388E-3</v>
      </c>
      <c r="AA100" s="116">
        <f>'[2]PB_&amp;_MAR 45'!$CZ94</f>
        <v>21.498868644247185</v>
      </c>
      <c r="AB100" s="71">
        <f>'[2]PB_&amp;_MAR 45'!$DA94</f>
        <v>0.69994891342949417</v>
      </c>
      <c r="AC100" s="72">
        <f>'[2]PB_&amp;_MAR 45'!$DB94</f>
        <v>6.2026136026183181E-3</v>
      </c>
      <c r="AD100" s="116">
        <f>'[2]PB_&amp;_MAR 45'!$CI94</f>
        <v>21.490510199835445</v>
      </c>
      <c r="AE100" s="71">
        <f>'[2]PB_&amp;_MAR 45'!$CJ94</f>
        <v>0.68966621930791494</v>
      </c>
      <c r="AF100" s="72">
        <f>'[2]PB_&amp;_MAR 45'!$CK94</f>
        <v>1.6382026509789219E-2</v>
      </c>
      <c r="AG100" s="70"/>
      <c r="AH100" s="116">
        <f>'[2]PB_&amp;_MAR 60'!$CN94</f>
        <v>21.496752231306086</v>
      </c>
      <c r="AI100" s="71">
        <f>'[2]PB_&amp;_MAR 60'!$CO94</f>
        <v>0.66835698463724647</v>
      </c>
      <c r="AJ100" s="72">
        <f>'[2]PB_&amp;_MAR 60'!$CP94</f>
        <v>1.2840541766969969E-2</v>
      </c>
      <c r="AK100" s="116">
        <f>'[2]PB_&amp;_MAR 60'!$CR94</f>
        <v>21.518569671507411</v>
      </c>
      <c r="AL100" s="71">
        <f>'[2]PB_&amp;_MAR 60'!$CS94</f>
        <v>0.699474419665428</v>
      </c>
      <c r="AM100" s="72">
        <f>'[2]PB_&amp;_MAR 60'!$CT94</f>
        <v>1.2748280497219827E-2</v>
      </c>
      <c r="AN100" s="116">
        <f>'[2]PB_&amp;_MAR 60'!$CV94</f>
        <v>21.527633359418559</v>
      </c>
      <c r="AO100" s="71">
        <f>'[2]PB_&amp;_MAR 60'!$CW94</f>
        <v>0.68481150094604548</v>
      </c>
      <c r="AP100" s="72">
        <f>'[2]PB_&amp;_MAR 60'!$CX94</f>
        <v>1.3990867301838574E-2</v>
      </c>
      <c r="AQ100" s="116">
        <f>'[2]PB_&amp;_MAR 60'!$CZ94</f>
        <v>21.449297075212002</v>
      </c>
      <c r="AR100" s="71">
        <f>'[2]PB_&amp;_MAR 60'!$DA94</f>
        <v>0.70412076414241886</v>
      </c>
      <c r="AS100" s="72">
        <f>'[2]PB_&amp;_MAR 60'!$DB94</f>
        <v>5.2983655170244478E-3</v>
      </c>
      <c r="AT100" s="116">
        <f>'[2]PB_&amp;_MAR 60'!$CI94</f>
        <v>21.498063084361018</v>
      </c>
      <c r="AU100" s="71">
        <f>'[2]PB_&amp;_MAR 60'!$CJ94</f>
        <v>0.6891909173477847</v>
      </c>
      <c r="AV100" s="72">
        <f>'[2]PB_&amp;_MAR 60'!$CK94</f>
        <v>1.8255807288025012E-2</v>
      </c>
      <c r="BL100" s="5"/>
      <c r="BO100" s="5"/>
      <c r="BR100" s="5"/>
      <c r="BT100" s="70">
        <f t="shared" si="24"/>
        <v>0.6922557687376143</v>
      </c>
      <c r="BU100" s="86">
        <f t="shared" si="25"/>
        <v>0.6908180209694702</v>
      </c>
      <c r="BV100" s="86">
        <f t="shared" si="26"/>
        <v>0.14377477681440931</v>
      </c>
      <c r="BW100" s="5"/>
      <c r="BX100" s="70">
        <f t="shared" si="27"/>
        <v>0.68966621930791494</v>
      </c>
      <c r="BY100">
        <f t="shared" si="28"/>
        <v>0.69102806604227007</v>
      </c>
      <c r="BZ100" s="86">
        <f t="shared" si="29"/>
        <v>-0.13618467343551321</v>
      </c>
      <c r="CB100" s="70">
        <f t="shared" si="30"/>
        <v>0.6891909173477847</v>
      </c>
      <c r="CC100">
        <f t="shared" si="31"/>
        <v>0.6896602612158973</v>
      </c>
      <c r="CD100" s="86">
        <f t="shared" si="32"/>
        <v>-4.6934386811259277E-2</v>
      </c>
    </row>
    <row r="101" spans="1:82" x14ac:dyDescent="0.25">
      <c r="A101" s="11">
        <f>'[2]PB_&amp;_MAR 30'!$A95</f>
        <v>21.75</v>
      </c>
      <c r="B101" s="95">
        <f>'[2]PB_&amp;_MAR 30'!$CN95</f>
        <v>21.704628276660689</v>
      </c>
      <c r="C101" s="71">
        <f>'[2]PB_&amp;_MAR 30'!$CO95</f>
        <v>0.67070827275104905</v>
      </c>
      <c r="D101" s="72">
        <f>'[2]PB_&amp;_MAR 30'!$CP95</f>
        <v>7.0001199853908782E-3</v>
      </c>
      <c r="E101" s="95">
        <f>'[2]PB_&amp;_MAR 30'!$CR95</f>
        <v>21.747682329014832</v>
      </c>
      <c r="F101" s="71">
        <f>'[2]PB_&amp;_MAR 30'!$CS95</f>
        <v>0.71008905869923844</v>
      </c>
      <c r="G101" s="72">
        <f>'[2]PB_&amp;_MAR 30'!$CT95</f>
        <v>1.54572104115458E-2</v>
      </c>
      <c r="H101" s="95">
        <f>'[2]PB_&amp;_MAR 30'!$CV95</f>
        <v>21.803204836687115</v>
      </c>
      <c r="I101" s="71">
        <f>'[2]PB_&amp;_MAR 30'!$CW95</f>
        <v>0.67891315701878463</v>
      </c>
      <c r="J101" s="72">
        <f>'[2]PB_&amp;_MAR 30'!$CX95</f>
        <v>1.5329199191422099E-2</v>
      </c>
      <c r="K101" s="95">
        <f>'[2]PB_&amp;_MAR 30'!$CZ95</f>
        <v>21.727168865180449</v>
      </c>
      <c r="L101" s="71">
        <f>'[2]PB_&amp;_MAR 30'!$DA95</f>
        <v>0.70639698961216002</v>
      </c>
      <c r="M101" s="72">
        <f>'[2]PB_&amp;_MAR 30'!$DB95</f>
        <v>4.3270329700563111E-3</v>
      </c>
      <c r="N101" s="95">
        <f>'[2]PB_&amp;_MAR 30'!$CI95</f>
        <v>21.74567107688577</v>
      </c>
      <c r="O101" s="71">
        <f>'[2]PB_&amp;_MAR 30'!$CJ95</f>
        <v>0.69152686952030817</v>
      </c>
      <c r="P101" s="72">
        <f>'[2]PB_&amp;_MAR 30'!$CK95</f>
        <v>2.0614495196726937E-2</v>
      </c>
      <c r="Q101" s="70"/>
      <c r="R101" s="116">
        <f>'[2]PB_&amp;_MAR 45'!$CN95</f>
        <v>21.722626001339737</v>
      </c>
      <c r="S101" s="71">
        <f>'[2]PB_&amp;_MAR 45'!$CO95</f>
        <v>0.68374103883030513</v>
      </c>
      <c r="T101" s="72">
        <f>'[2]PB_&amp;_MAR 45'!$CP95</f>
        <v>3.9405351815837613E-3</v>
      </c>
      <c r="U101" s="116">
        <f>'[2]PB_&amp;_MAR 45'!$CR95</f>
        <v>21.750975154868371</v>
      </c>
      <c r="V101" s="71">
        <f>'[2]PB_&amp;_MAR 45'!$CS95</f>
        <v>0.70612288004936863</v>
      </c>
      <c r="W101" s="72">
        <f>'[2]PB_&amp;_MAR 45'!$CT95</f>
        <v>8.5512616800369999E-3</v>
      </c>
      <c r="X101" s="116">
        <f>'[2]PB_&amp;_MAR 45'!$CV95</f>
        <v>21.710926614486471</v>
      </c>
      <c r="Y101" s="71">
        <f>'[2]PB_&amp;_MAR 45'!$CW95</f>
        <v>0.6666372925905637</v>
      </c>
      <c r="Z101" s="72">
        <f>'[2]PB_&amp;_MAR 45'!$CX95</f>
        <v>4.2598085561136633E-3</v>
      </c>
      <c r="AA101" s="116">
        <f>'[2]PB_&amp;_MAR 45'!$CZ95</f>
        <v>21.740446976954349</v>
      </c>
      <c r="AB101" s="71">
        <f>'[2]PB_&amp;_MAR 45'!$DA95</f>
        <v>0.69930096609084302</v>
      </c>
      <c r="AC101" s="72">
        <f>'[2]PB_&amp;_MAR 45'!$DB95</f>
        <v>6.2076717765523664E-3</v>
      </c>
      <c r="AD101" s="116">
        <f>'[2]PB_&amp;_MAR 45'!$CI95</f>
        <v>21.731243686912233</v>
      </c>
      <c r="AE101" s="71">
        <f>'[2]PB_&amp;_MAR 45'!$CJ95</f>
        <v>0.68895054439027026</v>
      </c>
      <c r="AF101" s="72">
        <f>'[2]PB_&amp;_MAR 45'!$CK95</f>
        <v>1.6373557547786907E-2</v>
      </c>
      <c r="AG101" s="70"/>
      <c r="AH101" s="116">
        <f>'[2]PB_&amp;_MAR 60'!$CN95</f>
        <v>21.736590891263219</v>
      </c>
      <c r="AI101" s="71">
        <f>'[2]PB_&amp;_MAR 60'!$CO95</f>
        <v>0.66729304345296792</v>
      </c>
      <c r="AJ101" s="72">
        <f>'[2]PB_&amp;_MAR 60'!$CP95</f>
        <v>1.3161063421778241E-2</v>
      </c>
      <c r="AK101" s="116">
        <f>'[2]PB_&amp;_MAR 60'!$CR95</f>
        <v>21.756112919623007</v>
      </c>
      <c r="AL101" s="71">
        <f>'[2]PB_&amp;_MAR 60'!$CS95</f>
        <v>0.6981444598650054</v>
      </c>
      <c r="AM101" s="72">
        <f>'[2]PB_&amp;_MAR 60'!$CT95</f>
        <v>1.2747739362674449E-2</v>
      </c>
      <c r="AN101" s="116">
        <f>'[2]PB_&amp;_MAR 60'!$CV95</f>
        <v>21.769539967993342</v>
      </c>
      <c r="AO101" s="71">
        <f>'[2]PB_&amp;_MAR 60'!$CW95</f>
        <v>0.68387999585734527</v>
      </c>
      <c r="AP101" s="72">
        <f>'[2]PB_&amp;_MAR 60'!$CX95</f>
        <v>1.4025159733861398E-2</v>
      </c>
      <c r="AQ101" s="116">
        <f>'[2]PB_&amp;_MAR 60'!$CZ95</f>
        <v>21.76880858234594</v>
      </c>
      <c r="AR101" s="71">
        <f>'[2]PB_&amp;_MAR 60'!$DA95</f>
        <v>0.70298619243356553</v>
      </c>
      <c r="AS101" s="72">
        <f>'[2]PB_&amp;_MAR 60'!$DB95</f>
        <v>5.9261999154553982E-3</v>
      </c>
      <c r="AT101" s="116">
        <f>'[2]PB_&amp;_MAR 60'!$CI95</f>
        <v>21.75776309030638</v>
      </c>
      <c r="AU101" s="71">
        <f>'[2]PB_&amp;_MAR 60'!$CJ95</f>
        <v>0.68807592290222119</v>
      </c>
      <c r="AV101" s="72">
        <f>'[2]PB_&amp;_MAR 60'!$CK95</f>
        <v>1.8308255353019165E-2</v>
      </c>
      <c r="BL101" s="5"/>
      <c r="BO101" s="5"/>
      <c r="BR101" s="5"/>
      <c r="BT101" s="70">
        <f t="shared" si="24"/>
        <v>0.69152686952030817</v>
      </c>
      <c r="BU101" s="86">
        <f t="shared" si="25"/>
        <v>0.6901307629711313</v>
      </c>
      <c r="BV101" s="86">
        <f t="shared" si="26"/>
        <v>0.13961065491768787</v>
      </c>
      <c r="BW101" s="5"/>
      <c r="BX101" s="70">
        <f t="shared" si="27"/>
        <v>0.68895054439027026</v>
      </c>
      <c r="BY101">
        <f t="shared" si="28"/>
        <v>0.69037255911807771</v>
      </c>
      <c r="BZ101" s="86">
        <f t="shared" si="29"/>
        <v>-0.14220147278074524</v>
      </c>
      <c r="CB101" s="70">
        <f t="shared" si="30"/>
        <v>0.68807592290222119</v>
      </c>
      <c r="CC101">
        <f t="shared" si="31"/>
        <v>0.68899010321431275</v>
      </c>
      <c r="CD101" s="86">
        <f t="shared" si="32"/>
        <v>-9.1418031209156148E-2</v>
      </c>
    </row>
    <row r="102" spans="1:82" x14ac:dyDescent="0.25">
      <c r="A102" s="11">
        <f>'[2]PB_&amp;_MAR 30'!$A96</f>
        <v>22</v>
      </c>
      <c r="B102" s="95">
        <f>'[2]PB_&amp;_MAR 30'!$CN96</f>
        <v>21.943247009530733</v>
      </c>
      <c r="C102" s="71">
        <f>'[2]PB_&amp;_MAR 30'!$CO96</f>
        <v>0.67002532133258208</v>
      </c>
      <c r="D102" s="72">
        <f>'[2]PB_&amp;_MAR 30'!$CP96</f>
        <v>7.0034952170905558E-3</v>
      </c>
      <c r="E102" s="95">
        <f>'[2]PB_&amp;_MAR 30'!$CR96</f>
        <v>21.987749303966883</v>
      </c>
      <c r="F102" s="71">
        <f>'[2]PB_&amp;_MAR 30'!$CS96</f>
        <v>0.70925788390472899</v>
      </c>
      <c r="G102" s="72">
        <f>'[2]PB_&amp;_MAR 30'!$CT96</f>
        <v>1.5718801771500555E-2</v>
      </c>
      <c r="H102" s="95">
        <f>'[2]PB_&amp;_MAR 30'!$CV96</f>
        <v>22.045477418632004</v>
      </c>
      <c r="I102" s="71">
        <f>'[2]PB_&amp;_MAR 30'!$CW96</f>
        <v>0.67827116110137731</v>
      </c>
      <c r="J102" s="72">
        <f>'[2]PB_&amp;_MAR 30'!$CX96</f>
        <v>1.5310611421917234E-2</v>
      </c>
      <c r="K102" s="95">
        <f>'[2]PB_&amp;_MAR 30'!$CZ96</f>
        <v>21.968853072979655</v>
      </c>
      <c r="L102" s="71">
        <f>'[2]PB_&amp;_MAR 30'!$DA96</f>
        <v>0.70570773420651856</v>
      </c>
      <c r="M102" s="72">
        <f>'[2]PB_&amp;_MAR 30'!$DB96</f>
        <v>4.3281629110977337E-3</v>
      </c>
      <c r="N102" s="95">
        <f>'[2]PB_&amp;_MAR 30'!$CI96</f>
        <v>21.986331701277322</v>
      </c>
      <c r="O102" s="71">
        <f>'[2]PB_&amp;_MAR 30'!$CJ96</f>
        <v>0.69081552513630173</v>
      </c>
      <c r="P102" s="72">
        <f>'[2]PB_&amp;_MAR 30'!$CK96</f>
        <v>2.062019411802923E-2</v>
      </c>
      <c r="Q102" s="70"/>
      <c r="R102" s="116">
        <f>'[2]PB_&amp;_MAR 45'!$CN96</f>
        <v>21.963283242554866</v>
      </c>
      <c r="S102" s="71">
        <f>'[2]PB_&amp;_MAR 45'!$CO96</f>
        <v>0.68285610819037279</v>
      </c>
      <c r="T102" s="72">
        <f>'[2]PB_&amp;_MAR 45'!$CP96</f>
        <v>4.2734762067649489E-3</v>
      </c>
      <c r="U102" s="116">
        <f>'[2]PB_&amp;_MAR 45'!$CR96</f>
        <v>21.991950524186151</v>
      </c>
      <c r="V102" s="71">
        <f>'[2]PB_&amp;_MAR 45'!$CS96</f>
        <v>0.70485615700924653</v>
      </c>
      <c r="W102" s="72">
        <f>'[2]PB_&amp;_MAR 45'!$CT96</f>
        <v>8.5363991720441585E-3</v>
      </c>
      <c r="X102" s="116">
        <f>'[2]PB_&amp;_MAR 45'!$CV96</f>
        <v>21.951457834100456</v>
      </c>
      <c r="Y102" s="71">
        <f>'[2]PB_&amp;_MAR 45'!$CW96</f>
        <v>0.66595644393402298</v>
      </c>
      <c r="Z102" s="72">
        <f>'[2]PB_&amp;_MAR 45'!$CX96</f>
        <v>4.2814202046062349E-3</v>
      </c>
      <c r="AA102" s="116">
        <f>'[2]PB_&amp;_MAR 45'!$CZ96</f>
        <v>21.982024487074202</v>
      </c>
      <c r="AB102" s="71">
        <f>'[2]PB_&amp;_MAR 45'!$DA96</f>
        <v>0.69861868184049236</v>
      </c>
      <c r="AC102" s="72">
        <f>'[2]PB_&amp;_MAR 45'!$DB96</f>
        <v>6.2135495333416856E-3</v>
      </c>
      <c r="AD102" s="116">
        <f>'[2]PB_&amp;_MAR 45'!$CI96</f>
        <v>21.972179021978921</v>
      </c>
      <c r="AE102" s="71">
        <f>'[2]PB_&amp;_MAR 45'!$CJ96</f>
        <v>0.6880718477435338</v>
      </c>
      <c r="AF102" s="72">
        <f>'[2]PB_&amp;_MAR 45'!$CK96</f>
        <v>1.6258192075273598E-2</v>
      </c>
      <c r="AG102" s="70"/>
      <c r="AH102" s="116">
        <f>'[2]PB_&amp;_MAR 60'!$CN96</f>
        <v>21.976432224243307</v>
      </c>
      <c r="AI102" s="71">
        <f>'[2]PB_&amp;_MAR 60'!$CO96</f>
        <v>0.66599580590785978</v>
      </c>
      <c r="AJ102" s="72">
        <f>'[2]PB_&amp;_MAR 60'!$CP96</f>
        <v>1.316792899764665E-2</v>
      </c>
      <c r="AK102" s="116">
        <f>'[2]PB_&amp;_MAR 60'!$CR96</f>
        <v>22.071292966448791</v>
      </c>
      <c r="AL102" s="71">
        <f>'[2]PB_&amp;_MAR 60'!$CS96</f>
        <v>0.69681610185192044</v>
      </c>
      <c r="AM102" s="72">
        <f>'[2]PB_&amp;_MAR 60'!$CT96</f>
        <v>1.2723448500932769E-2</v>
      </c>
      <c r="AN102" s="116">
        <f>'[2]PB_&amp;_MAR 60'!$CV96</f>
        <v>22.011447705505578</v>
      </c>
      <c r="AO102" s="71">
        <f>'[2]PB_&amp;_MAR 60'!$CW96</f>
        <v>0.68276359898014727</v>
      </c>
      <c r="AP102" s="72">
        <f>'[2]PB_&amp;_MAR 60'!$CX96</f>
        <v>1.3791864557075732E-2</v>
      </c>
      <c r="AQ102" s="116">
        <f>'[2]PB_&amp;_MAR 60'!$CZ96</f>
        <v>22.008847090750248</v>
      </c>
      <c r="AR102" s="71">
        <f>'[2]PB_&amp;_MAR 60'!$DA96</f>
        <v>0.70190727456912805</v>
      </c>
      <c r="AS102" s="72">
        <f>'[2]PB_&amp;_MAR 60'!$DB96</f>
        <v>6.1390118935291107E-3</v>
      </c>
      <c r="AT102" s="116">
        <f>'[2]PB_&amp;_MAR 60'!$CI96</f>
        <v>22.017004996736983</v>
      </c>
      <c r="AU102" s="71">
        <f>'[2]PB_&amp;_MAR 60'!$CJ96</f>
        <v>0.68687069532726375</v>
      </c>
      <c r="AV102" s="72">
        <f>'[2]PB_&amp;_MAR 60'!$CK96</f>
        <v>1.8308622051829555E-2</v>
      </c>
      <c r="BL102" s="5"/>
      <c r="BO102" s="5"/>
      <c r="BR102" s="5"/>
      <c r="BT102" s="70">
        <f t="shared" si="24"/>
        <v>0.69081552513630173</v>
      </c>
      <c r="BU102" s="86">
        <f t="shared" si="25"/>
        <v>0.68945278887228623</v>
      </c>
      <c r="BV102" s="86">
        <f t="shared" si="26"/>
        <v>0.13627362640155072</v>
      </c>
      <c r="BW102" s="5"/>
      <c r="BX102" s="70">
        <f t="shared" si="27"/>
        <v>0.6880718477435338</v>
      </c>
      <c r="BY102">
        <f t="shared" si="28"/>
        <v>0.68972587743065028</v>
      </c>
      <c r="BZ102" s="86">
        <f t="shared" si="29"/>
        <v>-0.16540296871164761</v>
      </c>
      <c r="CB102" s="70">
        <f t="shared" si="30"/>
        <v>0.68687069532726375</v>
      </c>
      <c r="CC102">
        <f t="shared" si="31"/>
        <v>0.68832898290781874</v>
      </c>
      <c r="CD102" s="86">
        <f t="shared" si="32"/>
        <v>-0.14582875805549955</v>
      </c>
    </row>
    <row r="103" spans="1:82" x14ac:dyDescent="0.25">
      <c r="A103" s="11">
        <f>'[2]PB_&amp;_MAR 30'!$A97</f>
        <v>22.25</v>
      </c>
      <c r="B103" s="95">
        <f>'[2]PB_&amp;_MAR 30'!$CN97</f>
        <v>22.340537785196393</v>
      </c>
      <c r="C103" s="71">
        <f>'[2]PB_&amp;_MAR 30'!$CO97</f>
        <v>0.66892554801507409</v>
      </c>
      <c r="D103" s="72">
        <f>'[2]PB_&amp;_MAR 30'!$CP97</f>
        <v>6.9747539755676269E-3</v>
      </c>
      <c r="E103" s="95">
        <f>'[2]PB_&amp;_MAR 30'!$CR97</f>
        <v>22.148674517869079</v>
      </c>
      <c r="F103" s="71">
        <f>'[2]PB_&amp;_MAR 30'!$CS97</f>
        <v>0.70863292830012226</v>
      </c>
      <c r="G103" s="72">
        <f>'[2]PB_&amp;_MAR 30'!$CT97</f>
        <v>1.5205700720504872E-2</v>
      </c>
      <c r="H103" s="95">
        <f>'[2]PB_&amp;_MAR 30'!$CV97</f>
        <v>22.287840739738915</v>
      </c>
      <c r="I103" s="71">
        <f>'[2]PB_&amp;_MAR 30'!$CW97</f>
        <v>0.67741831805407526</v>
      </c>
      <c r="J103" s="72">
        <f>'[2]PB_&amp;_MAR 30'!$CX97</f>
        <v>1.5002436396166404E-2</v>
      </c>
      <c r="K103" s="95">
        <f>'[2]PB_&amp;_MAR 30'!$CZ97</f>
        <v>22.210269040814595</v>
      </c>
      <c r="L103" s="71">
        <f>'[2]PB_&amp;_MAR 30'!$DA97</f>
        <v>0.70499950193883887</v>
      </c>
      <c r="M103" s="72">
        <f>'[2]PB_&amp;_MAR 30'!$DB97</f>
        <v>4.322754715171585E-3</v>
      </c>
      <c r="N103" s="95">
        <f>'[2]PB_&amp;_MAR 30'!$CI97</f>
        <v>22.246830520904741</v>
      </c>
      <c r="O103" s="71">
        <f>'[2]PB_&amp;_MAR 30'!$CJ97</f>
        <v>0.68999407407702762</v>
      </c>
      <c r="P103" s="72">
        <f>'[2]PB_&amp;_MAR 30'!$CK97</f>
        <v>2.060474469392699E-2</v>
      </c>
      <c r="Q103" s="70"/>
      <c r="R103" s="116">
        <f>'[2]PB_&amp;_MAR 45'!$CN97</f>
        <v>22.203761871926009</v>
      </c>
      <c r="S103" s="71">
        <f>'[2]PB_&amp;_MAR 45'!$CO97</f>
        <v>0.68155829400030876</v>
      </c>
      <c r="T103" s="72">
        <f>'[2]PB_&amp;_MAR 45'!$CP97</f>
        <v>4.2564222137934518E-3</v>
      </c>
      <c r="U103" s="116">
        <f>'[2]PB_&amp;_MAR 45'!$CR97</f>
        <v>22.232746676313365</v>
      </c>
      <c r="V103" s="71">
        <f>'[2]PB_&amp;_MAR 45'!$CS97</f>
        <v>0.7035865105373329</v>
      </c>
      <c r="W103" s="72">
        <f>'[2]PB_&amp;_MAR 45'!$CT97</f>
        <v>8.5682073004088363E-3</v>
      </c>
      <c r="X103" s="116">
        <f>'[2]PB_&amp;_MAR 45'!$CV97</f>
        <v>22.191810208583004</v>
      </c>
      <c r="Y103" s="71">
        <f>'[2]PB_&amp;_MAR 45'!$CW97</f>
        <v>0.66483957802970306</v>
      </c>
      <c r="Z103" s="72">
        <f>'[2]PB_&amp;_MAR 45'!$CX97</f>
        <v>4.3508716084104506E-3</v>
      </c>
      <c r="AA103" s="116">
        <f>'[2]PB_&amp;_MAR 45'!$CZ97</f>
        <v>22.223693746403629</v>
      </c>
      <c r="AB103" s="71">
        <f>'[2]PB_&amp;_MAR 45'!$DA97</f>
        <v>0.69773166038892553</v>
      </c>
      <c r="AC103" s="72">
        <f>'[2]PB_&amp;_MAR 45'!$DB97</f>
        <v>6.4514233044152937E-3</v>
      </c>
      <c r="AD103" s="116">
        <f>'[2]PB_&amp;_MAR 45'!$CI97</f>
        <v>22.213003125806505</v>
      </c>
      <c r="AE103" s="71">
        <f>'[2]PB_&amp;_MAR 45'!$CJ97</f>
        <v>0.68692901073906754</v>
      </c>
      <c r="AF103" s="72">
        <f>'[2]PB_&amp;_MAR 45'!$CK97</f>
        <v>1.630214270814417E-2</v>
      </c>
      <c r="AG103" s="70"/>
      <c r="AH103" s="116">
        <f>'[2]PB_&amp;_MAR 60'!$CN97</f>
        <v>22.216183869310161</v>
      </c>
      <c r="AI103" s="71">
        <f>'[2]PB_&amp;_MAR 60'!$CO97</f>
        <v>0.66474748729712541</v>
      </c>
      <c r="AJ103" s="72">
        <f>'[2]PB_&amp;_MAR 60'!$CP97</f>
        <v>1.3196060040246003E-2</v>
      </c>
      <c r="AK103" s="116">
        <f>'[2]PB_&amp;_MAR 60'!$CR97</f>
        <v>22.230758491865725</v>
      </c>
      <c r="AL103" s="71">
        <f>'[2]PB_&amp;_MAR 60'!$CS97</f>
        <v>0.69593115827905649</v>
      </c>
      <c r="AM103" s="72">
        <f>'[2]PB_&amp;_MAR 60'!$CT97</f>
        <v>1.2202429555591837E-2</v>
      </c>
      <c r="AN103" s="116">
        <f>'[2]PB_&amp;_MAR 60'!$CV97</f>
        <v>22.253446643545264</v>
      </c>
      <c r="AO103" s="71">
        <f>'[2]PB_&amp;_MAR 60'!$CW97</f>
        <v>0.68145327874089856</v>
      </c>
      <c r="AP103" s="72">
        <f>'[2]PB_&amp;_MAR 60'!$CX97</f>
        <v>1.3823132696784941E-2</v>
      </c>
      <c r="AQ103" s="116">
        <f>'[2]PB_&amp;_MAR 60'!$CZ97</f>
        <v>22.250907899253367</v>
      </c>
      <c r="AR103" s="71">
        <f>'[2]PB_&amp;_MAR 60'!$DA97</f>
        <v>0.70080121773969306</v>
      </c>
      <c r="AS103" s="72">
        <f>'[2]PB_&amp;_MAR 60'!$DB97</f>
        <v>5.3155821527642033E-3</v>
      </c>
      <c r="AT103" s="116">
        <f>'[2]PB_&amp;_MAR 60'!$CI97</f>
        <v>22.237824225993631</v>
      </c>
      <c r="AU103" s="71">
        <f>'[2]PB_&amp;_MAR 60'!$CJ97</f>
        <v>0.68573328551419344</v>
      </c>
      <c r="AV103" s="72">
        <f>'[2]PB_&amp;_MAR 60'!$CK97</f>
        <v>1.8249185420781102E-2</v>
      </c>
      <c r="BL103" s="5"/>
      <c r="BO103" s="5"/>
      <c r="BR103" s="5"/>
      <c r="BT103" s="70">
        <f t="shared" si="24"/>
        <v>0.68999407407702762</v>
      </c>
      <c r="BU103" s="86">
        <f t="shared" si="25"/>
        <v>0.68878313044928074</v>
      </c>
      <c r="BV103" s="86">
        <f t="shared" si="26"/>
        <v>0.12109436277468744</v>
      </c>
      <c r="BW103" s="5"/>
      <c r="BX103" s="70">
        <f t="shared" si="27"/>
        <v>0.68692901073906754</v>
      </c>
      <c r="BY103">
        <f t="shared" si="28"/>
        <v>0.68908709856665851</v>
      </c>
      <c r="BZ103" s="86">
        <f t="shared" si="29"/>
        <v>-0.2158087827590971</v>
      </c>
      <c r="CB103" s="70">
        <f t="shared" si="30"/>
        <v>0.68573328551419344</v>
      </c>
      <c r="CC103">
        <f t="shared" si="31"/>
        <v>0.68767595671535686</v>
      </c>
      <c r="CD103" s="86">
        <f t="shared" si="32"/>
        <v>-0.19426712011634262</v>
      </c>
    </row>
    <row r="104" spans="1:82" x14ac:dyDescent="0.25">
      <c r="A104" s="11">
        <f>'[2]PB_&amp;_MAR 30'!$A98</f>
        <v>22.499722222222221</v>
      </c>
      <c r="B104" s="95">
        <f>'[2]PB_&amp;_MAR 30'!$CN98</f>
        <v>22.499811489236606</v>
      </c>
      <c r="C104" s="71">
        <f>'[2]PB_&amp;_MAR 30'!$CO98</f>
        <v>0.66852336107148247</v>
      </c>
      <c r="D104" s="72">
        <f>'[2]PB_&amp;_MAR 30'!$CP98</f>
        <v>7.0864597241313302E-3</v>
      </c>
      <c r="E104" s="95">
        <f>'[2]PB_&amp;_MAR 30'!$CR98</f>
        <v>22.467437905667595</v>
      </c>
      <c r="F104" s="71">
        <f>'[2]PB_&amp;_MAR 30'!$CS98</f>
        <v>0.70739627835543128</v>
      </c>
      <c r="G104" s="72">
        <f>'[2]PB_&amp;_MAR 30'!$CT98</f>
        <v>1.5274197616109623E-2</v>
      </c>
      <c r="H104" s="95">
        <f>'[2]PB_&amp;_MAR 30'!$CV98</f>
        <v>22.450084537071206</v>
      </c>
      <c r="I104" s="71">
        <f>'[2]PB_&amp;_MAR 30'!$CW98</f>
        <v>0.67699508092645766</v>
      </c>
      <c r="J104" s="72">
        <f>'[2]PB_&amp;_MAR 30'!$CX98</f>
        <v>1.5298576595126321E-2</v>
      </c>
      <c r="K104" s="95">
        <f>'[2]PB_&amp;_MAR 30'!$CZ98</f>
        <v>22.451685008649534</v>
      </c>
      <c r="L104" s="71">
        <f>'[2]PB_&amp;_MAR 30'!$DA98</f>
        <v>0.70410358733417289</v>
      </c>
      <c r="M104" s="72">
        <f>'[2]PB_&amp;_MAR 30'!$DB98</f>
        <v>4.163770207604168E-3</v>
      </c>
      <c r="N104" s="95">
        <f>'[2]PB_&amp;_MAR 30'!$CI98</f>
        <v>22.467254735156235</v>
      </c>
      <c r="O104" s="71">
        <f>'[2]PB_&amp;_MAR 30'!$CJ98</f>
        <v>0.68925457692188596</v>
      </c>
      <c r="P104" s="72">
        <f>'[2]PB_&amp;_MAR 30'!$CK98</f>
        <v>2.0399726997207802E-2</v>
      </c>
      <c r="Q104" s="70"/>
      <c r="R104" s="116">
        <f>'[2]PB_&amp;_MAR 45'!$CN98</f>
        <v>22.523879884444895</v>
      </c>
      <c r="S104" s="71">
        <f>'[2]PB_&amp;_MAR 45'!$CO98</f>
        <v>0.68029378506291349</v>
      </c>
      <c r="T104" s="72">
        <f>'[2]PB_&amp;_MAR 45'!$CP98</f>
        <v>4.2581631253104761E-3</v>
      </c>
      <c r="U104" s="116">
        <f>'[2]PB_&amp;_MAR 45'!$CR98</f>
        <v>22.552955174961323</v>
      </c>
      <c r="V104" s="71">
        <f>'[2]PB_&amp;_MAR 45'!$CS98</f>
        <v>0.70235437727934347</v>
      </c>
      <c r="W104" s="72">
        <f>'[2]PB_&amp;_MAR 45'!$CT98</f>
        <v>8.5261022279342763E-3</v>
      </c>
      <c r="X104" s="116">
        <f>'[2]PB_&amp;_MAR 45'!$CV98</f>
        <v>22.511466126191909</v>
      </c>
      <c r="Y104" s="71">
        <f>'[2]PB_&amp;_MAR 45'!$CW98</f>
        <v>0.66349456152763364</v>
      </c>
      <c r="Z104" s="72">
        <f>'[2]PB_&amp;_MAR 45'!$CX98</f>
        <v>4.3249327943681781E-3</v>
      </c>
      <c r="AA104" s="116">
        <f>'[2]PB_&amp;_MAR 45'!$CZ98</f>
        <v>22.385400118928853</v>
      </c>
      <c r="AB104" s="71">
        <f>'[2]PB_&amp;_MAR 45'!$DA98</f>
        <v>0.69705210665793749</v>
      </c>
      <c r="AC104" s="72">
        <f>'[2]PB_&amp;_MAR 45'!$DB98</f>
        <v>6.2941960809791749E-3</v>
      </c>
      <c r="AD104" s="116">
        <f>'[2]PB_&amp;_MAR 45'!$CI98</f>
        <v>22.493425326131746</v>
      </c>
      <c r="AE104" s="71">
        <f>'[2]PB_&amp;_MAR 45'!$CJ98</f>
        <v>0.68579870763195705</v>
      </c>
      <c r="AF104" s="72">
        <f>'[2]PB_&amp;_MAR 45'!$CK98</f>
        <v>1.6413840298891445E-2</v>
      </c>
      <c r="AG104" s="70"/>
      <c r="AH104" s="116">
        <f>'[2]PB_&amp;_MAR 60'!$CN98</f>
        <v>22.614791334732939</v>
      </c>
      <c r="AI104" s="71">
        <f>'[2]PB_&amp;_MAR 60'!$CO98</f>
        <v>0.66347000298318404</v>
      </c>
      <c r="AJ104" s="72">
        <f>'[2]PB_&amp;_MAR 60'!$CP98</f>
        <v>1.3117689293417672E-2</v>
      </c>
      <c r="AK104" s="116">
        <f>'[2]PB_&amp;_MAR 60'!$CR98</f>
        <v>22.705399992499721</v>
      </c>
      <c r="AL104" s="71">
        <f>'[2]PB_&amp;_MAR 60'!$CS98</f>
        <v>0.69465497514621788</v>
      </c>
      <c r="AM104" s="72">
        <f>'[2]PB_&amp;_MAR 60'!$CT98</f>
        <v>1.2213791875846439E-2</v>
      </c>
      <c r="AN104" s="116">
        <f>'[2]PB_&amp;_MAR 60'!$CV98</f>
        <v>22.574672683205705</v>
      </c>
      <c r="AO104" s="71">
        <f>'[2]PB_&amp;_MAR 60'!$CW98</f>
        <v>0.68012839801435765</v>
      </c>
      <c r="AP104" s="72">
        <f>'[2]PB_&amp;_MAR 60'!$CX98</f>
        <v>1.38393558515766E-2</v>
      </c>
      <c r="AQ104" s="116">
        <f>'[2]PB_&amp;_MAR 60'!$CZ98</f>
        <v>22.490280652608519</v>
      </c>
      <c r="AR104" s="71">
        <f>'[2]PB_&amp;_MAR 60'!$DA98</f>
        <v>0.69992683529549204</v>
      </c>
      <c r="AS104" s="72">
        <f>'[2]PB_&amp;_MAR 60'!$DB98</f>
        <v>5.5278402362998434E-3</v>
      </c>
      <c r="AT104" s="116">
        <f>'[2]PB_&amp;_MAR 60'!$CI98</f>
        <v>22.596286165761722</v>
      </c>
      <c r="AU104" s="71">
        <f>'[2]PB_&amp;_MAR 60'!$CJ98</f>
        <v>0.68454505285981293</v>
      </c>
      <c r="AV104" s="72">
        <f>'[2]PB_&amp;_MAR 60'!$CK98</f>
        <v>1.8342638845813324E-2</v>
      </c>
      <c r="BL104" s="5"/>
      <c r="BO104" s="5"/>
      <c r="BR104" s="5"/>
      <c r="BT104" s="70">
        <f t="shared" si="24"/>
        <v>0.68925457692188596</v>
      </c>
      <c r="BU104" s="86">
        <f t="shared" si="25"/>
        <v>0.68812232457693467</v>
      </c>
      <c r="BV104" s="86">
        <f t="shared" si="26"/>
        <v>0.113225234495129</v>
      </c>
      <c r="BW104" s="5"/>
      <c r="BX104" s="70">
        <f t="shared" si="27"/>
        <v>0.68579870763195705</v>
      </c>
      <c r="BY104">
        <f t="shared" si="28"/>
        <v>0.68845673572498267</v>
      </c>
      <c r="BZ104" s="86">
        <f t="shared" si="29"/>
        <v>-0.26580280930256217</v>
      </c>
      <c r="CB104" s="70">
        <f t="shared" si="30"/>
        <v>0.68454505285981293</v>
      </c>
      <c r="CC104">
        <f t="shared" si="31"/>
        <v>0.6870315487301567</v>
      </c>
      <c r="CD104" s="86">
        <f t="shared" si="32"/>
        <v>-0.24864958703437745</v>
      </c>
    </row>
    <row r="105" spans="1:82" x14ac:dyDescent="0.25">
      <c r="A105" s="11">
        <f>'[2]PB_&amp;_MAR 30'!$A99</f>
        <v>22.75</v>
      </c>
      <c r="B105" s="95">
        <f>'[2]PB_&amp;_MAR 30'!$CN99</f>
        <v>22.817506925191648</v>
      </c>
      <c r="C105" s="71">
        <f>'[2]PB_&amp;_MAR 30'!$CO99</f>
        <v>0.66765233472927921</v>
      </c>
      <c r="D105" s="72">
        <f>'[2]PB_&amp;_MAR 30'!$CP99</f>
        <v>7.0227742207179611E-3</v>
      </c>
      <c r="E105" s="95">
        <f>'[2]PB_&amp;_MAR 30'!$CR99</f>
        <v>22.785763900096786</v>
      </c>
      <c r="F105" s="71">
        <f>'[2]PB_&amp;_MAR 30'!$CS99</f>
        <v>0.70657204738585833</v>
      </c>
      <c r="G105" s="72">
        <f>'[2]PB_&amp;_MAR 30'!$CT99</f>
        <v>1.5213814358251063E-2</v>
      </c>
      <c r="H105" s="95">
        <f>'[2]PB_&amp;_MAR 30'!$CV99</f>
        <v>22.691357004321393</v>
      </c>
      <c r="I105" s="71">
        <f>'[2]PB_&amp;_MAR 30'!$CW99</f>
        <v>0.67637079995258864</v>
      </c>
      <c r="J105" s="72">
        <f>'[2]PB_&amp;_MAR 30'!$CX99</f>
        <v>1.4821449154141325E-2</v>
      </c>
      <c r="K105" s="95">
        <f>'[2]PB_&amp;_MAR 30'!$CZ99</f>
        <v>22.934248704355156</v>
      </c>
      <c r="L105" s="71">
        <f>'[2]PB_&amp;_MAR 30'!$DA99</f>
        <v>0.70320417454726802</v>
      </c>
      <c r="M105" s="72">
        <f>'[2]PB_&amp;_MAR 30'!$DB99</f>
        <v>4.0464183889348223E-3</v>
      </c>
      <c r="N105" s="95">
        <f>'[2]PB_&amp;_MAR 30'!$CI99</f>
        <v>22.807219133491248</v>
      </c>
      <c r="O105" s="71">
        <f>'[2]PB_&amp;_MAR 30'!$CJ99</f>
        <v>0.68844983915374858</v>
      </c>
      <c r="P105" s="72">
        <f>'[2]PB_&amp;_MAR 30'!$CK99</f>
        <v>2.0256928347549389E-2</v>
      </c>
      <c r="Q105" s="70"/>
      <c r="R105" s="116">
        <f>'[2]PB_&amp;_MAR 45'!$CN99</f>
        <v>22.845202591781533</v>
      </c>
      <c r="S105" s="71">
        <f>'[2]PB_&amp;_MAR 45'!$CO99</f>
        <v>0.67945820946331137</v>
      </c>
      <c r="T105" s="72">
        <f>'[2]PB_&amp;_MAR 45'!$CP99</f>
        <v>3.6684356897614136E-3</v>
      </c>
      <c r="U105" s="116">
        <f>'[2]PB_&amp;_MAR 45'!$CR99</f>
        <v>22.713828270985861</v>
      </c>
      <c r="V105" s="71">
        <f>'[2]PB_&amp;_MAR 45'!$CS99</f>
        <v>0.70195473441955514</v>
      </c>
      <c r="W105" s="72">
        <f>'[2]PB_&amp;_MAR 45'!$CT99</f>
        <v>8.4177798544297477E-3</v>
      </c>
      <c r="X105" s="116">
        <f>'[2]PB_&amp;_MAR 45'!$CV99</f>
        <v>22.671841237027703</v>
      </c>
      <c r="Y105" s="71">
        <f>'[2]PB_&amp;_MAR 45'!$CW99</f>
        <v>0.66304310064806449</v>
      </c>
      <c r="Z105" s="72">
        <f>'[2]PB_&amp;_MAR 45'!$CX99</f>
        <v>4.2454360572013791E-3</v>
      </c>
      <c r="AA105" s="116">
        <f>'[2]PB_&amp;_MAR 45'!$CZ99</f>
        <v>22.786952855350105</v>
      </c>
      <c r="AB105" s="71">
        <f>'[2]PB_&amp;_MAR 45'!$DA99</f>
        <v>0.69577493622063991</v>
      </c>
      <c r="AC105" s="72">
        <f>'[2]PB_&amp;_MAR 45'!$DB99</f>
        <v>6.2839179697063595E-3</v>
      </c>
      <c r="AD105" s="116">
        <f>'[2]PB_&amp;_MAR 45'!$CI99</f>
        <v>22.7544562387863</v>
      </c>
      <c r="AE105" s="71">
        <f>'[2]PB_&amp;_MAR 45'!$CJ99</f>
        <v>0.68505774518789275</v>
      </c>
      <c r="AF105" s="72">
        <f>'[2]PB_&amp;_MAR 45'!$CK99</f>
        <v>1.6264943849630304E-2</v>
      </c>
      <c r="AG105" s="70"/>
      <c r="AH105" s="116">
        <f>'[2]PB_&amp;_MAR 60'!$CN99</f>
        <v>22.614791334732939</v>
      </c>
      <c r="AI105" s="71">
        <f>'[2]PB_&amp;_MAR 60'!$CO99</f>
        <v>0.66347000298318404</v>
      </c>
      <c r="AJ105" s="72">
        <f>'[2]PB_&amp;_MAR 60'!$CP99</f>
        <v>1.3117689293417672E-2</v>
      </c>
      <c r="AK105" s="116">
        <f>'[2]PB_&amp;_MAR 60'!$CR99</f>
        <v>22.705399992499721</v>
      </c>
      <c r="AL105" s="71">
        <f>'[2]PB_&amp;_MAR 60'!$CS99</f>
        <v>0.69465497514621788</v>
      </c>
      <c r="AM105" s="72">
        <f>'[2]PB_&amp;_MAR 60'!$CT99</f>
        <v>1.2213791875846439E-2</v>
      </c>
      <c r="AN105" s="116">
        <f>'[2]PB_&amp;_MAR 60'!$CV99</f>
        <v>22.656200319805663</v>
      </c>
      <c r="AO105" s="71">
        <f>'[2]PB_&amp;_MAR 60'!$CW99</f>
        <v>0.67971585321003836</v>
      </c>
      <c r="AP105" s="72">
        <f>'[2]PB_&amp;_MAR 60'!$CX99</f>
        <v>1.3299308919805629E-2</v>
      </c>
      <c r="AQ105" s="116">
        <f>'[2]PB_&amp;_MAR 60'!$CZ99</f>
        <v>22.649939886021311</v>
      </c>
      <c r="AR105" s="71">
        <f>'[2]PB_&amp;_MAR 60'!$DA99</f>
        <v>0.6994916886645991</v>
      </c>
      <c r="AS105" s="72">
        <f>'[2]PB_&amp;_MAR 60'!$DB99</f>
        <v>5.312091400145112E-3</v>
      </c>
      <c r="AT105" s="116">
        <f>'[2]PB_&amp;_MAR 60'!$CI99</f>
        <v>22.656582883264907</v>
      </c>
      <c r="AU105" s="71">
        <f>'[2]PB_&amp;_MAR 60'!$CJ99</f>
        <v>0.68433313000100993</v>
      </c>
      <c r="AV105" s="72">
        <f>'[2]PB_&amp;_MAR 60'!$CK99</f>
        <v>1.816075520909418E-2</v>
      </c>
      <c r="BL105" s="5"/>
      <c r="BO105" s="5"/>
      <c r="BR105" s="5"/>
      <c r="BT105" s="70">
        <f t="shared" si="24"/>
        <v>0.68844983915374858</v>
      </c>
      <c r="BU105" s="86">
        <f t="shared" si="25"/>
        <v>0.68746799232068068</v>
      </c>
      <c r="BV105" s="86">
        <f t="shared" si="26"/>
        <v>9.8184683306790088E-2</v>
      </c>
      <c r="BW105" s="5"/>
      <c r="BX105" s="70">
        <f t="shared" si="27"/>
        <v>0.68505774518789275</v>
      </c>
      <c r="BY105">
        <f t="shared" si="28"/>
        <v>0.68783252051934229</v>
      </c>
      <c r="BZ105" s="86">
        <f t="shared" si="29"/>
        <v>-0.27747753314495416</v>
      </c>
      <c r="CB105" s="70">
        <f t="shared" si="30"/>
        <v>0.68433313000100993</v>
      </c>
      <c r="CC105">
        <f t="shared" si="31"/>
        <v>0.68639343953771881</v>
      </c>
      <c r="CD105" s="86">
        <f t="shared" si="32"/>
        <v>-0.2060309536708882</v>
      </c>
    </row>
    <row r="106" spans="1:82" x14ac:dyDescent="0.25">
      <c r="A106" s="11">
        <f>'[2]PB_&amp;_MAR 30'!$A100</f>
        <v>23</v>
      </c>
      <c r="B106" s="95">
        <f>'[2]PB_&amp;_MAR 30'!$CN100</f>
        <v>22.976957698385878</v>
      </c>
      <c r="C106" s="71">
        <f>'[2]PB_&amp;_MAR 30'!$CO100</f>
        <v>0.66722864152410144</v>
      </c>
      <c r="D106" s="72">
        <f>'[2]PB_&amp;_MAR 30'!$CP100</f>
        <v>7.1369329110532991E-3</v>
      </c>
      <c r="E106" s="95">
        <f>'[2]PB_&amp;_MAR 30'!$CR100</f>
        <v>22.947123174808983</v>
      </c>
      <c r="F106" s="71">
        <f>'[2]PB_&amp;_MAR 30'!$CS100</f>
        <v>0.70613554142993984</v>
      </c>
      <c r="G106" s="72">
        <f>'[2]PB_&amp;_MAR 30'!$CT100</f>
        <v>1.5293313144522517E-2</v>
      </c>
      <c r="H106" s="95">
        <f>'[2]PB_&amp;_MAR 30'!$CV100</f>
        <v>23.015664328100048</v>
      </c>
      <c r="I106" s="71">
        <f>'[2]PB_&amp;_MAR 30'!$CW100</f>
        <v>0.67554476226756532</v>
      </c>
      <c r="J106" s="72">
        <f>'[2]PB_&amp;_MAR 30'!$CX100</f>
        <v>1.5404117878463035E-2</v>
      </c>
      <c r="K106" s="95">
        <f>'[2]PB_&amp;_MAR 30'!$CZ100</f>
        <v>22.934248704355156</v>
      </c>
      <c r="L106" s="71">
        <f>'[2]PB_&amp;_MAR 30'!$DA100</f>
        <v>0.70320417454726802</v>
      </c>
      <c r="M106" s="72">
        <f>'[2]PB_&amp;_MAR 30'!$DB100</f>
        <v>4.0464183889348223E-3</v>
      </c>
      <c r="N106" s="95">
        <f>'[2]PB_&amp;_MAR 30'!$CI100</f>
        <v>22.96849847641252</v>
      </c>
      <c r="O106" s="71">
        <f>'[2]PB_&amp;_MAR 30'!$CJ100</f>
        <v>0.68802827994221871</v>
      </c>
      <c r="P106" s="72">
        <f>'[2]PB_&amp;_MAR 30'!$CK100</f>
        <v>2.0525139799836174E-2</v>
      </c>
      <c r="Q106" s="70"/>
      <c r="R106" s="116">
        <f>'[2]PB_&amp;_MAR 45'!$CN100</f>
        <v>23.004747117976279</v>
      </c>
      <c r="S106" s="71">
        <f>'[2]PB_&amp;_MAR 45'!$CO100</f>
        <v>0.67902727883804148</v>
      </c>
      <c r="T106" s="72">
        <f>'[2]PB_&amp;_MAR 45'!$CP100</f>
        <v>4.2772883745373332E-3</v>
      </c>
      <c r="U106" s="116">
        <f>'[2]PB_&amp;_MAR 45'!$CR100</f>
        <v>23.034456596114733</v>
      </c>
      <c r="V106" s="71">
        <f>'[2]PB_&amp;_MAR 45'!$CS100</f>
        <v>0.70113628311018239</v>
      </c>
      <c r="W106" s="72">
        <f>'[2]PB_&amp;_MAR 45'!$CT100</f>
        <v>8.5336753503395136E-3</v>
      </c>
      <c r="X106" s="116">
        <f>'[2]PB_&amp;_MAR 45'!$CV100</f>
        <v>22.992080243087997</v>
      </c>
      <c r="Y106" s="71">
        <f>'[2]PB_&amp;_MAR 45'!$CW100</f>
        <v>0.6621969452012374</v>
      </c>
      <c r="Z106" s="72">
        <f>'[2]PB_&amp;_MAR 45'!$CX100</f>
        <v>4.3458511943393011E-3</v>
      </c>
      <c r="AA106" s="116">
        <f>'[2]PB_&amp;_MAR 45'!$CZ100</f>
        <v>22.949716155124019</v>
      </c>
      <c r="AB106" s="71">
        <f>'[2]PB_&amp;_MAR 45'!$DA100</f>
        <v>0.6953461715614373</v>
      </c>
      <c r="AC106" s="72">
        <f>'[2]PB_&amp;_MAR 45'!$DB100</f>
        <v>5.7009774604891671E-3</v>
      </c>
      <c r="AD106" s="116">
        <f>'[2]PB_&amp;_MAR 45'!$CI100</f>
        <v>22.995250028075759</v>
      </c>
      <c r="AE106" s="71">
        <f>'[2]PB_&amp;_MAR 45'!$CJ100</f>
        <v>0.68442666967772459</v>
      </c>
      <c r="AF106" s="72">
        <f>'[2]PB_&amp;_MAR 45'!$CK100</f>
        <v>1.631155381641387E-2</v>
      </c>
      <c r="AG106" s="70"/>
      <c r="AH106" s="116">
        <f>'[2]PB_&amp;_MAR 60'!$CN100</f>
        <v>23.094381639756929</v>
      </c>
      <c r="AI106" s="71">
        <f>'[2]PB_&amp;_MAR 60'!$CO100</f>
        <v>0.6622353512310849</v>
      </c>
      <c r="AJ106" s="72">
        <f>'[2]PB_&amp;_MAR 60'!$CP100</f>
        <v>1.314848638568644E-2</v>
      </c>
      <c r="AK106" s="116">
        <f>'[2]PB_&amp;_MAR 60'!$CR100</f>
        <v>23.18022274865957</v>
      </c>
      <c r="AL106" s="71">
        <f>'[2]PB_&amp;_MAR 60'!$CS100</f>
        <v>0.69339338429408504</v>
      </c>
      <c r="AM106" s="72">
        <f>'[2]PB_&amp;_MAR 60'!$CT100</f>
        <v>1.2156073768985746E-2</v>
      </c>
      <c r="AN106" s="116">
        <f>'[2]PB_&amp;_MAR 60'!$CV100</f>
        <v>23.139924693894347</v>
      </c>
      <c r="AO106" s="71">
        <f>'[2]PB_&amp;_MAR 60'!$CW100</f>
        <v>0.67843355522885407</v>
      </c>
      <c r="AP106" s="72">
        <f>'[2]PB_&amp;_MAR 60'!$CX100</f>
        <v>1.3323554823600061E-2</v>
      </c>
      <c r="AQ106" s="116">
        <f>'[2]PB_&amp;_MAR 60'!$CZ100</f>
        <v>22.970446981172547</v>
      </c>
      <c r="AR106" s="71">
        <f>'[2]PB_&amp;_MAR 60'!$DA100</f>
        <v>0.69864242420630163</v>
      </c>
      <c r="AS106" s="72">
        <f>'[2]PB_&amp;_MAR 60'!$DB100</f>
        <v>5.5337813385590746E-3</v>
      </c>
      <c r="AT106" s="116">
        <f>'[2]PB_&amp;_MAR 60'!$CI100</f>
        <v>23.096244015870848</v>
      </c>
      <c r="AU106" s="71">
        <f>'[2]PB_&amp;_MAR 60'!$CJ100</f>
        <v>0.68317617874008152</v>
      </c>
      <c r="AV106" s="72">
        <f>'[2]PB_&amp;_MAR 60'!$CK100</f>
        <v>1.8257871216526046E-2</v>
      </c>
      <c r="BL106" s="5"/>
      <c r="BO106" s="5"/>
      <c r="BR106" s="5"/>
      <c r="BT106" s="70">
        <f t="shared" si="24"/>
        <v>0.68802827994221871</v>
      </c>
      <c r="BU106" s="86">
        <f t="shared" si="25"/>
        <v>0.68682214467315372</v>
      </c>
      <c r="BV106" s="86">
        <f t="shared" si="26"/>
        <v>0.12061352690649896</v>
      </c>
      <c r="BW106" s="5"/>
      <c r="BX106" s="70">
        <f t="shared" si="27"/>
        <v>0.68442666967772459</v>
      </c>
      <c r="BY106">
        <f t="shared" si="28"/>
        <v>0.68721637230085175</v>
      </c>
      <c r="BZ106" s="86">
        <f t="shared" si="29"/>
        <v>-0.2789702623127166</v>
      </c>
      <c r="CB106" s="70">
        <f t="shared" si="30"/>
        <v>0.68317617874008152</v>
      </c>
      <c r="CC106">
        <f t="shared" si="31"/>
        <v>0.68576359074141835</v>
      </c>
      <c r="CD106" s="86">
        <f t="shared" si="32"/>
        <v>-0.25874120013368307</v>
      </c>
    </row>
    <row r="107" spans="1:82" x14ac:dyDescent="0.25">
      <c r="A107" s="11">
        <f>'[2]PB_&amp;_MAR 30'!$A101</f>
        <v>23.25</v>
      </c>
      <c r="B107" s="95">
        <f>'[2]PB_&amp;_MAR 30'!$CN101</f>
        <v>23.294656427129656</v>
      </c>
      <c r="C107" s="71">
        <f>'[2]PB_&amp;_MAR 30'!$CO101</f>
        <v>0.66636775577094065</v>
      </c>
      <c r="D107" s="72">
        <f>'[2]PB_&amp;_MAR 30'!$CP101</f>
        <v>7.0408758378028092E-3</v>
      </c>
      <c r="E107" s="95">
        <f>'[2]PB_&amp;_MAR 30'!$CR101</f>
        <v>23.426990582302921</v>
      </c>
      <c r="F107" s="71">
        <f>'[2]PB_&amp;_MAR 30'!$CS101</f>
        <v>0.70495103343316723</v>
      </c>
      <c r="G107" s="72">
        <f>'[2]PB_&amp;_MAR 30'!$CT101</f>
        <v>1.5368391753520082E-2</v>
      </c>
      <c r="H107" s="95">
        <f>'[2]PB_&amp;_MAR 30'!$CV101</f>
        <v>23.175811623602986</v>
      </c>
      <c r="I107" s="71">
        <f>'[2]PB_&amp;_MAR 30'!$CW101</f>
        <v>0.67511588844063219</v>
      </c>
      <c r="J107" s="72">
        <f>'[2]PB_&amp;_MAR 30'!$CX101</f>
        <v>1.4802342162600146E-2</v>
      </c>
      <c r="K107" s="95">
        <f>'[2]PB_&amp;_MAR 30'!$CZ101</f>
        <v>23.417348879989301</v>
      </c>
      <c r="L107" s="71">
        <f>'[2]PB_&amp;_MAR 30'!$DA101</f>
        <v>0.70188654808952489</v>
      </c>
      <c r="M107" s="72">
        <f>'[2]PB_&amp;_MAR 30'!$DB101</f>
        <v>4.0419180300748751E-3</v>
      </c>
      <c r="N107" s="95">
        <f>'[2]PB_&amp;_MAR 30'!$CI101</f>
        <v>23.328701878256215</v>
      </c>
      <c r="O107" s="71">
        <f>'[2]PB_&amp;_MAR 30'!$CJ101</f>
        <v>0.68708030643356632</v>
      </c>
      <c r="P107" s="72">
        <f>'[2]PB_&amp;_MAR 30'!$CK101</f>
        <v>2.0198716301066889E-2</v>
      </c>
      <c r="Q107" s="70"/>
      <c r="R107" s="116">
        <f>'[2]PB_&amp;_MAR 45'!$CN101</f>
        <v>23.326427049000898</v>
      </c>
      <c r="S107" s="71">
        <f>'[2]PB_&amp;_MAR 45'!$CO101</f>
        <v>0.67821546525116594</v>
      </c>
      <c r="T107" s="72">
        <f>'[2]PB_&amp;_MAR 45'!$CP101</f>
        <v>3.705840539956404E-3</v>
      </c>
      <c r="U107" s="116">
        <f>'[2]PB_&amp;_MAR 45'!$CR101</f>
        <v>23.195508539383315</v>
      </c>
      <c r="V107" s="71">
        <f>'[2]PB_&amp;_MAR 45'!$CS101</f>
        <v>0.70075423763926947</v>
      </c>
      <c r="W107" s="72">
        <f>'[2]PB_&amp;_MAR 45'!$CT101</f>
        <v>8.4285788272156353E-3</v>
      </c>
      <c r="X107" s="116">
        <f>'[2]PB_&amp;_MAR 45'!$CV101</f>
        <v>23.314180324806937</v>
      </c>
      <c r="Y107" s="71">
        <f>'[2]PB_&amp;_MAR 45'!$CW101</f>
        <v>0.66133693300168195</v>
      </c>
      <c r="Z107" s="72">
        <f>'[2]PB_&amp;_MAR 45'!$CX101</f>
        <v>3.7784394652731991E-3</v>
      </c>
      <c r="AA107" s="116">
        <f>'[2]PB_&amp;_MAR 45'!$CZ101</f>
        <v>23.270197897605428</v>
      </c>
      <c r="AB107" s="71">
        <f>'[2]PB_&amp;_MAR 45'!$DA101</f>
        <v>0.6944965699347655</v>
      </c>
      <c r="AC107" s="72">
        <f>'[2]PB_&amp;_MAR 45'!$DB101</f>
        <v>6.2776374154480336E-3</v>
      </c>
      <c r="AD107" s="116">
        <f>'[2]PB_&amp;_MAR 45'!$CI101</f>
        <v>23.276578452699145</v>
      </c>
      <c r="AE107" s="71">
        <f>'[2]PB_&amp;_MAR 45'!$CJ101</f>
        <v>0.68370080145672063</v>
      </c>
      <c r="AF107" s="72">
        <f>'[2]PB_&amp;_MAR 45'!$CK101</f>
        <v>1.6401671863660663E-2</v>
      </c>
      <c r="AG107" s="70"/>
      <c r="AH107" s="116">
        <f>'[2]PB_&amp;_MAR 60'!$CN101</f>
        <v>23.255909571485017</v>
      </c>
      <c r="AI107" s="71">
        <f>'[2]PB_&amp;_MAR 60'!$CO101</f>
        <v>0.66181082249057255</v>
      </c>
      <c r="AJ107" s="72">
        <f>'[2]PB_&amp;_MAR 60'!$CP101</f>
        <v>1.2548985791161534E-2</v>
      </c>
      <c r="AK107" s="116">
        <f>'[2]PB_&amp;_MAR 60'!$CR101</f>
        <v>23.18022274865957</v>
      </c>
      <c r="AL107" s="71">
        <f>'[2]PB_&amp;_MAR 60'!$CS101</f>
        <v>0.69339338429408504</v>
      </c>
      <c r="AM107" s="72">
        <f>'[2]PB_&amp;_MAR 60'!$CT101</f>
        <v>1.2156073768985746E-2</v>
      </c>
      <c r="AN107" s="116">
        <f>'[2]PB_&amp;_MAR 60'!$CV101</f>
        <v>23.139924693894347</v>
      </c>
      <c r="AO107" s="71">
        <f>'[2]PB_&amp;_MAR 60'!$CW101</f>
        <v>0.67843355522885407</v>
      </c>
      <c r="AP107" s="72">
        <f>'[2]PB_&amp;_MAR 60'!$CX101</f>
        <v>1.3323554823600061E-2</v>
      </c>
      <c r="AQ107" s="116">
        <f>'[2]PB_&amp;_MAR 60'!$CZ101</f>
        <v>23.130283712343441</v>
      </c>
      <c r="AR107" s="71">
        <f>'[2]PB_&amp;_MAR 60'!$DA101</f>
        <v>0.69821967487770564</v>
      </c>
      <c r="AS107" s="72">
        <f>'[2]PB_&amp;_MAR 60'!$DB101</f>
        <v>5.3252193094389094E-3</v>
      </c>
      <c r="AT107" s="116">
        <f>'[2]PB_&amp;_MAR 60'!$CI101</f>
        <v>23.176585181595595</v>
      </c>
      <c r="AU107" s="71">
        <f>'[2]PB_&amp;_MAR 60'!$CJ101</f>
        <v>0.68296435922280441</v>
      </c>
      <c r="AV107" s="72">
        <f>'[2]PB_&amp;_MAR 60'!$CK101</f>
        <v>1.8170111230235018E-2</v>
      </c>
      <c r="BL107" s="5"/>
      <c r="BO107" s="5"/>
      <c r="BR107" s="5"/>
      <c r="BT107" s="70">
        <f t="shared" si="24"/>
        <v>0.68708030643356632</v>
      </c>
      <c r="BU107" s="86">
        <f t="shared" si="25"/>
        <v>0.68618387624431398</v>
      </c>
      <c r="BV107" s="86">
        <f t="shared" si="26"/>
        <v>8.9643018925233964E-2</v>
      </c>
      <c r="BW107" s="5"/>
      <c r="BX107" s="70">
        <f t="shared" si="27"/>
        <v>0.68370080145672063</v>
      </c>
      <c r="BY107">
        <f t="shared" si="28"/>
        <v>0.68660742829287325</v>
      </c>
      <c r="BZ107" s="86">
        <f t="shared" si="29"/>
        <v>-0.29066268361526149</v>
      </c>
      <c r="CB107" s="70">
        <f t="shared" si="30"/>
        <v>0.68296435922280441</v>
      </c>
      <c r="CC107">
        <f t="shared" si="31"/>
        <v>0.68514111988003357</v>
      </c>
      <c r="CD107" s="86">
        <f t="shared" si="32"/>
        <v>-0.21767606572291598</v>
      </c>
    </row>
    <row r="108" spans="1:82" x14ac:dyDescent="0.25">
      <c r="A108" s="11">
        <f>'[2]PB_&amp;_MAR 30'!$A102</f>
        <v>23.749722222222221</v>
      </c>
      <c r="B108" s="95">
        <f>'[2]PB_&amp;_MAR 30'!$CN102</f>
        <v>23.771625567124904</v>
      </c>
      <c r="C108" s="71">
        <f>'[2]PB_&amp;_MAR 30'!$CO102</f>
        <v>0.66513153314251816</v>
      </c>
      <c r="D108" s="72">
        <f>'[2]PB_&amp;_MAR 30'!$CP102</f>
        <v>7.0829443010558234E-3</v>
      </c>
      <c r="E108" s="95">
        <f>'[2]PB_&amp;_MAR 30'!$CR102</f>
        <v>23.906675851444305</v>
      </c>
      <c r="F108" s="71">
        <f>'[2]PB_&amp;_MAR 30'!$CS102</f>
        <v>0.70373218752394129</v>
      </c>
      <c r="G108" s="72">
        <f>'[2]PB_&amp;_MAR 30'!$CT102</f>
        <v>1.5371781847019482E-2</v>
      </c>
      <c r="H108" s="95">
        <f>'[2]PB_&amp;_MAR 30'!$CV102</f>
        <v>23.660448942018444</v>
      </c>
      <c r="I108" s="71">
        <f>'[2]PB_&amp;_MAR 30'!$CW102</f>
        <v>0.67390017985200756</v>
      </c>
      <c r="J108" s="72">
        <f>'[2]PB_&amp;_MAR 30'!$CX102</f>
        <v>1.4798333101309293E-2</v>
      </c>
      <c r="K108" s="95">
        <f>'[2]PB_&amp;_MAR 30'!$CZ102</f>
        <v>23.899912575694923</v>
      </c>
      <c r="L108" s="71">
        <f>'[2]PB_&amp;_MAR 30'!$DA102</f>
        <v>0.70058474947693894</v>
      </c>
      <c r="M108" s="72">
        <f>'[2]PB_&amp;_MAR 30'!$DB102</f>
        <v>4.059445070132099E-3</v>
      </c>
      <c r="N108" s="95">
        <f>'[2]PB_&amp;_MAR 30'!$CI102</f>
        <v>23.809665734070645</v>
      </c>
      <c r="O108" s="71">
        <f>'[2]PB_&amp;_MAR 30'!$CJ102</f>
        <v>0.68583716249885152</v>
      </c>
      <c r="P108" s="72">
        <f>'[2]PB_&amp;_MAR 30'!$CK102</f>
        <v>2.0191999765109318E-2</v>
      </c>
      <c r="Q108" s="70"/>
      <c r="R108" s="116">
        <f>'[2]PB_&amp;_MAR 45'!$CN102</f>
        <v>23.807117109266105</v>
      </c>
      <c r="S108" s="71">
        <f>'[2]PB_&amp;_MAR 45'!$CO102</f>
        <v>0.6769865390321046</v>
      </c>
      <c r="T108" s="72">
        <f>'[2]PB_&amp;_MAR 45'!$CP102</f>
        <v>3.7165833672600005E-3</v>
      </c>
      <c r="U108" s="116">
        <f>'[2]PB_&amp;_MAR 45'!$CR102</f>
        <v>23.677012879494693</v>
      </c>
      <c r="V108" s="71">
        <f>'[2]PB_&amp;_MAR 45'!$CS102</f>
        <v>0.69958123708808462</v>
      </c>
      <c r="W108" s="72">
        <f>'[2]PB_&amp;_MAR 45'!$CT102</f>
        <v>8.3800803726381129E-3</v>
      </c>
      <c r="X108" s="116">
        <f>'[2]PB_&amp;_MAR 45'!$CV102</f>
        <v>23.794618015578155</v>
      </c>
      <c r="Y108" s="71">
        <f>'[2]PB_&amp;_MAR 45'!$CW102</f>
        <v>0.66002839357944887</v>
      </c>
      <c r="Z108" s="72">
        <f>'[2]PB_&amp;_MAR 45'!$CX102</f>
        <v>3.7841073809929621E-3</v>
      </c>
      <c r="AA108" s="116">
        <f>'[2]PB_&amp;_MAR 45'!$CZ102</f>
        <v>23.753267995392051</v>
      </c>
      <c r="AB108" s="71">
        <f>'[2]PB_&amp;_MAR 45'!$DA102</f>
        <v>0.69321909947536531</v>
      </c>
      <c r="AC108" s="72">
        <f>'[2]PB_&amp;_MAR 45'!$DB102</f>
        <v>6.2786635033565581E-3</v>
      </c>
      <c r="AD108" s="116">
        <f>'[2]PB_&amp;_MAR 45'!$CI102</f>
        <v>23.75800399993275</v>
      </c>
      <c r="AE108" s="71">
        <f>'[2]PB_&amp;_MAR 45'!$CJ102</f>
        <v>0.68245381729375099</v>
      </c>
      <c r="AF108" s="72">
        <f>'[2]PB_&amp;_MAR 45'!$CK102</f>
        <v>1.6430234269893301E-2</v>
      </c>
      <c r="AG108" s="70"/>
      <c r="AH108" s="116">
        <f>'[2]PB_&amp;_MAR 60'!$CN102</f>
        <v>23.735146470901981</v>
      </c>
      <c r="AI108" s="71">
        <f>'[2]PB_&amp;_MAR 60'!$CO102</f>
        <v>0.66067336513956476</v>
      </c>
      <c r="AJ108" s="72">
        <f>'[2]PB_&amp;_MAR 60'!$CP102</f>
        <v>1.2567578098387626E-2</v>
      </c>
      <c r="AK108" s="116">
        <f>'[2]PB_&amp;_MAR 60'!$CR102</f>
        <v>23.654864249293563</v>
      </c>
      <c r="AL108" s="71">
        <f>'[2]PB_&amp;_MAR 60'!$CS102</f>
        <v>0.69213692949266148</v>
      </c>
      <c r="AM108" s="72">
        <f>'[2]PB_&amp;_MAR 60'!$CT102</f>
        <v>1.2191727056706852E-2</v>
      </c>
      <c r="AN108" s="116">
        <f>'[2]PB_&amp;_MAR 60'!$CV102</f>
        <v>23.623833726912853</v>
      </c>
      <c r="AO108" s="71">
        <f>'[2]PB_&amp;_MAR 60'!$CW102</f>
        <v>0.67719203011369133</v>
      </c>
      <c r="AP108" s="72">
        <f>'[2]PB_&amp;_MAR 60'!$CX102</f>
        <v>1.3347544147687318E-2</v>
      </c>
      <c r="AQ108" s="116">
        <f>'[2]PB_&amp;_MAR 60'!$CZ102</f>
        <v>23.61045413466876</v>
      </c>
      <c r="AR108" s="71">
        <f>'[2]PB_&amp;_MAR 60'!$DA102</f>
        <v>0.69696560062298885</v>
      </c>
      <c r="AS108" s="72">
        <f>'[2]PB_&amp;_MAR 60'!$DB102</f>
        <v>5.3394209802398737E-3</v>
      </c>
      <c r="AT108" s="116">
        <f>'[2]PB_&amp;_MAR 60'!$CI102</f>
        <v>23.656074645444289</v>
      </c>
      <c r="AU108" s="71">
        <f>'[2]PB_&amp;_MAR 60'!$CJ102</f>
        <v>0.68174198134222663</v>
      </c>
      <c r="AV108" s="72">
        <f>'[2]PB_&amp;_MAR 60'!$CK102</f>
        <v>1.8149729715590413E-2</v>
      </c>
      <c r="BL108" s="5"/>
      <c r="BO108" s="5"/>
      <c r="BR108" s="5"/>
      <c r="BT108" s="70">
        <f t="shared" si="24"/>
        <v>0.68583716249885152</v>
      </c>
      <c r="BU108" s="86">
        <f t="shared" si="25"/>
        <v>0.68493009541735461</v>
      </c>
      <c r="BV108" s="86">
        <f t="shared" si="26"/>
        <v>9.0706708149690396E-2</v>
      </c>
      <c r="BW108" s="5"/>
      <c r="BX108" s="70">
        <f t="shared" si="27"/>
        <v>0.68245381729375099</v>
      </c>
      <c r="BY108">
        <f t="shared" si="28"/>
        <v>0.68541117408122831</v>
      </c>
      <c r="BZ108" s="86">
        <f t="shared" si="29"/>
        <v>-0.29573567874773277</v>
      </c>
      <c r="CB108" s="70">
        <f t="shared" si="30"/>
        <v>0.68174198134222663</v>
      </c>
      <c r="CC108">
        <f t="shared" si="31"/>
        <v>0.68391833174464189</v>
      </c>
      <c r="CD108" s="86">
        <f t="shared" si="32"/>
        <v>-0.21763504024152613</v>
      </c>
    </row>
    <row r="109" spans="1:82" x14ac:dyDescent="0.25">
      <c r="A109" s="11">
        <f>'[2]PB_&amp;_MAR 30'!$A103</f>
        <v>24.25</v>
      </c>
      <c r="B109" s="95">
        <f>'[2]PB_&amp;_MAR 30'!$CN103</f>
        <v>24.248862495055278</v>
      </c>
      <c r="C109" s="71">
        <f>'[2]PB_&amp;_MAR 30'!$CO103</f>
        <v>0.66388154806892474</v>
      </c>
      <c r="D109" s="72">
        <f>'[2]PB_&amp;_MAR 30'!$CP103</f>
        <v>7.1051601487528149E-3</v>
      </c>
      <c r="E109" s="95">
        <f>'[2]PB_&amp;_MAR 30'!$CR103</f>
        <v>24.386630995555194</v>
      </c>
      <c r="F109" s="71">
        <f>'[2]PB_&amp;_MAR 30'!$CS103</f>
        <v>0.70259123100568066</v>
      </c>
      <c r="G109" s="72">
        <f>'[2]PB_&amp;_MAR 30'!$CT103</f>
        <v>1.5419363353372833E-2</v>
      </c>
      <c r="H109" s="95">
        <f>'[2]PB_&amp;_MAR 30'!$CV103</f>
        <v>24.144903561300037</v>
      </c>
      <c r="I109" s="71">
        <f>'[2]PB_&amp;_MAR 30'!$CW103</f>
        <v>0.67270644102928723</v>
      </c>
      <c r="J109" s="72">
        <f>'[2]PB_&amp;_MAR 30'!$CX103</f>
        <v>1.4755988082003945E-2</v>
      </c>
      <c r="K109" s="95">
        <f>'[2]PB_&amp;_MAR 30'!$CZ103</f>
        <v>24.383012751329062</v>
      </c>
      <c r="L109" s="71">
        <f>'[2]PB_&amp;_MAR 30'!$DA103</f>
        <v>0.69931899889837279</v>
      </c>
      <c r="M109" s="72">
        <f>'[2]PB_&amp;_MAR 30'!$DB103</f>
        <v>4.0412550591739033E-3</v>
      </c>
      <c r="N109" s="95">
        <f>'[2]PB_&amp;_MAR 30'!$CI103</f>
        <v>24.290852450809894</v>
      </c>
      <c r="O109" s="71">
        <f>'[2]PB_&amp;_MAR 30'!$CJ103</f>
        <v>0.68462455475056627</v>
      </c>
      <c r="P109" s="72">
        <f>'[2]PB_&amp;_MAR 30'!$CK103</f>
        <v>2.0207380452630194E-2</v>
      </c>
      <c r="Q109" s="70"/>
      <c r="R109" s="116">
        <f>'[2]PB_&amp;_MAR 45'!$CN103</f>
        <v>24.288341566485474</v>
      </c>
      <c r="S109" s="71">
        <f>'[2]PB_&amp;_MAR 45'!$CO103</f>
        <v>0.67578931609116155</v>
      </c>
      <c r="T109" s="72">
        <f>'[2]PB_&amp;_MAR 45'!$CP103</f>
        <v>3.7523435786395503E-3</v>
      </c>
      <c r="U109" s="116">
        <f>'[2]PB_&amp;_MAR 45'!$CR103</f>
        <v>24.320411364847896</v>
      </c>
      <c r="V109" s="71">
        <f>'[2]PB_&amp;_MAR 45'!$CS103</f>
        <v>0.6980296965337196</v>
      </c>
      <c r="W109" s="72">
        <f>'[2]PB_&amp;_MAR 45'!$CT103</f>
        <v>7.9541269630488947E-3</v>
      </c>
      <c r="X109" s="116">
        <f>'[2]PB_&amp;_MAR 45'!$CV103</f>
        <v>24.275589822737118</v>
      </c>
      <c r="Y109" s="71">
        <f>'[2]PB_&amp;_MAR 45'!$CW103</f>
        <v>0.65876540078654289</v>
      </c>
      <c r="Z109" s="72">
        <f>'[2]PB_&amp;_MAR 45'!$CX103</f>
        <v>3.8031274125040074E-3</v>
      </c>
      <c r="AA109" s="116">
        <f>'[2]PB_&amp;_MAR 45'!$CZ103</f>
        <v>24.236513037647374</v>
      </c>
      <c r="AB109" s="71">
        <f>'[2]PB_&amp;_MAR 45'!$DA103</f>
        <v>0.69198388672300915</v>
      </c>
      <c r="AC109" s="72">
        <f>'[2]PB_&amp;_MAR 45'!$DB103</f>
        <v>6.2783701590224464E-3</v>
      </c>
      <c r="AD109" s="116">
        <f>'[2]PB_&amp;_MAR 45'!$CI103</f>
        <v>24.280213947929468</v>
      </c>
      <c r="AE109" s="71">
        <f>'[2]PB_&amp;_MAR 45'!$CJ103</f>
        <v>0.68114207503360824</v>
      </c>
      <c r="AF109" s="72">
        <f>'[2]PB_&amp;_MAR 45'!$CK103</f>
        <v>1.6304402375896612E-2</v>
      </c>
      <c r="AG109" s="70"/>
      <c r="AH109" s="116">
        <f>'[2]PB_&amp;_MAR 60'!$CN103</f>
        <v>24.214916151752433</v>
      </c>
      <c r="AI109" s="71">
        <f>'[2]PB_&amp;_MAR 60'!$CO103</f>
        <v>0.65941559792887594</v>
      </c>
      <c r="AJ109" s="72">
        <f>'[2]PB_&amp;_MAR 60'!$CP103</f>
        <v>1.2509569605739844E-2</v>
      </c>
      <c r="AK109" s="116">
        <f>'[2]PB_&amp;_MAR 60'!$CR103</f>
        <v>24.129773561607617</v>
      </c>
      <c r="AL109" s="71">
        <f>'[2]PB_&amp;_MAR 60'!$CS103</f>
        <v>0.6909371751693113</v>
      </c>
      <c r="AM109" s="72">
        <f>'[2]PB_&amp;_MAR 60'!$CT103</f>
        <v>1.2188159232414517E-2</v>
      </c>
      <c r="AN109" s="116">
        <f>'[2]PB_&amp;_MAR 60'!$CV103</f>
        <v>24.107558101001533</v>
      </c>
      <c r="AO109" s="71">
        <f>'[2]PB_&amp;_MAR 60'!$CW103</f>
        <v>0.67595050159576919</v>
      </c>
      <c r="AP109" s="72">
        <f>'[2]PB_&amp;_MAR 60'!$CX103</f>
        <v>1.3382924729377989E-2</v>
      </c>
      <c r="AQ109" s="116">
        <f>'[2]PB_&amp;_MAR 60'!$CZ103</f>
        <v>24.249210339423126</v>
      </c>
      <c r="AR109" s="71">
        <f>'[2]PB_&amp;_MAR 60'!$DA103</f>
        <v>0.69530960735180025</v>
      </c>
      <c r="AS109" s="72">
        <f>'[2]PB_&amp;_MAR 60'!$DB103</f>
        <v>5.8846515107272672E-3</v>
      </c>
      <c r="AT109" s="116">
        <f>'[2]PB_&amp;_MAR 60'!$CI103</f>
        <v>24.175364538446178</v>
      </c>
      <c r="AU109" s="71">
        <f>'[2]PB_&amp;_MAR 60'!$CJ103</f>
        <v>0.68040322051143909</v>
      </c>
      <c r="AV109" s="72">
        <f>'[2]PB_&amp;_MAR 60'!$CK103</f>
        <v>1.8112453807319427E-2</v>
      </c>
      <c r="BL109" s="5"/>
      <c r="BO109" s="5"/>
      <c r="BR109" s="5"/>
      <c r="BT109" s="70">
        <f t="shared" si="24"/>
        <v>0.68462455475056627</v>
      </c>
      <c r="BU109" s="86">
        <f t="shared" si="25"/>
        <v>0.68370329566201138</v>
      </c>
      <c r="BV109" s="86">
        <f t="shared" si="26"/>
        <v>9.2125908855489325E-2</v>
      </c>
      <c r="BW109" s="5"/>
      <c r="BX109" s="70">
        <f t="shared" si="27"/>
        <v>0.68114207503360824</v>
      </c>
      <c r="BY109">
        <f t="shared" si="28"/>
        <v>0.68424056439317249</v>
      </c>
      <c r="BZ109" s="86">
        <f t="shared" si="29"/>
        <v>-0.30984893595642493</v>
      </c>
      <c r="CB109" s="70">
        <f t="shared" si="30"/>
        <v>0.68040322051143909</v>
      </c>
      <c r="CC109">
        <f t="shared" si="31"/>
        <v>0.68272180733869769</v>
      </c>
      <c r="CD109" s="86">
        <f t="shared" si="32"/>
        <v>-0.23185868272586063</v>
      </c>
    </row>
    <row r="110" spans="1:82" x14ac:dyDescent="0.25">
      <c r="A110" s="11">
        <f>'[2]PB_&amp;_MAR 30'!$A104</f>
        <v>24.749722222222221</v>
      </c>
      <c r="B110" s="95">
        <f>'[2]PB_&amp;_MAR 30'!$CN104</f>
        <v>24.725921816021909</v>
      </c>
      <c r="C110" s="71">
        <f>'[2]PB_&amp;_MAR 30'!$CO104</f>
        <v>0.66268167032598713</v>
      </c>
      <c r="D110" s="72">
        <f>'[2]PB_&amp;_MAR 30'!$CP104</f>
        <v>7.1259068635835931E-3</v>
      </c>
      <c r="E110" s="95">
        <f>'[2]PB_&amp;_MAR 30'!$CR104</f>
        <v>24.866407333872854</v>
      </c>
      <c r="F110" s="71">
        <f>'[2]PB_&amp;_MAR 30'!$CS104</f>
        <v>0.7014135528880493</v>
      </c>
      <c r="G110" s="72">
        <f>'[2]PB_&amp;_MAR 30'!$CT104</f>
        <v>1.5444960427610521E-2</v>
      </c>
      <c r="H110" s="95">
        <f>'[2]PB_&amp;_MAR 30'!$CV104</f>
        <v>24.629629801034486</v>
      </c>
      <c r="I110" s="71">
        <f>'[2]PB_&amp;_MAR 30'!$CW104</f>
        <v>0.67151133855550871</v>
      </c>
      <c r="J110" s="72">
        <f>'[2]PB_&amp;_MAR 30'!$CX104</f>
        <v>1.4745167909432127E-2</v>
      </c>
      <c r="K110" s="95">
        <f>'[2]PB_&amp;_MAR 30'!$CZ104</f>
        <v>24.865844686998951</v>
      </c>
      <c r="L110" s="71">
        <f>'[2]PB_&amp;_MAR 30'!$DA104</f>
        <v>0.69804947655360072</v>
      </c>
      <c r="M110" s="72">
        <f>'[2]PB_&amp;_MAR 30'!$DB104</f>
        <v>4.0326989728827452E-3</v>
      </c>
      <c r="N110" s="95">
        <f>'[2]PB_&amp;_MAR 30'!$CI104</f>
        <v>24.771950909482047</v>
      </c>
      <c r="O110" s="71">
        <f>'[2]PB_&amp;_MAR 30'!$CJ104</f>
        <v>0.68341400958078646</v>
      </c>
      <c r="P110" s="72">
        <f>'[2]PB_&amp;_MAR 30'!$CK104</f>
        <v>2.0203291255489839E-2</v>
      </c>
      <c r="Q110" s="70"/>
      <c r="R110" s="116">
        <f>'[2]PB_&amp;_MAR 45'!$CN104</f>
        <v>24.769298825227761</v>
      </c>
      <c r="S110" s="71">
        <f>'[2]PB_&amp;_MAR 45'!$CO104</f>
        <v>0.67462358041179671</v>
      </c>
      <c r="T110" s="72">
        <f>'[2]PB_&amp;_MAR 45'!$CP104</f>
        <v>3.7491229954702289E-3</v>
      </c>
      <c r="U110" s="116">
        <f>'[2]PB_&amp;_MAR 45'!$CR104</f>
        <v>24.802003669102309</v>
      </c>
      <c r="V110" s="71">
        <f>'[2]PB_&amp;_MAR 45'!$CS104</f>
        <v>0.69691802134830849</v>
      </c>
      <c r="W110" s="72">
        <f>'[2]PB_&amp;_MAR 45'!$CT104</f>
        <v>7.9231301468888973E-3</v>
      </c>
      <c r="X110" s="116">
        <f>'[2]PB_&amp;_MAR 45'!$CV104</f>
        <v>24.75629457170221</v>
      </c>
      <c r="Y110" s="71">
        <f>'[2]PB_&amp;_MAR 45'!$CW104</f>
        <v>0.65752891831590221</v>
      </c>
      <c r="Z110" s="72">
        <f>'[2]PB_&amp;_MAR 45'!$CX104</f>
        <v>3.7999150983291856E-3</v>
      </c>
      <c r="AA110" s="116">
        <f>'[2]PB_&amp;_MAR 45'!$CZ104</f>
        <v>24.71976108198729</v>
      </c>
      <c r="AB110" s="71">
        <f>'[2]PB_&amp;_MAR 45'!$DA104</f>
        <v>0.69073848311593478</v>
      </c>
      <c r="AC110" s="72">
        <f>'[2]PB_&amp;_MAR 45'!$DB104</f>
        <v>6.2895551097063166E-3</v>
      </c>
      <c r="AD110" s="116">
        <f>'[2]PB_&amp;_MAR 45'!$CI104</f>
        <v>24.761839537004892</v>
      </c>
      <c r="AE110" s="71">
        <f>'[2]PB_&amp;_MAR 45'!$CJ104</f>
        <v>0.6799522507979856</v>
      </c>
      <c r="AF110" s="72">
        <f>'[2]PB_&amp;_MAR 45'!$CK104</f>
        <v>1.632643958784279E-2</v>
      </c>
      <c r="AG110" s="70"/>
      <c r="AH110" s="116">
        <f>'[2]PB_&amp;_MAR 60'!$CN104</f>
        <v>24.694419441886144</v>
      </c>
      <c r="AI110" s="71">
        <f>'[2]PB_&amp;_MAR 60'!$CO104</f>
        <v>0.65835799446836829</v>
      </c>
      <c r="AJ110" s="72">
        <f>'[2]PB_&amp;_MAR 60'!$CP104</f>
        <v>1.2533224457281963E-2</v>
      </c>
      <c r="AK110" s="116">
        <f>'[2]PB_&amp;_MAR 60'!$CR104</f>
        <v>24.604505690004533</v>
      </c>
      <c r="AL110" s="71">
        <f>'[2]PB_&amp;_MAR 60'!$CS104</f>
        <v>0.68970796669955059</v>
      </c>
      <c r="AM110" s="72">
        <f>'[2]PB_&amp;_MAR 60'!$CT104</f>
        <v>1.2173731745124915E-2</v>
      </c>
      <c r="AN110" s="116">
        <f>'[2]PB_&amp;_MAR 60'!$CV104</f>
        <v>24.591555362816347</v>
      </c>
      <c r="AO110" s="71">
        <f>'[2]PB_&amp;_MAR 60'!$CW104</f>
        <v>0.67471510956339653</v>
      </c>
      <c r="AP110" s="72">
        <f>'[2]PB_&amp;_MAR 60'!$CX104</f>
        <v>1.3372567678308621E-2</v>
      </c>
      <c r="AQ110" s="116">
        <f>'[2]PB_&amp;_MAR 60'!$CZ104</f>
        <v>24.729557517504407</v>
      </c>
      <c r="AR110" s="71">
        <f>'[2]PB_&amp;_MAR 60'!$DA104</f>
        <v>0.69414015852877142</v>
      </c>
      <c r="AS110" s="72">
        <f>'[2]PB_&amp;_MAR 60'!$DB104</f>
        <v>5.8973854390929909E-3</v>
      </c>
      <c r="AT110" s="116">
        <f>'[2]PB_&amp;_MAR 60'!$CI104</f>
        <v>24.655009503052863</v>
      </c>
      <c r="AU110" s="71">
        <f>'[2]PB_&amp;_MAR 60'!$CJ104</f>
        <v>0.67923030731502154</v>
      </c>
      <c r="AV110" s="72">
        <f>'[2]PB_&amp;_MAR 60'!$CK104</f>
        <v>1.8076308008870733E-2</v>
      </c>
      <c r="BL110" s="5"/>
      <c r="BO110" s="5"/>
      <c r="BR110" s="5"/>
      <c r="BT110" s="70">
        <f t="shared" si="24"/>
        <v>0.68341400958078646</v>
      </c>
      <c r="BU110" s="86">
        <f t="shared" si="25"/>
        <v>0.68250499621536342</v>
      </c>
      <c r="BV110" s="86">
        <f t="shared" si="26"/>
        <v>9.0901336542303923E-2</v>
      </c>
      <c r="BW110" s="5"/>
      <c r="BX110" s="70">
        <f t="shared" si="27"/>
        <v>0.6799522507979856</v>
      </c>
      <c r="BY110">
        <f t="shared" si="28"/>
        <v>0.68309705531720044</v>
      </c>
      <c r="BZ110" s="86">
        <f t="shared" si="29"/>
        <v>-0.31448045192148388</v>
      </c>
      <c r="CB110" s="70">
        <f t="shared" si="30"/>
        <v>0.67923030731502154</v>
      </c>
      <c r="CC110">
        <f t="shared" si="31"/>
        <v>0.68155303169825643</v>
      </c>
      <c r="CD110" s="86">
        <f t="shared" si="32"/>
        <v>-0.23227243832348865</v>
      </c>
    </row>
    <row r="111" spans="1:82" x14ac:dyDescent="0.25">
      <c r="A111" s="11">
        <f>'[2]PB_&amp;_MAR 30'!$A105</f>
        <v>25.25</v>
      </c>
      <c r="B111" s="95">
        <f>'[2]PB_&amp;_MAR 30'!$CN105</f>
        <v>25.202893710996182</v>
      </c>
      <c r="C111" s="71">
        <f>'[2]PB_&amp;_MAR 30'!$CO105</f>
        <v>0.6614796935095173</v>
      </c>
      <c r="D111" s="72">
        <f>'[2]PB_&amp;_MAR 30'!$CP105</f>
        <v>7.1529974432245885E-3</v>
      </c>
      <c r="E111" s="95">
        <f>'[2]PB_&amp;_MAR 30'!$CR105</f>
        <v>25.346095935573569</v>
      </c>
      <c r="F111" s="71">
        <f>'[2]PB_&amp;_MAR 30'!$CS105</f>
        <v>0.70028864439530503</v>
      </c>
      <c r="G111" s="72">
        <f>'[2]PB_&amp;_MAR 30'!$CT105</f>
        <v>1.5479479324238578E-2</v>
      </c>
      <c r="H111" s="95">
        <f>'[2]PB_&amp;_MAR 30'!$CV105</f>
        <v>25.114175769883015</v>
      </c>
      <c r="I111" s="71">
        <f>'[2]PB_&amp;_MAR 30'!$CW105</f>
        <v>0.67035113163659854</v>
      </c>
      <c r="J111" s="72">
        <f>'[2]PB_&amp;_MAR 30'!$CX105</f>
        <v>1.4739577457669167E-2</v>
      </c>
      <c r="K111" s="95">
        <f>'[2]PB_&amp;_MAR 30'!$CZ105</f>
        <v>25.34867662266883</v>
      </c>
      <c r="L111" s="71">
        <f>'[2]PB_&amp;_MAR 30'!$DA105</f>
        <v>0.69678906317843714</v>
      </c>
      <c r="M111" s="72">
        <f>'[2]PB_&amp;_MAR 30'!$DB105</f>
        <v>4.0208758161973529E-3</v>
      </c>
      <c r="N111" s="95">
        <f>'[2]PB_&amp;_MAR 30'!$CI105</f>
        <v>25.252960509780397</v>
      </c>
      <c r="O111" s="71">
        <f>'[2]PB_&amp;_MAR 30'!$CJ105</f>
        <v>0.68222713317996442</v>
      </c>
      <c r="P111" s="72">
        <f>'[2]PB_&amp;_MAR 30'!$CK105</f>
        <v>2.0211172014082811E-2</v>
      </c>
      <c r="Q111" s="70"/>
      <c r="R111" s="116">
        <f>'[2]PB_&amp;_MAR 45'!$CN105</f>
        <v>25.250256083970047</v>
      </c>
      <c r="S111" s="71">
        <f>'[2]PB_&amp;_MAR 45'!$CO105</f>
        <v>0.67345356901563491</v>
      </c>
      <c r="T111" s="72">
        <f>'[2]PB_&amp;_MAR 45'!$CP105</f>
        <v>3.8079144464084943E-3</v>
      </c>
      <c r="U111" s="116">
        <f>'[2]PB_&amp;_MAR 45'!$CR105</f>
        <v>25.283595973356725</v>
      </c>
      <c r="V111" s="71">
        <f>'[2]PB_&amp;_MAR 45'!$CS105</f>
        <v>0.69578357511467992</v>
      </c>
      <c r="W111" s="72">
        <f>'[2]PB_&amp;_MAR 45'!$CT105</f>
        <v>7.9169256576610142E-3</v>
      </c>
      <c r="X111" s="116">
        <f>'[2]PB_&amp;_MAR 45'!$CV105</f>
        <v>25.395694619982461</v>
      </c>
      <c r="Y111" s="71">
        <f>'[2]PB_&amp;_MAR 45'!$CW105</f>
        <v>0.6558698084311777</v>
      </c>
      <c r="Z111" s="72">
        <f>'[2]PB_&amp;_MAR 45'!$CX105</f>
        <v>4.3654983773610545E-3</v>
      </c>
      <c r="AA111" s="116">
        <f>'[2]PB_&amp;_MAR 45'!$CZ105</f>
        <v>25.202918652008265</v>
      </c>
      <c r="AB111" s="71">
        <f>'[2]PB_&amp;_MAR 45'!$DA105</f>
        <v>0.68955996951519649</v>
      </c>
      <c r="AC111" s="72">
        <f>'[2]PB_&amp;_MAR 45'!$DB105</f>
        <v>6.2899480665313907E-3</v>
      </c>
      <c r="AD111" s="116">
        <f>'[2]PB_&amp;_MAR 45'!$CI105</f>
        <v>25.283116332329374</v>
      </c>
      <c r="AE111" s="71">
        <f>'[2]PB_&amp;_MAR 45'!$CJ105</f>
        <v>0.67866673051917237</v>
      </c>
      <c r="AF111" s="72">
        <f>'[2]PB_&amp;_MAR 45'!$CK105</f>
        <v>1.6540289306280449E-2</v>
      </c>
      <c r="AG111" s="70"/>
      <c r="AH111" s="116">
        <f>'[2]PB_&amp;_MAR 60'!$CN105</f>
        <v>25.173922732019857</v>
      </c>
      <c r="AI111" s="71">
        <f>'[2]PB_&amp;_MAR 60'!$CO105</f>
        <v>0.65717756161270102</v>
      </c>
      <c r="AJ111" s="72">
        <f>'[2]PB_&amp;_MAR 60'!$CP105</f>
        <v>1.2430030429959368E-2</v>
      </c>
      <c r="AK111" s="116">
        <f>'[2]PB_&amp;_MAR 60'!$CR105</f>
        <v>25.235038895964511</v>
      </c>
      <c r="AL111" s="71">
        <f>'[2]PB_&amp;_MAR 60'!$CS105</f>
        <v>0.68814668125528933</v>
      </c>
      <c r="AM111" s="72">
        <f>'[2]PB_&amp;_MAR 60'!$CT105</f>
        <v>1.2634073832698139E-2</v>
      </c>
      <c r="AN111" s="116">
        <f>'[2]PB_&amp;_MAR 60'!$CV105</f>
        <v>25.075372066369937</v>
      </c>
      <c r="AO111" s="71">
        <f>'[2]PB_&amp;_MAR 60'!$CW105</f>
        <v>0.67354414556794706</v>
      </c>
      <c r="AP111" s="72">
        <f>'[2]PB_&amp;_MAR 60'!$CX105</f>
        <v>1.3413903230689792E-2</v>
      </c>
      <c r="AQ111" s="116">
        <f>'[2]PB_&amp;_MAR 60'!$CZ105</f>
        <v>25.209726634951227</v>
      </c>
      <c r="AR111" s="71">
        <f>'[2]PB_&amp;_MAR 60'!$DA105</f>
        <v>0.6929108998071426</v>
      </c>
      <c r="AS111" s="72">
        <f>'[2]PB_&amp;_MAR 60'!$DB105</f>
        <v>5.8851284213170783E-3</v>
      </c>
      <c r="AT111" s="116">
        <f>'[2]PB_&amp;_MAR 60'!$CI105</f>
        <v>25.173515082326386</v>
      </c>
      <c r="AU111" s="71">
        <f>'[2]PB_&amp;_MAR 60'!$CJ105</f>
        <v>0.67794482206076989</v>
      </c>
      <c r="AV111" s="72">
        <f>'[2]PB_&amp;_MAR 60'!$CK105</f>
        <v>1.807898980007713E-2</v>
      </c>
      <c r="BL111" s="5"/>
      <c r="BO111" s="5"/>
      <c r="BR111" s="5"/>
      <c r="BT111" s="70">
        <f t="shared" si="24"/>
        <v>0.68222713317996442</v>
      </c>
      <c r="BU111" s="86">
        <f t="shared" si="25"/>
        <v>0.68133139990903913</v>
      </c>
      <c r="BV111" s="86">
        <f t="shared" si="26"/>
        <v>8.9573327092529187E-2</v>
      </c>
      <c r="BW111" s="5"/>
      <c r="BX111" s="70">
        <f t="shared" si="27"/>
        <v>0.67866673051917237</v>
      </c>
      <c r="BY111">
        <f t="shared" si="28"/>
        <v>0.68197702935274729</v>
      </c>
      <c r="BZ111" s="86">
        <f t="shared" si="29"/>
        <v>-0.33102988335749206</v>
      </c>
      <c r="CB111" s="70">
        <f t="shared" si="30"/>
        <v>0.67794482206076989</v>
      </c>
      <c r="CC111">
        <f t="shared" si="31"/>
        <v>0.68040830430279053</v>
      </c>
      <c r="CD111" s="86">
        <f t="shared" si="32"/>
        <v>-0.24634822420206426</v>
      </c>
    </row>
    <row r="112" spans="1:82" x14ac:dyDescent="0.25">
      <c r="A112" s="11">
        <f>'[2]PB_&amp;_MAR 30'!$A106</f>
        <v>25.75</v>
      </c>
      <c r="B112" s="95">
        <f>'[2]PB_&amp;_MAR 30'!$CN106</f>
        <v>25.67986285099143</v>
      </c>
      <c r="C112" s="71">
        <f>'[2]PB_&amp;_MAR 30'!$CO106</f>
        <v>0.66032843322481016</v>
      </c>
      <c r="D112" s="72">
        <f>'[2]PB_&amp;_MAR 30'!$CP106</f>
        <v>7.1772672481798354E-3</v>
      </c>
      <c r="E112" s="95">
        <f>'[2]PB_&amp;_MAR 30'!$CR106</f>
        <v>25.825781204714954</v>
      </c>
      <c r="F112" s="71">
        <f>'[2]PB_&amp;_MAR 30'!$CS106</f>
        <v>0.6991556501185604</v>
      </c>
      <c r="G112" s="72">
        <f>'[2]PB_&amp;_MAR 30'!$CT106</f>
        <v>1.5519711383054812E-2</v>
      </c>
      <c r="H112" s="95">
        <f>'[2]PB_&amp;_MAR 30'!$CV106</f>
        <v>25.760424449103386</v>
      </c>
      <c r="I112" s="71">
        <f>'[2]PB_&amp;_MAR 30'!$CW106</f>
        <v>0.66881147635055915</v>
      </c>
      <c r="J112" s="72">
        <f>'[2]PB_&amp;_MAR 30'!$CX106</f>
        <v>1.5004215365101069E-2</v>
      </c>
      <c r="K112" s="95">
        <f>'[2]PB_&amp;_MAR 30'!$CZ106</f>
        <v>25.831240318374455</v>
      </c>
      <c r="L112" s="71">
        <f>'[2]PB_&amp;_MAR 30'!$DA106</f>
        <v>0.69558057319118871</v>
      </c>
      <c r="M112" s="72">
        <f>'[2]PB_&amp;_MAR 30'!$DB106</f>
        <v>3.9994371911316624E-3</v>
      </c>
      <c r="N112" s="95">
        <f>'[2]PB_&amp;_MAR 30'!$CI106</f>
        <v>25.774327205796059</v>
      </c>
      <c r="O112" s="71">
        <f>'[2]PB_&amp;_MAR 30'!$CJ106</f>
        <v>0.68096903322127966</v>
      </c>
      <c r="P112" s="72">
        <f>'[2]PB_&amp;_MAR 30'!$CK106</f>
        <v>2.0319862664847282E-2</v>
      </c>
      <c r="Q112" s="70"/>
      <c r="R112" s="116">
        <f>'[2]PB_&amp;_MAR 45'!$CN106</f>
        <v>25.730946144235251</v>
      </c>
      <c r="S112" s="71">
        <f>'[2]PB_&amp;_MAR 45'!$CO106</f>
        <v>0.67232219509949021</v>
      </c>
      <c r="T112" s="72">
        <f>'[2]PB_&amp;_MAR 45'!$CP106</f>
        <v>3.8042455862906679E-3</v>
      </c>
      <c r="U112" s="116">
        <f>'[2]PB_&amp;_MAR 45'!$CR106</f>
        <v>25.764920726330995</v>
      </c>
      <c r="V112" s="71">
        <f>'[2]PB_&amp;_MAR 45'!$CS106</f>
        <v>0.69470120208817787</v>
      </c>
      <c r="W112" s="72">
        <f>'[2]PB_&amp;_MAR 45'!$CT106</f>
        <v>7.90304002924197E-3</v>
      </c>
      <c r="X112" s="116">
        <f>'[2]PB_&amp;_MAR 45'!$CV106</f>
        <v>25.876308736878546</v>
      </c>
      <c r="Y112" s="71">
        <f>'[2]PB_&amp;_MAR 45'!$CW106</f>
        <v>0.65468119015552073</v>
      </c>
      <c r="Z112" s="72">
        <f>'[2]PB_&amp;_MAR 45'!$CX106</f>
        <v>4.3267605617573739E-3</v>
      </c>
      <c r="AA112" s="116">
        <f>'[2]PB_&amp;_MAR 45'!$CZ106</f>
        <v>25.68589827547595</v>
      </c>
      <c r="AB112" s="71">
        <f>'[2]PB_&amp;_MAR 45'!$DA106</f>
        <v>0.68838565269626939</v>
      </c>
      <c r="AC112" s="72">
        <f>'[2]PB_&amp;_MAR 45'!$DB106</f>
        <v>6.2704670109568674E-3</v>
      </c>
      <c r="AD112" s="116">
        <f>'[2]PB_&amp;_MAR 45'!$CI106</f>
        <v>25.764518470730184</v>
      </c>
      <c r="AE112" s="71">
        <f>'[2]PB_&amp;_MAR 45'!$CJ106</f>
        <v>0.67752256000986455</v>
      </c>
      <c r="AF112" s="72">
        <f>'[2]PB_&amp;_MAR 45'!$CK106</f>
        <v>1.6559396411638037E-2</v>
      </c>
      <c r="AG112" s="70"/>
      <c r="AH112" s="116">
        <f>'[2]PB_&amp;_MAR 60'!$CN106</f>
        <v>25.81215861886729</v>
      </c>
      <c r="AI112" s="71">
        <f>'[2]PB_&amp;_MAR 60'!$CO106</f>
        <v>0.65575385546473819</v>
      </c>
      <c r="AJ112" s="72">
        <f>'[2]PB_&amp;_MAR 60'!$CP106</f>
        <v>1.2652775192489351E-2</v>
      </c>
      <c r="AK112" s="116">
        <f>'[2]PB_&amp;_MAR 60'!$CR106</f>
        <v>25.709593840444299</v>
      </c>
      <c r="AL112" s="71">
        <f>'[2]PB_&amp;_MAR 60'!$CS106</f>
        <v>0.6869737157731759</v>
      </c>
      <c r="AM112" s="72">
        <f>'[2]PB_&amp;_MAR 60'!$CT106</f>
        <v>1.2605777923462501E-2</v>
      </c>
      <c r="AN112" s="116">
        <f>'[2]PB_&amp;_MAR 60'!$CV106</f>
        <v>25.879860228278876</v>
      </c>
      <c r="AO112" s="71">
        <f>'[2]PB_&amp;_MAR 60'!$CW106</f>
        <v>0.67155324993487031</v>
      </c>
      <c r="AP112" s="72">
        <f>'[2]PB_&amp;_MAR 60'!$CX106</f>
        <v>1.3925555576389108E-2</v>
      </c>
      <c r="AQ112" s="116">
        <f>'[2]PB_&amp;_MAR 60'!$CZ106</f>
        <v>25.689983017272805</v>
      </c>
      <c r="AR112" s="71">
        <f>'[2]PB_&amp;_MAR 60'!$DA106</f>
        <v>0.69176123530808997</v>
      </c>
      <c r="AS112" s="72">
        <f>'[2]PB_&amp;_MAR 60'!$DB106</f>
        <v>5.8973143074045088E-3</v>
      </c>
      <c r="AT112" s="116">
        <f>'[2]PB_&amp;_MAR 60'!$CI106</f>
        <v>25.77289892621582</v>
      </c>
      <c r="AU112" s="71">
        <f>'[2]PB_&amp;_MAR 60'!$CJ106</f>
        <v>0.67651051412021868</v>
      </c>
      <c r="AV112" s="72">
        <f>'[2]PB_&amp;_MAR 60'!$CK106</f>
        <v>1.8338308288953845E-2</v>
      </c>
      <c r="BL112" s="5"/>
      <c r="BO112" s="5"/>
      <c r="BR112" s="5"/>
      <c r="BT112" s="70">
        <f t="shared" si="24"/>
        <v>0.68096903322127966</v>
      </c>
      <c r="BU112" s="86">
        <f t="shared" si="25"/>
        <v>0.68018341953266159</v>
      </c>
      <c r="BV112" s="86">
        <f t="shared" si="26"/>
        <v>7.8561368861806979E-2</v>
      </c>
      <c r="BW112" s="5"/>
      <c r="BX112" s="70">
        <f t="shared" si="27"/>
        <v>0.67752256000986455</v>
      </c>
      <c r="BY112">
        <f t="shared" si="28"/>
        <v>0.68088136322711201</v>
      </c>
      <c r="BZ112" s="86">
        <f t="shared" si="29"/>
        <v>-0.33588032172474636</v>
      </c>
      <c r="CB112" s="70">
        <f t="shared" si="30"/>
        <v>0.67651051412021868</v>
      </c>
      <c r="CC112">
        <f t="shared" si="31"/>
        <v>0.67928851835370851</v>
      </c>
      <c r="CD112" s="86">
        <f t="shared" si="32"/>
        <v>-0.27780042334898392</v>
      </c>
    </row>
    <row r="113" spans="1:82" x14ac:dyDescent="0.25">
      <c r="A113" s="11">
        <f>'[2]PB_&amp;_MAR 30'!$A107</f>
        <v>26.25</v>
      </c>
      <c r="B113" s="95">
        <f>'[2]PB_&amp;_MAR 30'!$CN107</f>
        <v>26.157099778921804</v>
      </c>
      <c r="C113" s="71">
        <f>'[2]PB_&amp;_MAR 30'!$CO107</f>
        <v>0.65914367003477115</v>
      </c>
      <c r="D113" s="72">
        <f>'[2]PB_&amp;_MAR 30'!$CP107</f>
        <v>7.195076399212871E-3</v>
      </c>
      <c r="E113" s="95">
        <f>'[2]PB_&amp;_MAR 30'!$CR107</f>
        <v>26.305736348825842</v>
      </c>
      <c r="F113" s="71">
        <f>'[2]PB_&amp;_MAR 30'!$CS107</f>
        <v>0.69802945320769005</v>
      </c>
      <c r="G113" s="72">
        <f>'[2]PB_&amp;_MAR 30'!$CT107</f>
        <v>1.5522638999565254E-2</v>
      </c>
      <c r="H113" s="95">
        <f>'[2]PB_&amp;_MAR 30'!$CV107</f>
        <v>26.245058936791526</v>
      </c>
      <c r="I113" s="71">
        <f>'[2]PB_&amp;_MAR 30'!$CW107</f>
        <v>0.66769171367806501</v>
      </c>
      <c r="J113" s="72">
        <f>'[2]PB_&amp;_MAR 30'!$CX107</f>
        <v>1.5028736442175519E-2</v>
      </c>
      <c r="K113" s="95">
        <f>'[2]PB_&amp;_MAR 30'!$CZ107</f>
        <v>26.314340494008594</v>
      </c>
      <c r="L113" s="71">
        <f>'[2]PB_&amp;_MAR 30'!$DA107</f>
        <v>0.69436961495473681</v>
      </c>
      <c r="M113" s="72">
        <f>'[2]PB_&amp;_MAR 30'!$DB107</f>
        <v>3.9781827703694664E-3</v>
      </c>
      <c r="N113" s="95">
        <f>'[2]PB_&amp;_MAR 30'!$CI107</f>
        <v>26.255558889636944</v>
      </c>
      <c r="O113" s="71">
        <f>'[2]PB_&amp;_MAR 30'!$CJ107</f>
        <v>0.67980861296881567</v>
      </c>
      <c r="P113" s="72">
        <f>'[2]PB_&amp;_MAR 30'!$CK107</f>
        <v>2.0324192578293647E-2</v>
      </c>
      <c r="Q113" s="70"/>
      <c r="R113" s="116">
        <f>'[2]PB_&amp;_MAR 45'!$CN107</f>
        <v>26.21217060145462</v>
      </c>
      <c r="S113" s="71">
        <f>'[2]PB_&amp;_MAR 45'!$CO107</f>
        <v>0.67119585783632907</v>
      </c>
      <c r="T113" s="72">
        <f>'[2]PB_&amp;_MAR 45'!$CP107</f>
        <v>3.8635940461322509E-3</v>
      </c>
      <c r="U113" s="116">
        <f>'[2]PB_&amp;_MAR 45'!$CR107</f>
        <v>26.405781943086208</v>
      </c>
      <c r="V113" s="71">
        <f>'[2]PB_&amp;_MAR 45'!$CS107</f>
        <v>0.6932775715368994</v>
      </c>
      <c r="W113" s="72">
        <f>'[2]PB_&amp;_MAR 45'!$CT107</f>
        <v>8.3418653189531507E-3</v>
      </c>
      <c r="X113" s="116">
        <f>'[2]PB_&amp;_MAR 45'!$CV107</f>
        <v>26.357192330975078</v>
      </c>
      <c r="Y113" s="71">
        <f>'[2]PB_&amp;_MAR 45'!$CW107</f>
        <v>0.65351944490959391</v>
      </c>
      <c r="Z113" s="72">
        <f>'[2]PB_&amp;_MAR 45'!$CX107</f>
        <v>4.3578926782005803E-3</v>
      </c>
      <c r="AA113" s="116">
        <f>'[2]PB_&amp;_MAR 45'!$CZ107</f>
        <v>26.169143317731272</v>
      </c>
      <c r="AB113" s="71">
        <f>'[2]PB_&amp;_MAR 45'!$DA107</f>
        <v>0.68723080695212124</v>
      </c>
      <c r="AC113" s="72">
        <f>'[2]PB_&amp;_MAR 45'!$DB107</f>
        <v>6.2880613034267657E-3</v>
      </c>
      <c r="AD113" s="116">
        <f>'[2]PB_&amp;_MAR 45'!$CI107</f>
        <v>26.286072048311791</v>
      </c>
      <c r="AE113" s="71">
        <f>'[2]PB_&amp;_MAR 45'!$CJ107</f>
        <v>0.67630592030873593</v>
      </c>
      <c r="AF113" s="72">
        <f>'[2]PB_&amp;_MAR 45'!$CK107</f>
        <v>1.6551218328812525E-2</v>
      </c>
      <c r="AG113" s="70"/>
      <c r="AH113" s="116">
        <f>'[2]PB_&amp;_MAR 60'!$CN107</f>
        <v>26.291840015993461</v>
      </c>
      <c r="AI113" s="71">
        <f>'[2]PB_&amp;_MAR 60'!$CO107</f>
        <v>0.65469668228650602</v>
      </c>
      <c r="AJ113" s="72">
        <f>'[2]PB_&amp;_MAR 60'!$CP107</f>
        <v>1.2537690778995116E-2</v>
      </c>
      <c r="AK113" s="116">
        <f>'[2]PB_&amp;_MAR 60'!$CR107</f>
        <v>26.184503152758356</v>
      </c>
      <c r="AL113" s="71">
        <f>'[2]PB_&amp;_MAR 60'!$CS107</f>
        <v>0.6858489982200231</v>
      </c>
      <c r="AM113" s="72">
        <f>'[2]PB_&amp;_MAR 60'!$CT107</f>
        <v>1.2602457244014707E-2</v>
      </c>
      <c r="AN113" s="116">
        <f>'[2]PB_&amp;_MAR 60'!$CV107</f>
        <v>26.363676317567911</v>
      </c>
      <c r="AO113" s="71">
        <f>'[2]PB_&amp;_MAR 60'!$CW107</f>
        <v>0.67039469998913948</v>
      </c>
      <c r="AP113" s="72">
        <f>'[2]PB_&amp;_MAR 60'!$CX107</f>
        <v>1.3922947939745073E-2</v>
      </c>
      <c r="AQ113" s="116">
        <f>'[2]PB_&amp;_MAR 60'!$CZ107</f>
        <v>26.170238836718028</v>
      </c>
      <c r="AR113" s="71">
        <f>'[2]PB_&amp;_MAR 60'!$DA107</f>
        <v>0.69061407826470778</v>
      </c>
      <c r="AS113" s="72">
        <f>'[2]PB_&amp;_MAR 60'!$DB107</f>
        <v>5.8877952163729919E-3</v>
      </c>
      <c r="AT113" s="116">
        <f>'[2]PB_&amp;_MAR 60'!$CI107</f>
        <v>26.252564580759437</v>
      </c>
      <c r="AU113" s="71">
        <f>'[2]PB_&amp;_MAR 60'!$CJ107</f>
        <v>0.67538861469009392</v>
      </c>
      <c r="AV113" s="72">
        <f>'[2]PB_&amp;_MAR 60'!$CK107</f>
        <v>1.8295216900804177E-2</v>
      </c>
      <c r="BL113" s="5"/>
      <c r="BO113" s="5"/>
      <c r="BR113" s="5"/>
      <c r="BT113" s="70">
        <f t="shared" si="24"/>
        <v>0.67980861296881567</v>
      </c>
      <c r="BU113" s="86">
        <f t="shared" si="25"/>
        <v>0.6790593958960307</v>
      </c>
      <c r="BV113" s="86">
        <f t="shared" si="26"/>
        <v>7.4921707278496896E-2</v>
      </c>
      <c r="BW113" s="5"/>
      <c r="BX113" s="70">
        <f t="shared" si="27"/>
        <v>0.67630592030873593</v>
      </c>
      <c r="BY113">
        <f t="shared" si="28"/>
        <v>0.67980847877770201</v>
      </c>
      <c r="BZ113" s="86">
        <f t="shared" si="29"/>
        <v>-0.35025584689660771</v>
      </c>
      <c r="CB113" s="70">
        <f t="shared" si="30"/>
        <v>0.67538861469009392</v>
      </c>
      <c r="CC113">
        <f t="shared" si="31"/>
        <v>0.67819205818050354</v>
      </c>
      <c r="CD113" s="86">
        <f t="shared" si="32"/>
        <v>-0.28034434904096184</v>
      </c>
    </row>
    <row r="114" spans="1:82" x14ac:dyDescent="0.25">
      <c r="A114" s="11">
        <f>'[2]PB_&amp;_MAR 30'!$A108</f>
        <v>26.749722222222221</v>
      </c>
      <c r="B114" s="95">
        <f>'[2]PB_&amp;_MAR 30'!$CN108</f>
        <v>26.634159099888432</v>
      </c>
      <c r="C114" s="71">
        <f>'[2]PB_&amp;_MAR 30'!$CO108</f>
        <v>0.65802744477305863</v>
      </c>
      <c r="D114" s="72">
        <f>'[2]PB_&amp;_MAR 30'!$CP108</f>
        <v>7.2402457272642308E-3</v>
      </c>
      <c r="E114" s="95">
        <f>'[2]PB_&amp;_MAR 30'!$CR108</f>
        <v>26.785512687143505</v>
      </c>
      <c r="F114" s="71">
        <f>'[2]PB_&amp;_MAR 30'!$CS108</f>
        <v>0.69694601268452072</v>
      </c>
      <c r="G114" s="72">
        <f>'[2]PB_&amp;_MAR 30'!$CT108</f>
        <v>1.5571251272920916E-2</v>
      </c>
      <c r="H114" s="95">
        <f>'[2]PB_&amp;_MAR 30'!$CV108</f>
        <v>26.729695242322709</v>
      </c>
      <c r="I114" s="71">
        <f>'[2]PB_&amp;_MAR 30'!$CW108</f>
        <v>0.666577279514739</v>
      </c>
      <c r="J114" s="72">
        <f>'[2]PB_&amp;_MAR 30'!$CX108</f>
        <v>1.502390427391574E-2</v>
      </c>
      <c r="K114" s="95">
        <f>'[2]PB_&amp;_MAR 30'!$CZ108</f>
        <v>26.797172429678479</v>
      </c>
      <c r="L114" s="71">
        <f>'[2]PB_&amp;_MAR 30'!$DA108</f>
        <v>0.6931800422433877</v>
      </c>
      <c r="M114" s="72">
        <f>'[2]PB_&amp;_MAR 30'!$DB108</f>
        <v>3.9693740203186481E-3</v>
      </c>
      <c r="N114" s="95">
        <f>'[2]PB_&amp;_MAR 30'!$CI108</f>
        <v>26.736634864758276</v>
      </c>
      <c r="O114" s="71">
        <f>'[2]PB_&amp;_MAR 30'!$CJ108</f>
        <v>0.67868269480392629</v>
      </c>
      <c r="P114" s="72">
        <f>'[2]PB_&amp;_MAR 30'!$CK108</f>
        <v>2.0330155865671679E-2</v>
      </c>
      <c r="Q114" s="70"/>
      <c r="R114" s="116">
        <f>'[2]PB_&amp;_MAR 45'!$CN108</f>
        <v>26.69312786019691</v>
      </c>
      <c r="S114" s="71">
        <f>'[2]PB_&amp;_MAR 45'!$CO108</f>
        <v>0.67011156480177403</v>
      </c>
      <c r="T114" s="72">
        <f>'[2]PB_&amp;_MAR 45'!$CP108</f>
        <v>3.850719571845811E-3</v>
      </c>
      <c r="U114" s="116">
        <f>'[2]PB_&amp;_MAR 45'!$CR108</f>
        <v>26.887374247340617</v>
      </c>
      <c r="V114" s="71">
        <f>'[2]PB_&amp;_MAR 45'!$CS108</f>
        <v>0.69221578748208568</v>
      </c>
      <c r="W114" s="72">
        <f>'[2]PB_&amp;_MAR 45'!$CT108</f>
        <v>8.3663347106588282E-3</v>
      </c>
      <c r="X114" s="116">
        <f>'[2]PB_&amp;_MAR 45'!$CV108</f>
        <v>26.837897079940166</v>
      </c>
      <c r="Y114" s="71">
        <f>'[2]PB_&amp;_MAR 45'!$CW108</f>
        <v>0.65235298185667812</v>
      </c>
      <c r="Z114" s="72">
        <f>'[2]PB_&amp;_MAR 45'!$CX108</f>
        <v>4.3519032945603655E-3</v>
      </c>
      <c r="AA114" s="116">
        <f>'[2]PB_&amp;_MAR 45'!$CZ108</f>
        <v>26.652391362071189</v>
      </c>
      <c r="AB114" s="71">
        <f>'[2]PB_&amp;_MAR 45'!$DA108</f>
        <v>0.68605550940282189</v>
      </c>
      <c r="AC114" s="72">
        <f>'[2]PB_&amp;_MAR 45'!$DB108</f>
        <v>6.2570994889192552E-3</v>
      </c>
      <c r="AD114" s="116">
        <f>'[2]PB_&amp;_MAR 45'!$CI108</f>
        <v>26.767697637387219</v>
      </c>
      <c r="AE114" s="71">
        <f>'[2]PB_&amp;_MAR 45'!$CJ108</f>
        <v>0.67518396088583998</v>
      </c>
      <c r="AF114" s="72">
        <f>'[2]PB_&amp;_MAR 45'!$CK108</f>
        <v>1.6569327414205443E-2</v>
      </c>
      <c r="AG114" s="70"/>
      <c r="AH114" s="116">
        <f>'[2]PB_&amp;_MAR 60'!$CN108</f>
        <v>26.930497648739848</v>
      </c>
      <c r="AI114" s="71">
        <f>'[2]PB_&amp;_MAR 60'!$CO108</f>
        <v>0.65330968178095261</v>
      </c>
      <c r="AJ114" s="72">
        <f>'[2]PB_&amp;_MAR 60'!$CP108</f>
        <v>1.275560466930052E-2</v>
      </c>
      <c r="AK114" s="116">
        <f>'[2]PB_&amp;_MAR 60'!$CR108</f>
        <v>26.659235281155276</v>
      </c>
      <c r="AL114" s="71">
        <f>'[2]PB_&amp;_MAR 60'!$CS108</f>
        <v>0.68468341568234747</v>
      </c>
      <c r="AM114" s="72">
        <f>'[2]PB_&amp;_MAR 60'!$CT108</f>
        <v>1.2565131552900007E-2</v>
      </c>
      <c r="AN114" s="116">
        <f>'[2]PB_&amp;_MAR 60'!$CV108</f>
        <v>26.847583607384394</v>
      </c>
      <c r="AO114" s="71">
        <f>'[2]PB_&amp;_MAR 60'!$CW108</f>
        <v>0.66926916858541607</v>
      </c>
      <c r="AP114" s="72">
        <f>'[2]PB_&amp;_MAR 60'!$CX108</f>
        <v>1.3926451641852465E-2</v>
      </c>
      <c r="AQ114" s="116">
        <f>'[2]PB_&amp;_MAR 60'!$CZ108</f>
        <v>26.812682778398948</v>
      </c>
      <c r="AR114" s="71">
        <f>'[2]PB_&amp;_MAR 60'!$DA108</f>
        <v>0.68909568646037778</v>
      </c>
      <c r="AS114" s="72">
        <f>'[2]PB_&amp;_MAR 60'!$DB108</f>
        <v>5.537219376196759E-3</v>
      </c>
      <c r="AT114" s="116">
        <f>'[2]PB_&amp;_MAR 60'!$CI108</f>
        <v>26.812499828919616</v>
      </c>
      <c r="AU114" s="71">
        <f>'[2]PB_&amp;_MAR 60'!$CJ108</f>
        <v>0.67408948812727354</v>
      </c>
      <c r="AV114" s="72">
        <f>'[2]PB_&amp;_MAR 60'!$CK108</f>
        <v>1.828693493252067E-2</v>
      </c>
      <c r="BL114" s="5"/>
      <c r="BO114" s="5"/>
      <c r="BR114" s="5"/>
      <c r="BT114" s="70">
        <f t="shared" si="24"/>
        <v>0.67868269480392629</v>
      </c>
      <c r="BU114" s="86">
        <f t="shared" si="25"/>
        <v>0.67795899223121026</v>
      </c>
      <c r="BV114" s="86">
        <f t="shared" si="26"/>
        <v>7.23702572716034E-2</v>
      </c>
      <c r="BW114" s="5"/>
      <c r="BX114" s="70">
        <f t="shared" si="27"/>
        <v>0.67518396088583998</v>
      </c>
      <c r="BY114">
        <f t="shared" si="28"/>
        <v>0.67875805965592295</v>
      </c>
      <c r="BZ114" s="86">
        <f t="shared" si="29"/>
        <v>-0.35740987700829674</v>
      </c>
      <c r="CB114" s="70">
        <f t="shared" si="30"/>
        <v>0.67408948812727354</v>
      </c>
      <c r="CC114">
        <f t="shared" si="31"/>
        <v>0.67711859787992335</v>
      </c>
      <c r="CD114" s="86">
        <f t="shared" si="32"/>
        <v>-0.30291097526498056</v>
      </c>
    </row>
    <row r="115" spans="1:82" x14ac:dyDescent="0.25">
      <c r="A115" s="11">
        <f>'[2]PB_&amp;_MAR 30'!$A109</f>
        <v>27.25</v>
      </c>
      <c r="B115" s="95">
        <f>'[2]PB_&amp;_MAR 30'!$CN109</f>
        <v>27.111218420855064</v>
      </c>
      <c r="C115" s="71">
        <f>'[2]PB_&amp;_MAR 30'!$CO109</f>
        <v>0.65688555190823983</v>
      </c>
      <c r="D115" s="72">
        <f>'[2]PB_&amp;_MAR 30'!$CP109</f>
        <v>7.250727576512031E-3</v>
      </c>
      <c r="E115" s="95">
        <f>'[2]PB_&amp;_MAR 30'!$CR109</f>
        <v>27.265289025461161</v>
      </c>
      <c r="F115" s="71">
        <f>'[2]PB_&amp;_MAR 30'!$CS109</f>
        <v>0.69587943339411584</v>
      </c>
      <c r="G115" s="72">
        <f>'[2]PB_&amp;_MAR 30'!$CT109</f>
        <v>1.561523069816299E-2</v>
      </c>
      <c r="H115" s="95">
        <f>'[2]PB_&amp;_MAR 30'!$CV109</f>
        <v>27.214241211171231</v>
      </c>
      <c r="I115" s="71">
        <f>'[2]PB_&amp;_MAR 30'!$CW109</f>
        <v>0.665500244458197</v>
      </c>
      <c r="J115" s="72">
        <f>'[2]PB_&amp;_MAR 30'!$CX109</f>
        <v>1.4959366666922099E-2</v>
      </c>
      <c r="K115" s="95">
        <f>'[2]PB_&amp;_MAR 30'!$CZ109</f>
        <v>27.280004365348361</v>
      </c>
      <c r="L115" s="71">
        <f>'[2]PB_&amp;_MAR 30'!$DA109</f>
        <v>0.69201046287394574</v>
      </c>
      <c r="M115" s="72">
        <f>'[2]PB_&amp;_MAR 30'!$DB109</f>
        <v>3.9428022035341275E-3</v>
      </c>
      <c r="N115" s="95">
        <f>'[2]PB_&amp;_MAR 30'!$CI109</f>
        <v>27.217688255708953</v>
      </c>
      <c r="O115" s="71">
        <f>'[2]PB_&amp;_MAR 30'!$CJ109</f>
        <v>0.6775689231586246</v>
      </c>
      <c r="P115" s="72">
        <f>'[2]PB_&amp;_MAR 30'!$CK109</f>
        <v>2.0328702164217716E-2</v>
      </c>
      <c r="Q115" s="70"/>
      <c r="R115" s="116">
        <f>'[2]PB_&amp;_MAR 45'!$CN109</f>
        <v>27.1740851189392</v>
      </c>
      <c r="S115" s="71">
        <f>'[2]PB_&amp;_MAR 45'!$CO109</f>
        <v>0.66899211657016533</v>
      </c>
      <c r="T115" s="72">
        <f>'[2]PB_&amp;_MAR 45'!$CP109</f>
        <v>3.8800449686245647E-3</v>
      </c>
      <c r="U115" s="116">
        <f>'[2]PB_&amp;_MAR 45'!$CR109</f>
        <v>27.368966551595033</v>
      </c>
      <c r="V115" s="71">
        <f>'[2]PB_&amp;_MAR 45'!$CS109</f>
        <v>0.69116653778174275</v>
      </c>
      <c r="W115" s="72">
        <f>'[2]PB_&amp;_MAR 45'!$CT109</f>
        <v>8.3328834632538477E-3</v>
      </c>
      <c r="X115" s="116">
        <f>'[2]PB_&amp;_MAR 45'!$CV109</f>
        <v>27.318601828905258</v>
      </c>
      <c r="Y115" s="71">
        <f>'[2]PB_&amp;_MAR 45'!$CW109</f>
        <v>0.6512025321971544</v>
      </c>
      <c r="Z115" s="72">
        <f>'[2]PB_&amp;_MAR 45'!$CX109</f>
        <v>4.3791091021366307E-3</v>
      </c>
      <c r="AA115" s="116">
        <f>'[2]PB_&amp;_MAR 45'!$CZ109</f>
        <v>27.13554893209216</v>
      </c>
      <c r="AB115" s="71">
        <f>'[2]PB_&amp;_MAR 45'!$DA109</f>
        <v>0.68493331452813366</v>
      </c>
      <c r="AC115" s="72">
        <f>'[2]PB_&amp;_MAR 45'!$DB109</f>
        <v>6.2486820794385462E-3</v>
      </c>
      <c r="AD115" s="116">
        <f>'[2]PB_&amp;_MAR 45'!$CI109</f>
        <v>27.249300607882915</v>
      </c>
      <c r="AE115" s="71">
        <f>'[2]PB_&amp;_MAR 45'!$CJ109</f>
        <v>0.67407362526929904</v>
      </c>
      <c r="AF115" s="72">
        <f>'[2]PB_&amp;_MAR 45'!$CK109</f>
        <v>1.6596109920397114E-2</v>
      </c>
      <c r="AG115" s="70"/>
      <c r="AH115" s="116">
        <f>'[2]PB_&amp;_MAR 60'!$CN109</f>
        <v>27.410000938873562</v>
      </c>
      <c r="AI115" s="71">
        <f>'[2]PB_&amp;_MAR 60'!$CO109</f>
        <v>0.65228642899419953</v>
      </c>
      <c r="AJ115" s="72">
        <f>'[2]PB_&amp;_MAR 60'!$CP109</f>
        <v>1.2717331144688412E-2</v>
      </c>
      <c r="AK115" s="116">
        <f>'[2]PB_&amp;_MAR 60'!$CR109</f>
        <v>27.133967409552199</v>
      </c>
      <c r="AL115" s="71">
        <f>'[2]PB_&amp;_MAR 60'!$CS109</f>
        <v>0.68360031621684136</v>
      </c>
      <c r="AM115" s="72">
        <f>'[2]PB_&amp;_MAR 60'!$CT109</f>
        <v>1.254617819654473E-2</v>
      </c>
      <c r="AN115" s="116">
        <f>'[2]PB_&amp;_MAR 60'!$CV109</f>
        <v>27.331400310937983</v>
      </c>
      <c r="AO115" s="71">
        <f>'[2]PB_&amp;_MAR 60'!$CW109</f>
        <v>0.66813203567086976</v>
      </c>
      <c r="AP115" s="72">
        <f>'[2]PB_&amp;_MAR 60'!$CX109</f>
        <v>1.3951049817435043E-2</v>
      </c>
      <c r="AQ115" s="116">
        <f>'[2]PB_&amp;_MAR 60'!$CZ109</f>
        <v>27.292939902722676</v>
      </c>
      <c r="AR115" s="71">
        <f>'[2]PB_&amp;_MAR 60'!$DA109</f>
        <v>0.68797200883705745</v>
      </c>
      <c r="AS115" s="72">
        <f>'[2]PB_&amp;_MAR 60'!$DB109</f>
        <v>5.5332649694276375E-3</v>
      </c>
      <c r="AT115" s="116">
        <f>'[2]PB_&amp;_MAR 60'!$CI109</f>
        <v>27.292077140521609</v>
      </c>
      <c r="AU115" s="71">
        <f>'[2]PB_&amp;_MAR 60'!$CJ109</f>
        <v>0.67299769742974191</v>
      </c>
      <c r="AV115" s="72">
        <f>'[2]PB_&amp;_MAR 60'!$CK109</f>
        <v>1.8259673756958406E-2</v>
      </c>
      <c r="BL115" s="5"/>
      <c r="BO115" s="5"/>
      <c r="BR115" s="5"/>
      <c r="BT115" s="70">
        <f t="shared" si="24"/>
        <v>0.6775689231586246</v>
      </c>
      <c r="BU115" s="86">
        <f t="shared" si="25"/>
        <v>0.67687950378281514</v>
      </c>
      <c r="BV115" s="86">
        <f t="shared" si="26"/>
        <v>6.8941937580946355E-2</v>
      </c>
      <c r="BW115" s="5"/>
      <c r="BX115" s="70">
        <f t="shared" si="27"/>
        <v>0.67407362526929904</v>
      </c>
      <c r="BY115">
        <f t="shared" si="28"/>
        <v>0.67772752864595143</v>
      </c>
      <c r="BZ115" s="86">
        <f t="shared" si="29"/>
        <v>-0.36539033766523898</v>
      </c>
      <c r="CB115" s="70">
        <f t="shared" si="30"/>
        <v>0.67299769742974191</v>
      </c>
      <c r="CC115">
        <f t="shared" si="31"/>
        <v>0.67606550131493592</v>
      </c>
      <c r="CD115" s="86">
        <f t="shared" si="32"/>
        <v>-0.30678038851940093</v>
      </c>
    </row>
    <row r="116" spans="1:82" x14ac:dyDescent="0.25">
      <c r="A116" s="11">
        <f>'[2]PB_&amp;_MAR 30'!$A110</f>
        <v>27.75</v>
      </c>
      <c r="B116" s="95">
        <f>'[2]PB_&amp;_MAR 30'!$CN110</f>
        <v>27.747639980438919</v>
      </c>
      <c r="C116" s="71">
        <f>'[2]PB_&amp;_MAR 30'!$CO110</f>
        <v>0.65542325533280921</v>
      </c>
      <c r="D116" s="72">
        <f>'[2]PB_&amp;_MAR 30'!$CP110</f>
        <v>7.3563203943051523E-3</v>
      </c>
      <c r="E116" s="95">
        <f>'[2]PB_&amp;_MAR 30'!$CR110</f>
        <v>27.745065363778824</v>
      </c>
      <c r="F116" s="71">
        <f>'[2]PB_&amp;_MAR 30'!$CS110</f>
        <v>0.69478168599975032</v>
      </c>
      <c r="G116" s="72">
        <f>'[2]PB_&amp;_MAR 30'!$CT110</f>
        <v>1.5611236553146876E-2</v>
      </c>
      <c r="H116" s="95">
        <f>'[2]PB_&amp;_MAR 30'!$CV110</f>
        <v>27.698787180019753</v>
      </c>
      <c r="I116" s="71">
        <f>'[2]PB_&amp;_MAR 30'!$CW110</f>
        <v>0.66442459178520652</v>
      </c>
      <c r="J116" s="72">
        <f>'[2]PB_&amp;_MAR 30'!$CX110</f>
        <v>1.4967933448898619E-2</v>
      </c>
      <c r="K116" s="95">
        <f>'[2]PB_&amp;_MAR 30'!$CZ110</f>
        <v>27.762836301018243</v>
      </c>
      <c r="L116" s="71">
        <f>'[2]PB_&amp;_MAR 30'!$DA110</f>
        <v>0.69086035009678481</v>
      </c>
      <c r="M116" s="72">
        <f>'[2]PB_&amp;_MAR 30'!$DB110</f>
        <v>3.91927496721665E-3</v>
      </c>
      <c r="N116" s="95">
        <f>'[2]PB_&amp;_MAR 30'!$CI110</f>
        <v>27.738582206313936</v>
      </c>
      <c r="O116" s="71">
        <f>'[2]PB_&amp;_MAR 30'!$CJ110</f>
        <v>0.6763724708036376</v>
      </c>
      <c r="P116" s="72">
        <f>'[2]PB_&amp;_MAR 30'!$CK110</f>
        <v>2.0418405893293589E-2</v>
      </c>
      <c r="Q116" s="70"/>
      <c r="R116" s="116">
        <f>'[2]PB_&amp;_MAR 45'!$CN110</f>
        <v>27.814498317243135</v>
      </c>
      <c r="S116" s="71">
        <f>'[2]PB_&amp;_MAR 45'!$CO110</f>
        <v>0.66756346948997658</v>
      </c>
      <c r="T116" s="72">
        <f>'[2]PB_&amp;_MAR 45'!$CP110</f>
        <v>4.4123718406292962E-3</v>
      </c>
      <c r="U116" s="116">
        <f>'[2]PB_&amp;_MAR 45'!$CR110</f>
        <v>27.850558855849446</v>
      </c>
      <c r="V116" s="71">
        <f>'[2]PB_&amp;_MAR 45'!$CS110</f>
        <v>0.69012196354051758</v>
      </c>
      <c r="W116" s="72">
        <f>'[2]PB_&amp;_MAR 45'!$CT110</f>
        <v>8.3141334475563804E-3</v>
      </c>
      <c r="X116" s="116">
        <f>'[2]PB_&amp;_MAR 45'!$CV110</f>
        <v>27.79930657787035</v>
      </c>
      <c r="Y116" s="71">
        <f>'[2]PB_&amp;_MAR 45'!$CW110</f>
        <v>0.65008626999189778</v>
      </c>
      <c r="Z116" s="72">
        <f>'[2]PB_&amp;_MAR 45'!$CX110</f>
        <v>4.3637761181527608E-3</v>
      </c>
      <c r="AA116" s="116">
        <f>'[2]PB_&amp;_MAR 45'!$CZ110</f>
        <v>27.618706502113131</v>
      </c>
      <c r="AB116" s="71">
        <f>'[2]PB_&amp;_MAR 45'!$DA110</f>
        <v>0.6837922607095045</v>
      </c>
      <c r="AC116" s="72">
        <f>'[2]PB_&amp;_MAR 45'!$DB110</f>
        <v>6.2419063688544992E-3</v>
      </c>
      <c r="AD116" s="116">
        <f>'[2]PB_&amp;_MAR 45'!$CI110</f>
        <v>27.770767563269015</v>
      </c>
      <c r="AE116" s="71">
        <f>'[2]PB_&amp;_MAR 45'!$CJ110</f>
        <v>0.67289099093297411</v>
      </c>
      <c r="AF116" s="72">
        <f>'[2]PB_&amp;_MAR 45'!$CK110</f>
        <v>1.6664180590710391E-2</v>
      </c>
      <c r="AG116" s="70"/>
      <c r="AH116" s="116">
        <f>'[2]PB_&amp;_MAR 60'!$CN110</f>
        <v>27.889504229007272</v>
      </c>
      <c r="AI116" s="71">
        <f>'[2]PB_&amp;_MAR 60'!$CO110</f>
        <v>0.65125006034276722</v>
      </c>
      <c r="AJ116" s="72">
        <f>'[2]PB_&amp;_MAR 60'!$CP110</f>
        <v>1.2619238053999273E-2</v>
      </c>
      <c r="AK116" s="116">
        <f>'[2]PB_&amp;_MAR 60'!$CR110</f>
        <v>27.768041764596934</v>
      </c>
      <c r="AL116" s="71">
        <f>'[2]PB_&amp;_MAR 60'!$CS110</f>
        <v>0.68210425396385865</v>
      </c>
      <c r="AM116" s="72">
        <f>'[2]PB_&amp;_MAR 60'!$CT110</f>
        <v>1.2050962224847608E-2</v>
      </c>
      <c r="AN116" s="116">
        <f>'[2]PB_&amp;_MAR 60'!$CV110</f>
        <v>27.81521701449158</v>
      </c>
      <c r="AO116" s="71">
        <f>'[2]PB_&amp;_MAR 60'!$CW110</f>
        <v>0.66703773688730461</v>
      </c>
      <c r="AP116" s="72">
        <f>'[2]PB_&amp;_MAR 60'!$CX110</f>
        <v>1.3935652352546915E-2</v>
      </c>
      <c r="AQ116" s="116">
        <f>'[2]PB_&amp;_MAR 60'!$CZ110</f>
        <v>27.773197027046397</v>
      </c>
      <c r="AR116" s="71">
        <f>'[2]PB_&amp;_MAR 60'!$DA110</f>
        <v>0.68686562138103258</v>
      </c>
      <c r="AS116" s="72">
        <f>'[2]PB_&amp;_MAR 60'!$DB110</f>
        <v>5.5467908274468196E-3</v>
      </c>
      <c r="AT116" s="116">
        <f>'[2]PB_&amp;_MAR 60'!$CI110</f>
        <v>27.811490008785551</v>
      </c>
      <c r="AU116" s="71">
        <f>'[2]PB_&amp;_MAR 60'!$CJ110</f>
        <v>0.67181441814374077</v>
      </c>
      <c r="AV116" s="72">
        <f>'[2]PB_&amp;_MAR 60'!$CK110</f>
        <v>1.8080162404345238E-2</v>
      </c>
      <c r="BL116" s="5"/>
      <c r="BO116" s="5"/>
      <c r="BR116" s="5"/>
      <c r="BT116" s="70">
        <f t="shared" si="24"/>
        <v>0.6763724708036376</v>
      </c>
      <c r="BU116" s="86">
        <f t="shared" si="25"/>
        <v>0.67582190830425792</v>
      </c>
      <c r="BV116" s="86">
        <f t="shared" si="26"/>
        <v>5.5056249937968094E-2</v>
      </c>
      <c r="BW116" s="5"/>
      <c r="BX116" s="70">
        <f t="shared" si="27"/>
        <v>0.67289099093297411</v>
      </c>
      <c r="BY116">
        <f t="shared" si="28"/>
        <v>0.67671782357242771</v>
      </c>
      <c r="BZ116" s="86">
        <f t="shared" si="29"/>
        <v>-0.38268326394536034</v>
      </c>
      <c r="CB116" s="70">
        <f t="shared" si="30"/>
        <v>0.67181441814374077</v>
      </c>
      <c r="CC116">
        <f t="shared" si="31"/>
        <v>0.67503372459148758</v>
      </c>
      <c r="CD116" s="86">
        <f t="shared" si="32"/>
        <v>-0.3219306447746817</v>
      </c>
    </row>
    <row r="117" spans="1:82" x14ac:dyDescent="0.25">
      <c r="A117" s="11">
        <f>'[2]PB_&amp;_MAR 30'!$A111</f>
        <v>28.25</v>
      </c>
      <c r="B117" s="95">
        <f>'[2]PB_&amp;_MAR 30'!$CN111</f>
        <v>28.224523340836175</v>
      </c>
      <c r="C117" s="71">
        <f>'[2]PB_&amp;_MAR 30'!$CO111</f>
        <v>0.65431160317954806</v>
      </c>
      <c r="D117" s="72">
        <f>'[2]PB_&amp;_MAR 30'!$CP111</f>
        <v>7.3896651823951382E-3</v>
      </c>
      <c r="E117" s="95">
        <f>'[2]PB_&amp;_MAR 30'!$CR111</f>
        <v>28.224753965479536</v>
      </c>
      <c r="F117" s="71">
        <f>'[2]PB_&amp;_MAR 30'!$CS111</f>
        <v>0.69372757609366253</v>
      </c>
      <c r="G117" s="72">
        <f>'[2]PB_&amp;_MAR 30'!$CT111</f>
        <v>1.5640406097542848E-2</v>
      </c>
      <c r="H117" s="95">
        <f>'[2]PB_&amp;_MAR 30'!$CV111</f>
        <v>28.183333148868286</v>
      </c>
      <c r="I117" s="71">
        <f>'[2]PB_&amp;_MAR 30'!$CW111</f>
        <v>0.66335995599591968</v>
      </c>
      <c r="J117" s="72">
        <f>'[2]PB_&amp;_MAR 30'!$CX111</f>
        <v>1.4901841716148292E-2</v>
      </c>
      <c r="K117" s="95">
        <f>'[2]PB_&amp;_MAR 30'!$CZ111</f>
        <v>28.245668236688122</v>
      </c>
      <c r="L117" s="71">
        <f>'[2]PB_&amp;_MAR 30'!$DA111</f>
        <v>0.6897449805443655</v>
      </c>
      <c r="M117" s="72">
        <f>'[2]PB_&amp;_MAR 30'!$DB111</f>
        <v>3.9099581625402927E-3</v>
      </c>
      <c r="N117" s="95">
        <f>'[2]PB_&amp;_MAR 30'!$CI111</f>
        <v>28.219569672968035</v>
      </c>
      <c r="O117" s="71">
        <f>'[2]PB_&amp;_MAR 30'!$CJ111</f>
        <v>0.67528602895337386</v>
      </c>
      <c r="P117" s="72">
        <f>'[2]PB_&amp;_MAR 30'!$CK111</f>
        <v>2.0419915576076055E-2</v>
      </c>
      <c r="Q117" s="70"/>
      <c r="R117" s="116">
        <f>'[2]PB_&amp;_MAR 45'!$CN111</f>
        <v>28.295366989352335</v>
      </c>
      <c r="S117" s="71">
        <f>'[2]PB_&amp;_MAR 45'!$CO111</f>
        <v>0.66646706528446409</v>
      </c>
      <c r="T117" s="72">
        <f>'[2]PB_&amp;_MAR 45'!$CP111</f>
        <v>4.46053215229519E-3</v>
      </c>
      <c r="U117" s="116">
        <f>'[2]PB_&amp;_MAR 45'!$CR111</f>
        <v>28.332062826014294</v>
      </c>
      <c r="V117" s="71">
        <f>'[2]PB_&amp;_MAR 45'!$CS111</f>
        <v>0.68908643694789584</v>
      </c>
      <c r="W117" s="72">
        <f>'[2]PB_&amp;_MAR 45'!$CT111</f>
        <v>8.3219901006645215E-3</v>
      </c>
      <c r="X117" s="116">
        <f>'[2]PB_&amp;_MAR 45'!$CV111</f>
        <v>28.279923113773009</v>
      </c>
      <c r="Y117" s="71">
        <f>'[2]PB_&amp;_MAR 45'!$CW111</f>
        <v>0.64898493128887258</v>
      </c>
      <c r="Z117" s="72">
        <f>'[2]PB_&amp;_MAR 45'!$CX111</f>
        <v>4.4083301197417575E-3</v>
      </c>
      <c r="AA117" s="116">
        <f>'[2]PB_&amp;_MAR 45'!$CZ111</f>
        <v>28.101864072134109</v>
      </c>
      <c r="AB117" s="71">
        <f>'[2]PB_&amp;_MAR 45'!$DA111</f>
        <v>0.68271493788829407</v>
      </c>
      <c r="AC117" s="72">
        <f>'[2]PB_&amp;_MAR 45'!$DB111</f>
        <v>6.23581556012082E-3</v>
      </c>
      <c r="AD117" s="116">
        <f>'[2]PB_&amp;_MAR 45'!$CI111</f>
        <v>28.252304250318442</v>
      </c>
      <c r="AE117" s="71">
        <f>'[2]PB_&amp;_MAR 45'!$CJ111</f>
        <v>0.6718133428523817</v>
      </c>
      <c r="AF117" s="72">
        <f>'[2]PB_&amp;_MAR 45'!$CK111</f>
        <v>1.6691272036362101E-2</v>
      </c>
      <c r="AG117" s="70"/>
      <c r="AH117" s="116">
        <f>'[2]PB_&amp;_MAR 60'!$CN111</f>
        <v>28.368830816337475</v>
      </c>
      <c r="AI117" s="71">
        <f>'[2]PB_&amp;_MAR 60'!$CO111</f>
        <v>0.6503213056282412</v>
      </c>
      <c r="AJ117" s="72">
        <f>'[2]PB_&amp;_MAR 60'!$CP111</f>
        <v>1.257588580275488E-2</v>
      </c>
      <c r="AK117" s="116">
        <f>'[2]PB_&amp;_MAR 60'!$CR111</f>
        <v>28.402185533262784</v>
      </c>
      <c r="AL117" s="71">
        <f>'[2]PB_&amp;_MAR 60'!$CS111</f>
        <v>0.68069286827664932</v>
      </c>
      <c r="AM117" s="72">
        <f>'[2]PB_&amp;_MAR 60'!$CT111</f>
        <v>1.2085734743271558E-2</v>
      </c>
      <c r="AN117" s="116">
        <f>'[2]PB_&amp;_MAR 60'!$CV111</f>
        <v>28.298945489248862</v>
      </c>
      <c r="AO117" s="71">
        <f>'[2]PB_&amp;_MAR 60'!$CW111</f>
        <v>0.66591179320840788</v>
      </c>
      <c r="AP117" s="72">
        <f>'[2]PB_&amp;_MAR 60'!$CX111</f>
        <v>1.3926336137658897E-2</v>
      </c>
      <c r="AQ117" s="116">
        <f>'[2]PB_&amp;_MAR 60'!$CZ111</f>
        <v>28.253366144493214</v>
      </c>
      <c r="AR117" s="71">
        <f>'[2]PB_&amp;_MAR 60'!$DA111</f>
        <v>0.68579240081049841</v>
      </c>
      <c r="AS117" s="72">
        <f>'[2]PB_&amp;_MAR 60'!$DB111</f>
        <v>5.5412525040958848E-3</v>
      </c>
      <c r="AT117" s="116">
        <f>'[2]PB_&amp;_MAR 60'!$CI111</f>
        <v>28.330831995835585</v>
      </c>
      <c r="AU117" s="71">
        <f>'[2]PB_&amp;_MAR 60'!$CJ111</f>
        <v>0.67067959198094929</v>
      </c>
      <c r="AV117" s="72">
        <f>'[2]PB_&amp;_MAR 60'!$CK111</f>
        <v>1.7991113270089072E-2</v>
      </c>
      <c r="BL117" s="5"/>
      <c r="BO117" s="5"/>
      <c r="BR117" s="5"/>
      <c r="BT117" s="70">
        <f t="shared" si="24"/>
        <v>0.67528602895337386</v>
      </c>
      <c r="BU117" s="86">
        <f t="shared" si="25"/>
        <v>0.67478480793424711</v>
      </c>
      <c r="BV117" s="86">
        <f t="shared" si="26"/>
        <v>5.0122101912675188E-2</v>
      </c>
      <c r="BW117" s="5"/>
      <c r="BX117" s="70">
        <f t="shared" si="27"/>
        <v>0.6718133428523817</v>
      </c>
      <c r="BY117">
        <f t="shared" si="28"/>
        <v>0.67572761416892113</v>
      </c>
      <c r="BZ117" s="86">
        <f t="shared" si="29"/>
        <v>-0.39142713165394305</v>
      </c>
      <c r="CB117" s="70">
        <f t="shared" si="30"/>
        <v>0.67067959198094929</v>
      </c>
      <c r="CC117">
        <f t="shared" si="31"/>
        <v>0.67402190617038382</v>
      </c>
      <c r="CD117" s="86">
        <f t="shared" si="32"/>
        <v>-0.33423141894345365</v>
      </c>
    </row>
    <row r="118" spans="1:82" x14ac:dyDescent="0.25">
      <c r="A118" s="11">
        <f>'[2]PB_&amp;_MAR 30'!$A112</f>
        <v>28.75</v>
      </c>
      <c r="B118" s="95">
        <f>'[2]PB_&amp;_MAR 30'!$CN112</f>
        <v>28.70166954998545</v>
      </c>
      <c r="C118" s="71">
        <f>'[2]PB_&amp;_MAR 30'!$CO112</f>
        <v>0.65321889682387435</v>
      </c>
      <c r="D118" s="72">
        <f>'[2]PB_&amp;_MAR 30'!$CP112</f>
        <v>7.3947382247162236E-3</v>
      </c>
      <c r="E118" s="95">
        <f>'[2]PB_&amp;_MAR 30'!$CR112</f>
        <v>28.704439234620924</v>
      </c>
      <c r="F118" s="71">
        <f>'[2]PB_&amp;_MAR 30'!$CS112</f>
        <v>0.69269309295721904</v>
      </c>
      <c r="G118" s="72">
        <f>'[2]PB_&amp;_MAR 30'!$CT112</f>
        <v>1.5685723907151981E-2</v>
      </c>
      <c r="H118" s="95">
        <f>'[2]PB_&amp;_MAR 30'!$CV112</f>
        <v>28.667700262194543</v>
      </c>
      <c r="I118" s="71">
        <f>'[2]PB_&amp;_MAR 30'!$CW112</f>
        <v>0.66229957547690865</v>
      </c>
      <c r="J118" s="72">
        <f>'[2]PB_&amp;_MAR 30'!$CX112</f>
        <v>1.4894158997531295E-2</v>
      </c>
      <c r="K118" s="95">
        <f>'[2]PB_&amp;_MAR 30'!$CZ112</f>
        <v>28.728231932393744</v>
      </c>
      <c r="L118" s="71">
        <f>'[2]PB_&amp;_MAR 30'!$DA112</f>
        <v>0.68861753919677227</v>
      </c>
      <c r="M118" s="72">
        <f>'[2]PB_&amp;_MAR 30'!$DB112</f>
        <v>3.8806607027525096E-3</v>
      </c>
      <c r="N118" s="95">
        <f>'[2]PB_&amp;_MAR 30'!$CI112</f>
        <v>28.700510244798664</v>
      </c>
      <c r="O118" s="71">
        <f>'[2]PB_&amp;_MAR 30'!$CJ112</f>
        <v>0.67420727611369358</v>
      </c>
      <c r="P118" s="72">
        <f>'[2]PB_&amp;_MAR 30'!$CK112</f>
        <v>2.0428571253281635E-2</v>
      </c>
      <c r="Q118" s="70"/>
      <c r="R118" s="116">
        <f>'[2]PB_&amp;_MAR 45'!$CN112</f>
        <v>28.776234222883719</v>
      </c>
      <c r="S118" s="71">
        <f>'[2]PB_&amp;_MAR 45'!$CO112</f>
        <v>0.66539272602463906</v>
      </c>
      <c r="T118" s="72">
        <f>'[2]PB_&amp;_MAR 45'!$CP112</f>
        <v>4.4564062059651247E-3</v>
      </c>
      <c r="U118" s="116">
        <f>'[2]PB_&amp;_MAR 45'!$CR112</f>
        <v>28.813564247167694</v>
      </c>
      <c r="V118" s="71">
        <f>'[2]PB_&amp;_MAR 45'!$CS112</f>
        <v>0.68807433341217916</v>
      </c>
      <c r="W118" s="72">
        <f>'[2]PB_&amp;_MAR 45'!$CT112</f>
        <v>8.2755414988598501E-3</v>
      </c>
      <c r="X118" s="116">
        <f>'[2]PB_&amp;_MAR 45'!$CV112</f>
        <v>28.760537230669097</v>
      </c>
      <c r="Y118" s="71">
        <f>'[2]PB_&amp;_MAR 45'!$CW112</f>
        <v>0.64789793547752816</v>
      </c>
      <c r="Z118" s="72">
        <f>'[2]PB_&amp;_MAR 45'!$CX112</f>
        <v>4.4266342220264498E-3</v>
      </c>
      <c r="AA118" s="116">
        <f>'[2]PB_&amp;_MAR 45'!$CZ112</f>
        <v>28.584843695601787</v>
      </c>
      <c r="AB118" s="71">
        <f>'[2]PB_&amp;_MAR 45'!$DA112</f>
        <v>0.68160938307105845</v>
      </c>
      <c r="AC118" s="72">
        <f>'[2]PB_&amp;_MAR 45'!$DB112</f>
        <v>6.2471835116746383E-3</v>
      </c>
      <c r="AD118" s="116">
        <f>'[2]PB_&amp;_MAR 45'!$CI112</f>
        <v>28.733794849080578</v>
      </c>
      <c r="AE118" s="71">
        <f>'[2]PB_&amp;_MAR 45'!$CJ112</f>
        <v>0.67074359449635113</v>
      </c>
      <c r="AF118" s="72">
        <f>'[2]PB_&amp;_MAR 45'!$CK112</f>
        <v>1.6702861565169026E-2</v>
      </c>
      <c r="AG118" s="70"/>
      <c r="AH118" s="116">
        <f>'[2]PB_&amp;_MAR 60'!$CN112</f>
        <v>28.848421121361469</v>
      </c>
      <c r="AI118" s="71">
        <f>'[2]PB_&amp;_MAR 60'!$CO112</f>
        <v>0.64928235910498167</v>
      </c>
      <c r="AJ118" s="72">
        <f>'[2]PB_&amp;_MAR 60'!$CP112</f>
        <v>1.2487799496174418E-2</v>
      </c>
      <c r="AK118" s="116">
        <f>'[2]PB_&amp;_MAR 60'!$CR112</f>
        <v>28.877094845576835</v>
      </c>
      <c r="AL118" s="71">
        <f>'[2]PB_&amp;_MAR 60'!$CS112</f>
        <v>0.67963473622016979</v>
      </c>
      <c r="AM118" s="72">
        <f>'[2]PB_&amp;_MAR 60'!$CT112</f>
        <v>1.2047127550878011E-2</v>
      </c>
      <c r="AN118" s="116">
        <f>'[2]PB_&amp;_MAR 60'!$CV112</f>
        <v>28.782760449600435</v>
      </c>
      <c r="AO118" s="71">
        <f>'[2]PB_&amp;_MAR 60'!$CW112</f>
        <v>0.66484572122267493</v>
      </c>
      <c r="AP118" s="72">
        <f>'[2]PB_&amp;_MAR 60'!$CX112</f>
        <v>1.3948592471074422E-2</v>
      </c>
      <c r="AQ118" s="116">
        <f>'[2]PB_&amp;_MAR 60'!$CZ112</f>
        <v>28.733532473057238</v>
      </c>
      <c r="AR118" s="71">
        <f>'[2]PB_&amp;_MAR 60'!$DA112</f>
        <v>0.68470339838851757</v>
      </c>
      <c r="AS118" s="72">
        <f>'[2]PB_&amp;_MAR 60'!$DB112</f>
        <v>5.544138946840407E-3</v>
      </c>
      <c r="AT118" s="116">
        <f>'[2]PB_&amp;_MAR 60'!$CI112</f>
        <v>28.810452222398993</v>
      </c>
      <c r="AU118" s="71">
        <f>'[2]PB_&amp;_MAR 60'!$CJ112</f>
        <v>0.66961655373408602</v>
      </c>
      <c r="AV118" s="72">
        <f>'[2]PB_&amp;_MAR 60'!$CK112</f>
        <v>1.7962435129231652E-2</v>
      </c>
      <c r="BL118" s="5"/>
      <c r="BO118" s="5"/>
      <c r="BR118" s="5"/>
      <c r="BT118" s="70">
        <f t="shared" si="24"/>
        <v>0.67420727611369358</v>
      </c>
      <c r="BU118" s="86">
        <f t="shared" si="25"/>
        <v>0.67376745313395814</v>
      </c>
      <c r="BV118" s="86">
        <f t="shared" si="26"/>
        <v>4.3982297973543805E-2</v>
      </c>
      <c r="BW118" s="5"/>
      <c r="BX118" s="70">
        <f t="shared" si="27"/>
        <v>0.67074359449635113</v>
      </c>
      <c r="BY118">
        <f t="shared" si="28"/>
        <v>0.67475618878974153</v>
      </c>
      <c r="BZ118" s="86">
        <f t="shared" si="29"/>
        <v>-0.40125942933904035</v>
      </c>
      <c r="CB118" s="70">
        <f t="shared" si="30"/>
        <v>0.66961655373408602</v>
      </c>
      <c r="CC118">
        <f t="shared" si="31"/>
        <v>0.67302931683160738</v>
      </c>
      <c r="CD118" s="86">
        <f t="shared" si="32"/>
        <v>-0.34127630975213652</v>
      </c>
    </row>
    <row r="119" spans="1:82" x14ac:dyDescent="0.25">
      <c r="A119" s="11">
        <f>'[2]PB_&amp;_MAR 30'!$A113</f>
        <v>29.25</v>
      </c>
      <c r="B119" s="95">
        <f>'[2]PB_&amp;_MAR 30'!$CN113</f>
        <v>29.17881794333881</v>
      </c>
      <c r="C119" s="71">
        <f>'[2]PB_&amp;_MAR 30'!$CO113</f>
        <v>0.65215220622215897</v>
      </c>
      <c r="D119" s="72">
        <f>'[2]PB_&amp;_MAR 30'!$CP113</f>
        <v>7.4272421907130484E-3</v>
      </c>
      <c r="E119" s="95">
        <f>'[2]PB_&amp;_MAR 30'!$CR113</f>
        <v>29.184394378731813</v>
      </c>
      <c r="F119" s="71">
        <f>'[2]PB_&amp;_MAR 30'!$CS113</f>
        <v>0.69166084381339266</v>
      </c>
      <c r="G119" s="72">
        <f>'[2]PB_&amp;_MAR 30'!$CT113</f>
        <v>1.5675347169895038E-2</v>
      </c>
      <c r="H119" s="95">
        <f>'[2]PB_&amp;_MAR 30'!$CV113</f>
        <v>29.152334749882684</v>
      </c>
      <c r="I119" s="71">
        <f>'[2]PB_&amp;_MAR 30'!$CW113</f>
        <v>0.66127544239330271</v>
      </c>
      <c r="J119" s="72">
        <f>'[2]PB_&amp;_MAR 30'!$CX113</f>
        <v>1.4882589617336994E-2</v>
      </c>
      <c r="K119" s="95">
        <f>'[2]PB_&amp;_MAR 30'!$CZ113</f>
        <v>29.211332108027889</v>
      </c>
      <c r="L119" s="71">
        <f>'[2]PB_&amp;_MAR 30'!$DA113</f>
        <v>0.68750071535259816</v>
      </c>
      <c r="M119" s="72">
        <f>'[2]PB_&amp;_MAR 30'!$DB113</f>
        <v>3.8517347320060316E-3</v>
      </c>
      <c r="N119" s="95">
        <f>'[2]PB_&amp;_MAR 30'!$CI113</f>
        <v>29.181719794995303</v>
      </c>
      <c r="O119" s="71">
        <f>'[2]PB_&amp;_MAR 30'!$CJ113</f>
        <v>0.67314730194536299</v>
      </c>
      <c r="P119" s="72">
        <f>'[2]PB_&amp;_MAR 30'!$CK113</f>
        <v>2.0418830599526778E-2</v>
      </c>
      <c r="Q119" s="70"/>
      <c r="R119" s="116">
        <f>'[2]PB_&amp;_MAR 45'!$CN113</f>
        <v>29.257370093469998</v>
      </c>
      <c r="S119" s="71">
        <f>'[2]PB_&amp;_MAR 45'!$CO113</f>
        <v>0.66436471770017835</v>
      </c>
      <c r="T119" s="72">
        <f>'[2]PB_&amp;_MAR 45'!$CP113</f>
        <v>4.469580916923792E-3</v>
      </c>
      <c r="U119" s="116">
        <f>'[2]PB_&amp;_MAR 45'!$CR113</f>
        <v>29.295335768612688</v>
      </c>
      <c r="V119" s="71">
        <f>'[2]PB_&amp;_MAR 45'!$CS113</f>
        <v>0.68711977843640815</v>
      </c>
      <c r="W119" s="72">
        <f>'[2]PB_&amp;_MAR 45'!$CT113</f>
        <v>8.2704322877734104E-3</v>
      </c>
      <c r="X119" s="116">
        <f>'[2]PB_&amp;_MAR 45'!$CV113</f>
        <v>29.241420824765623</v>
      </c>
      <c r="Y119" s="71">
        <f>'[2]PB_&amp;_MAR 45'!$CW113</f>
        <v>0.64678513006545479</v>
      </c>
      <c r="Z119" s="72">
        <f>'[2]PB_&amp;_MAR 45'!$CX113</f>
        <v>4.4224986486798377E-3</v>
      </c>
      <c r="AA119" s="116">
        <f>'[2]PB_&amp;_MAR 45'!$CZ113</f>
        <v>29.227833562827652</v>
      </c>
      <c r="AB119" s="71">
        <f>'[2]PB_&amp;_MAR 45'!$DA113</f>
        <v>0.6801553043680505</v>
      </c>
      <c r="AC119" s="72">
        <f>'[2]PB_&amp;_MAR 45'!$DB113</f>
        <v>6.6041437349324307E-3</v>
      </c>
      <c r="AD119" s="116">
        <f>'[2]PB_&amp;_MAR 45'!$CI113</f>
        <v>29.255490062418989</v>
      </c>
      <c r="AE119" s="71">
        <f>'[2]PB_&amp;_MAR 45'!$CJ113</f>
        <v>0.66960623264252295</v>
      </c>
      <c r="AF119" s="72">
        <f>'[2]PB_&amp;_MAR 45'!$CK113</f>
        <v>1.6717010908334686E-2</v>
      </c>
      <c r="AG119" s="70"/>
      <c r="AH119" s="116">
        <f>'[2]PB_&amp;_MAR 60'!$CN113</f>
        <v>29.32801409940841</v>
      </c>
      <c r="AI119" s="71">
        <f>'[2]PB_&amp;_MAR 60'!$CO113</f>
        <v>0.64828543632553581</v>
      </c>
      <c r="AJ119" s="72">
        <f>'[2]PB_&amp;_MAR 60'!$CP113</f>
        <v>1.2496211144496106E-2</v>
      </c>
      <c r="AK119" s="116">
        <f>'[2]PB_&amp;_MAR 60'!$CR113</f>
        <v>29.351826973973754</v>
      </c>
      <c r="AL119" s="71">
        <f>'[2]PB_&amp;_MAR 60'!$CS113</f>
        <v>0.67861516732113358</v>
      </c>
      <c r="AM119" s="72">
        <f>'[2]PB_&amp;_MAR 60'!$CT113</f>
        <v>1.2043330634826238E-2</v>
      </c>
      <c r="AN119" s="116">
        <f>'[2]PB_&amp;_MAR 60'!$CV113</f>
        <v>29.266576538889467</v>
      </c>
      <c r="AO119" s="71">
        <f>'[2]PB_&amp;_MAR 60'!$CW113</f>
        <v>0.66378123664457911</v>
      </c>
      <c r="AP119" s="72">
        <f>'[2]PB_&amp;_MAR 60'!$CX113</f>
        <v>1.3931272902597524E-2</v>
      </c>
      <c r="AQ119" s="116">
        <f>'[2]PB_&amp;_MAR 60'!$CZ113</f>
        <v>29.373716382309411</v>
      </c>
      <c r="AR119" s="71">
        <f>'[2]PB_&amp;_MAR 60'!$DA113</f>
        <v>0.68328480061110597</v>
      </c>
      <c r="AS119" s="72">
        <f>'[2]PB_&amp;_MAR 60'!$DB113</f>
        <v>5.358004590403068E-3</v>
      </c>
      <c r="AT119" s="116">
        <f>'[2]PB_&amp;_MAR 60'!$CI113</f>
        <v>29.330033498645264</v>
      </c>
      <c r="AU119" s="71">
        <f>'[2]PB_&amp;_MAR 60'!$CJ113</f>
        <v>0.6684916602255887</v>
      </c>
      <c r="AV119" s="72">
        <f>'[2]PB_&amp;_MAR 60'!$CK113</f>
        <v>1.785908491927686E-2</v>
      </c>
      <c r="BL119" s="5"/>
      <c r="BO119" s="5"/>
      <c r="BR119" s="5"/>
      <c r="BT119" s="70">
        <f t="shared" si="24"/>
        <v>0.67314730194536299</v>
      </c>
      <c r="BU119" s="86">
        <f t="shared" si="25"/>
        <v>0.67276913421944007</v>
      </c>
      <c r="BV119" s="86">
        <f t="shared" si="26"/>
        <v>3.781677259229177E-2</v>
      </c>
      <c r="BW119" s="5"/>
      <c r="BX119" s="70">
        <f t="shared" si="27"/>
        <v>0.66960623264252295</v>
      </c>
      <c r="BY119">
        <f t="shared" si="28"/>
        <v>0.67380287358146573</v>
      </c>
      <c r="BZ119" s="86">
        <f t="shared" si="29"/>
        <v>-0.41966409389427861</v>
      </c>
      <c r="CB119" s="70">
        <f t="shared" si="30"/>
        <v>0.6684916602255887</v>
      </c>
      <c r="CC119">
        <f t="shared" si="31"/>
        <v>0.67205526610515665</v>
      </c>
      <c r="CD119" s="86">
        <f t="shared" si="32"/>
        <v>-0.35636058795679437</v>
      </c>
    </row>
    <row r="120" spans="1:82" x14ac:dyDescent="0.25">
      <c r="A120" s="11">
        <f>'[2]PB_&amp;_MAR 30'!$A114</f>
        <v>29.749722222222221</v>
      </c>
      <c r="B120" s="95">
        <f>'[2]PB_&amp;_MAR 30'!$CN114</f>
        <v>29.8131566245535</v>
      </c>
      <c r="C120" s="71">
        <f>'[2]PB_&amp;_MAR 30'!$CO114</f>
        <v>0.65069821406819794</v>
      </c>
      <c r="D120" s="72">
        <f>'[2]PB_&amp;_MAR 30'!$CP114</f>
        <v>7.8805767726493788E-3</v>
      </c>
      <c r="E120" s="95">
        <f>'[2]PB_&amp;_MAR 30'!$CR114</f>
        <v>29.664170717049473</v>
      </c>
      <c r="F120" s="71">
        <f>'[2]PB_&amp;_MAR 30'!$CS114</f>
        <v>0.69061962917573361</v>
      </c>
      <c r="G120" s="72">
        <f>'[2]PB_&amp;_MAR 30'!$CT114</f>
        <v>1.5697519399238843E-2</v>
      </c>
      <c r="H120" s="95">
        <f>'[2]PB_&amp;_MAR 30'!$CV114</f>
        <v>29.636971055413863</v>
      </c>
      <c r="I120" s="71">
        <f>'[2]PB_&amp;_MAR 30'!$CW114</f>
        <v>0.66022100405179396</v>
      </c>
      <c r="J120" s="72">
        <f>'[2]PB_&amp;_MAR 30'!$CX114</f>
        <v>1.4826005359701916E-2</v>
      </c>
      <c r="K120" s="95">
        <f>'[2]PB_&amp;_MAR 30'!$CZ114</f>
        <v>29.694164043697779</v>
      </c>
      <c r="L120" s="71">
        <f>'[2]PB_&amp;_MAR 30'!$DA114</f>
        <v>0.68642898568513688</v>
      </c>
      <c r="M120" s="72">
        <f>'[2]PB_&amp;_MAR 30'!$DB114</f>
        <v>3.8554213078821377E-3</v>
      </c>
      <c r="N120" s="95">
        <f>'[2]PB_&amp;_MAR 30'!$CI114</f>
        <v>29.702115610178652</v>
      </c>
      <c r="O120" s="71">
        <f>'[2]PB_&amp;_MAR 30'!$CJ114</f>
        <v>0.67199195824521551</v>
      </c>
      <c r="P120" s="72">
        <f>'[2]PB_&amp;_MAR 30'!$CK114</f>
        <v>2.055837483389002E-2</v>
      </c>
      <c r="Q120" s="70"/>
      <c r="R120" s="116">
        <f>'[2]PB_&amp;_MAR 45'!$CN114</f>
        <v>29.738327352212284</v>
      </c>
      <c r="S120" s="71">
        <f>'[2]PB_&amp;_MAR 45'!$CO114</f>
        <v>0.66329803649904895</v>
      </c>
      <c r="T120" s="72">
        <f>'[2]PB_&amp;_MAR 45'!$CP114</f>
        <v>4.4986714756638834E-3</v>
      </c>
      <c r="U120" s="116">
        <f>'[2]PB_&amp;_MAR 45'!$CR114</f>
        <v>29.776928072867097</v>
      </c>
      <c r="V120" s="71">
        <f>'[2]PB_&amp;_MAR 45'!$CS114</f>
        <v>0.68613252591015306</v>
      </c>
      <c r="W120" s="72">
        <f>'[2]PB_&amp;_MAR 45'!$CT114</f>
        <v>8.2515477567651815E-3</v>
      </c>
      <c r="X120" s="116">
        <f>'[2]PB_&amp;_MAR 45'!$CV114</f>
        <v>29.722125573730718</v>
      </c>
      <c r="Y120" s="71">
        <f>'[2]PB_&amp;_MAR 45'!$CW114</f>
        <v>0.64572777567330586</v>
      </c>
      <c r="Z120" s="72">
        <f>'[2]PB_&amp;_MAR 45'!$CX114</f>
        <v>4.4662167953425629E-3</v>
      </c>
      <c r="AA120" s="116">
        <f>'[2]PB_&amp;_MAR 45'!$CZ114</f>
        <v>29.711081607167561</v>
      </c>
      <c r="AB120" s="71">
        <f>'[2]PB_&amp;_MAR 45'!$DA114</f>
        <v>0.67909368744103649</v>
      </c>
      <c r="AC120" s="72">
        <f>'[2]PB_&amp;_MAR 45'!$DB114</f>
        <v>6.5895545982340943E-3</v>
      </c>
      <c r="AD120" s="116">
        <f>'[2]PB_&amp;_MAR 45'!$CI114</f>
        <v>29.737115651494417</v>
      </c>
      <c r="AE120" s="71">
        <f>'[2]PB_&amp;_MAR 45'!$CJ114</f>
        <v>0.66856300638088595</v>
      </c>
      <c r="AF120" s="72">
        <f>'[2]PB_&amp;_MAR 45'!$CK114</f>
        <v>1.6736534416503412E-2</v>
      </c>
      <c r="AG120" s="70"/>
      <c r="AH120" s="116">
        <f>'[2]PB_&amp;_MAR 60'!$CN114</f>
        <v>29.807517389542124</v>
      </c>
      <c r="AI120" s="71">
        <f>'[2]PB_&amp;_MAR 60'!$CO114</f>
        <v>0.64730806194265933</v>
      </c>
      <c r="AJ120" s="72">
        <f>'[2]PB_&amp;_MAR 60'!$CP114</f>
        <v>1.2415932869842506E-2</v>
      </c>
      <c r="AK120" s="116">
        <f>'[2]PB_&amp;_MAR 60'!$CR114</f>
        <v>29.826472546216479</v>
      </c>
      <c r="AL120" s="71">
        <f>'[2]PB_&amp;_MAR 60'!$CS114</f>
        <v>0.67758464861971213</v>
      </c>
      <c r="AM120" s="72">
        <f>'[2]PB_&amp;_MAR 60'!$CT114</f>
        <v>1.2069275294794159E-2</v>
      </c>
      <c r="AN120" s="116">
        <f>'[2]PB_&amp;_MAR 60'!$CV114</f>
        <v>29.750483828705949</v>
      </c>
      <c r="AO120" s="71">
        <f>'[2]PB_&amp;_MAR 60'!$CW114</f>
        <v>0.66271206037271657</v>
      </c>
      <c r="AP120" s="72">
        <f>'[2]PB_&amp;_MAR 60'!$CX114</f>
        <v>1.393184286019758E-2</v>
      </c>
      <c r="AQ120" s="116">
        <f>'[2]PB_&amp;_MAR 60'!$CZ114</f>
        <v>29.853973506633135</v>
      </c>
      <c r="AR120" s="71">
        <f>'[2]PB_&amp;_MAR 60'!$DA114</f>
        <v>0.68225323884090638</v>
      </c>
      <c r="AS120" s="72">
        <f>'[2]PB_&amp;_MAR 60'!$DB114</f>
        <v>5.3479563165327428E-3</v>
      </c>
      <c r="AT120" s="116">
        <f>'[2]PB_&amp;_MAR 60'!$CI114</f>
        <v>29.809611817774421</v>
      </c>
      <c r="AU120" s="71">
        <f>'[2]PB_&amp;_MAR 60'!$CJ114</f>
        <v>0.66746450244399858</v>
      </c>
      <c r="AV120" s="72">
        <f>'[2]PB_&amp;_MAR 60'!$CK114</f>
        <v>1.7836139994227295E-2</v>
      </c>
      <c r="BL120" s="5"/>
      <c r="BO120" s="5"/>
      <c r="BR120" s="5"/>
      <c r="BT120" s="70">
        <f t="shared" si="24"/>
        <v>0.67199195824521551</v>
      </c>
      <c r="BU120" s="86">
        <f t="shared" si="25"/>
        <v>0.6717897180444804</v>
      </c>
      <c r="BV120" s="86">
        <f t="shared" si="26"/>
        <v>2.0224020073511539E-2</v>
      </c>
      <c r="BW120" s="5"/>
      <c r="BX120" s="70">
        <f t="shared" si="27"/>
        <v>0.66856300638088595</v>
      </c>
      <c r="BY120">
        <f t="shared" si="28"/>
        <v>0.67286754504597757</v>
      </c>
      <c r="BZ120" s="86">
        <f t="shared" si="29"/>
        <v>-0.43045386650916173</v>
      </c>
      <c r="CB120" s="70">
        <f t="shared" si="30"/>
        <v>0.66746450244399858</v>
      </c>
      <c r="CC120">
        <f t="shared" si="31"/>
        <v>0.67109962594525407</v>
      </c>
      <c r="CD120" s="86">
        <f t="shared" si="32"/>
        <v>-0.36351235012554994</v>
      </c>
    </row>
    <row r="121" spans="1:82" x14ac:dyDescent="0.25">
      <c r="A121" s="11">
        <f>'[2]PB_&amp;_MAR 30'!$A115</f>
        <v>30.25</v>
      </c>
      <c r="B121" s="95">
        <f>'[2]PB_&amp;_MAR 30'!$CN115</f>
        <v>30.290214836935476</v>
      </c>
      <c r="C121" s="71">
        <f>'[2]PB_&amp;_MAR 30'!$CO115</f>
        <v>0.64963207872909057</v>
      </c>
      <c r="D121" s="72">
        <f>'[2]PB_&amp;_MAR 30'!$CP115</f>
        <v>7.9033438139059289E-3</v>
      </c>
      <c r="E121" s="95">
        <f>'[2]PB_&amp;_MAR 30'!$CR115</f>
        <v>30.143859318750184</v>
      </c>
      <c r="F121" s="71">
        <f>'[2]PB_&amp;_MAR 30'!$CS115</f>
        <v>0.68963331715895126</v>
      </c>
      <c r="G121" s="72">
        <f>'[2]PB_&amp;_MAR 30'!$CT115</f>
        <v>1.5719777369649697E-2</v>
      </c>
      <c r="H121" s="95">
        <f>'[2]PB_&amp;_MAR 30'!$CV115</f>
        <v>30.284123053032847</v>
      </c>
      <c r="I121" s="71">
        <f>'[2]PB_&amp;_MAR 30'!$CW115</f>
        <v>0.65889643759141092</v>
      </c>
      <c r="J121" s="72">
        <f>'[2]PB_&amp;_MAR 30'!$CX115</f>
        <v>1.4990970746599464E-2</v>
      </c>
      <c r="K121" s="95">
        <f>'[2]PB_&amp;_MAR 30'!$CZ115</f>
        <v>30.176995979367657</v>
      </c>
      <c r="L121" s="71">
        <f>'[2]PB_&amp;_MAR 30'!$DA115</f>
        <v>0.68534536694077752</v>
      </c>
      <c r="M121" s="72">
        <f>'[2]PB_&amp;_MAR 30'!$DB115</f>
        <v>3.8328706276412215E-3</v>
      </c>
      <c r="N121" s="95">
        <f>'[2]PB_&amp;_MAR 30'!$CI115</f>
        <v>30.223798297021542</v>
      </c>
      <c r="O121" s="71">
        <f>'[2]PB_&amp;_MAR 30'!$CJ115</f>
        <v>0.67087680010505757</v>
      </c>
      <c r="P121" s="72">
        <f>'[2]PB_&amp;_MAR 30'!$CK115</f>
        <v>2.064587111106814E-2</v>
      </c>
      <c r="Q121" s="70"/>
      <c r="R121" s="116">
        <f>'[2]PB_&amp;_MAR 45'!$CN115</f>
        <v>30.21919602432148</v>
      </c>
      <c r="S121" s="71">
        <f>'[2]PB_&amp;_MAR 45'!$CO115</f>
        <v>0.66226333246072311</v>
      </c>
      <c r="T121" s="72">
        <f>'[2]PB_&amp;_MAR 45'!$CP115</f>
        <v>4.5071757218109803E-3</v>
      </c>
      <c r="U121" s="116">
        <f>'[2]PB_&amp;_MAR 45'!$CR115</f>
        <v>30.258432043031945</v>
      </c>
      <c r="V121" s="71">
        <f>'[2]PB_&amp;_MAR 45'!$CS115</f>
        <v>0.68512391566228958</v>
      </c>
      <c r="W121" s="72">
        <f>'[2]PB_&amp;_MAR 45'!$CT115</f>
        <v>8.2341165847439005E-3</v>
      </c>
      <c r="X121" s="116">
        <f>'[2]PB_&amp;_MAR 45'!$CV115</f>
        <v>30.202742109633377</v>
      </c>
      <c r="Y121" s="71">
        <f>'[2]PB_&amp;_MAR 45'!$CW115</f>
        <v>0.64468108995009876</v>
      </c>
      <c r="Z121" s="72">
        <f>'[2]PB_&amp;_MAR 45'!$CX115</f>
        <v>4.4826753795565279E-3</v>
      </c>
      <c r="AA121" s="116">
        <f>'[2]PB_&amp;_MAR 45'!$CZ115</f>
        <v>30.194150430063555</v>
      </c>
      <c r="AB121" s="71">
        <f>'[2]PB_&amp;_MAR 45'!$DA115</f>
        <v>0.67804979436092794</v>
      </c>
      <c r="AC121" s="72">
        <f>'[2]PB_&amp;_MAR 45'!$DB115</f>
        <v>6.574665163637858E-3</v>
      </c>
      <c r="AD121" s="116">
        <f>'[2]PB_&amp;_MAR 45'!$CI115</f>
        <v>30.218630151762593</v>
      </c>
      <c r="AE121" s="71">
        <f>'[2]PB_&amp;_MAR 45'!$CJ115</f>
        <v>0.66752953310850993</v>
      </c>
      <c r="AF121" s="72">
        <f>'[2]PB_&amp;_MAR 45'!$CK115</f>
        <v>1.6744090956100299E-2</v>
      </c>
      <c r="AG121" s="70"/>
      <c r="AH121" s="116">
        <f>'[2]PB_&amp;_MAR 60'!$CN115</f>
        <v>30.286843976872319</v>
      </c>
      <c r="AI121" s="71">
        <f>'[2]PB_&amp;_MAR 60'!$CO115</f>
        <v>0.64634709980330196</v>
      </c>
      <c r="AJ121" s="72">
        <f>'[2]PB_&amp;_MAR 60'!$CP115</f>
        <v>1.2371347101603014E-2</v>
      </c>
      <c r="AK121" s="116">
        <f>'[2]PB_&amp;_MAR 60'!$CR115</f>
        <v>30.301114046850472</v>
      </c>
      <c r="AL121" s="71">
        <f>'[2]PB_&amp;_MAR 60'!$CS115</f>
        <v>0.67657962742541711</v>
      </c>
      <c r="AM121" s="72">
        <f>'[2]PB_&amp;_MAR 60'!$CT115</f>
        <v>1.203014597772532E-2</v>
      </c>
      <c r="AN121" s="116">
        <f>'[2]PB_&amp;_MAR 60'!$CV115</f>
        <v>30.234212303463227</v>
      </c>
      <c r="AO121" s="71">
        <f>'[2]PB_&amp;_MAR 60'!$CW115</f>
        <v>0.66168569811521782</v>
      </c>
      <c r="AP121" s="72">
        <f>'[2]PB_&amp;_MAR 60'!$CX115</f>
        <v>1.394196775053178E-2</v>
      </c>
      <c r="AQ121" s="116">
        <f>'[2]PB_&amp;_MAR 60'!$CZ115</f>
        <v>30.334053875200905</v>
      </c>
      <c r="AR121" s="71">
        <f>'[2]PB_&amp;_MAR 60'!$DA115</f>
        <v>0.68122846183970964</v>
      </c>
      <c r="AS121" s="72">
        <f>'[2]PB_&amp;_MAR 60'!$DB115</f>
        <v>5.3737645067172355E-3</v>
      </c>
      <c r="AT121" s="116">
        <f>'[2]PB_&amp;_MAR 60'!$CI115</f>
        <v>30.289056050596727</v>
      </c>
      <c r="AU121" s="71">
        <f>'[2]PB_&amp;_MAR 60'!$CJ115</f>
        <v>0.66646022179591158</v>
      </c>
      <c r="AV121" s="72">
        <f>'[2]PB_&amp;_MAR 60'!$CK115</f>
        <v>1.7810583146243786E-2</v>
      </c>
      <c r="BL121" s="5"/>
      <c r="BO121" s="5"/>
      <c r="BR121" s="5"/>
      <c r="BT121" s="70">
        <f t="shared" si="24"/>
        <v>0.67087680010505757</v>
      </c>
      <c r="BU121" s="86">
        <f t="shared" si="25"/>
        <v>0.67082694826940892</v>
      </c>
      <c r="BV121" s="86">
        <f t="shared" si="26"/>
        <v>4.9851835648651033E-3</v>
      </c>
      <c r="BW121" s="5"/>
      <c r="BX121" s="70">
        <f t="shared" si="27"/>
        <v>0.66752953310850993</v>
      </c>
      <c r="BY121">
        <f t="shared" si="28"/>
        <v>0.67194805176729222</v>
      </c>
      <c r="BZ121" s="86">
        <f t="shared" si="29"/>
        <v>-0.44185186587822889</v>
      </c>
      <c r="CB121" s="70">
        <f t="shared" si="30"/>
        <v>0.66646022179591158</v>
      </c>
      <c r="CC121">
        <f t="shared" si="31"/>
        <v>0.67016019650217784</v>
      </c>
      <c r="CD121" s="86">
        <f t="shared" si="32"/>
        <v>-0.36999747062662625</v>
      </c>
    </row>
    <row r="122" spans="1:82" x14ac:dyDescent="0.25">
      <c r="A122" s="11">
        <f>'[2]PB_&amp;_MAR 30'!$A116</f>
        <v>30.75</v>
      </c>
      <c r="B122" s="95">
        <f>'[2]PB_&amp;_MAR 30'!$CN116</f>
        <v>30.767186194100031</v>
      </c>
      <c r="C122" s="71">
        <f>'[2]PB_&amp;_MAR 30'!$CO116</f>
        <v>0.64859579303805692</v>
      </c>
      <c r="D122" s="72">
        <f>'[2]PB_&amp;_MAR 30'!$CP116</f>
        <v>7.9358089482625196E-3</v>
      </c>
      <c r="E122" s="95">
        <f>'[2]PB_&amp;_MAR 30'!$CR116</f>
        <v>30.623544587891569</v>
      </c>
      <c r="F122" s="71">
        <f>'[2]PB_&amp;_MAR 30'!$CS116</f>
        <v>0.68865205908905869</v>
      </c>
      <c r="G122" s="72">
        <f>'[2]PB_&amp;_MAR 30'!$CT116</f>
        <v>1.5762059454937329E-2</v>
      </c>
      <c r="H122" s="95">
        <f>'[2]PB_&amp;_MAR 30'!$CV116</f>
        <v>30.928547125179392</v>
      </c>
      <c r="I122" s="71">
        <f>'[2]PB_&amp;_MAR 30'!$CW116</f>
        <v>0.65752005735486874</v>
      </c>
      <c r="J122" s="72">
        <f>'[2]PB_&amp;_MAR 30'!$CX116</f>
        <v>1.4457918611844336E-2</v>
      </c>
      <c r="K122" s="95">
        <f>'[2]PB_&amp;_MAR 30'!$CZ116</f>
        <v>30.659559675073279</v>
      </c>
      <c r="L122" s="71">
        <f>'[2]PB_&amp;_MAR 30'!$DA116</f>
        <v>0.6842865057713029</v>
      </c>
      <c r="M122" s="72">
        <f>'[2]PB_&amp;_MAR 30'!$DB116</f>
        <v>3.8062797954000979E-3</v>
      </c>
      <c r="N122" s="95">
        <f>'[2]PB_&amp;_MAR 30'!$CI116</f>
        <v>30.744709395561063</v>
      </c>
      <c r="O122" s="71">
        <f>'[2]PB_&amp;_MAR 30'!$CJ116</f>
        <v>0.66976360381332178</v>
      </c>
      <c r="P122" s="72">
        <f>'[2]PB_&amp;_MAR 30'!$CK116</f>
        <v>2.0619213280786471E-2</v>
      </c>
      <c r="Q122" s="70"/>
      <c r="R122" s="116">
        <f>'[2]PB_&amp;_MAR 45'!$CN116</f>
        <v>30.700063257852872</v>
      </c>
      <c r="S122" s="71">
        <f>'[2]PB_&amp;_MAR 45'!$CO116</f>
        <v>0.66125199762369835</v>
      </c>
      <c r="T122" s="72">
        <f>'[2]PB_&amp;_MAR 45'!$CP116</f>
        <v>4.5085039017913617E-3</v>
      </c>
      <c r="U122" s="116">
        <f>'[2]PB_&amp;_MAR 45'!$CR116</f>
        <v>30.739933464185352</v>
      </c>
      <c r="V122" s="71">
        <f>'[2]PB_&amp;_MAR 45'!$CS116</f>
        <v>0.68416511011508996</v>
      </c>
      <c r="W122" s="72">
        <f>'[2]PB_&amp;_MAR 45'!$CT116</f>
        <v>8.2282347771792629E-3</v>
      </c>
      <c r="X122" s="116">
        <f>'[2]PB_&amp;_MAR 45'!$CV116</f>
        <v>30.683356226529458</v>
      </c>
      <c r="Y122" s="71">
        <f>'[2]PB_&amp;_MAR 45'!$CW116</f>
        <v>0.64363137179184837</v>
      </c>
      <c r="Z122" s="72">
        <f>'[2]PB_&amp;_MAR 45'!$CX116</f>
        <v>4.5099754277661318E-3</v>
      </c>
      <c r="AA122" s="116">
        <f>'[2]PB_&amp;_MAR 45'!$CZ116</f>
        <v>30.677307547781197</v>
      </c>
      <c r="AB122" s="71">
        <f>'[2]PB_&amp;_MAR 45'!$DA116</f>
        <v>0.67700835743311982</v>
      </c>
      <c r="AC122" s="72">
        <f>'[2]PB_&amp;_MAR 45'!$DB116</f>
        <v>6.5670425977341655E-3</v>
      </c>
      <c r="AD122" s="116">
        <f>'[2]PB_&amp;_MAR 45'!$CI116</f>
        <v>30.700165124087221</v>
      </c>
      <c r="AE122" s="71">
        <f>'[2]PB_&amp;_MAR 45'!$CJ116</f>
        <v>0.66651420924093907</v>
      </c>
      <c r="AF122" s="72">
        <f>'[2]PB_&amp;_MAR 45'!$CK116</f>
        <v>1.6766730082182428E-2</v>
      </c>
      <c r="AG122" s="70"/>
      <c r="AH122" s="116">
        <f>'[2]PB_&amp;_MAR 60'!$CN116</f>
        <v>30.766434281896313</v>
      </c>
      <c r="AI122" s="71">
        <f>'[2]PB_&amp;_MAR 60'!$CO116</f>
        <v>0.6453913337818642</v>
      </c>
      <c r="AJ122" s="72">
        <f>'[2]PB_&amp;_MAR 60'!$CP116</f>
        <v>1.2316935139144452E-2</v>
      </c>
      <c r="AK122" s="116">
        <f>'[2]PB_&amp;_MAR 60'!$CR116</f>
        <v>30.775936803010325</v>
      </c>
      <c r="AL122" s="71">
        <f>'[2]PB_&amp;_MAR 60'!$CS116</f>
        <v>0.67557907216121593</v>
      </c>
      <c r="AM122" s="72">
        <f>'[2]PB_&amp;_MAR 60'!$CT116</f>
        <v>1.2005740217763447E-2</v>
      </c>
      <c r="AN122" s="116">
        <f>'[2]PB_&amp;_MAR 60'!$CV116</f>
        <v>30.718027263814804</v>
      </c>
      <c r="AO122" s="71">
        <f>'[2]PB_&amp;_MAR 60'!$CW116</f>
        <v>0.660629331321681</v>
      </c>
      <c r="AP122" s="72">
        <f>'[2]PB_&amp;_MAR 60'!$CX116</f>
        <v>1.3907574397418481E-2</v>
      </c>
      <c r="AQ122" s="116">
        <f>'[2]PB_&amp;_MAR 60'!$CZ116</f>
        <v>30.814397701523031</v>
      </c>
      <c r="AR122" s="71">
        <f>'[2]PB_&amp;_MAR 60'!$DA116</f>
        <v>0.68021142293514725</v>
      </c>
      <c r="AS122" s="72">
        <f>'[2]PB_&amp;_MAR 60'!$DB116</f>
        <v>5.4186900446710207E-3</v>
      </c>
      <c r="AT122" s="116">
        <f>'[2]PB_&amp;_MAR 60'!$CI116</f>
        <v>30.768699012561118</v>
      </c>
      <c r="AU122" s="71">
        <f>'[2]PB_&amp;_MAR 60'!$CJ116</f>
        <v>0.66545279004997715</v>
      </c>
      <c r="AV122" s="72">
        <f>'[2]PB_&amp;_MAR 60'!$CK116</f>
        <v>1.7781409762409599E-2</v>
      </c>
      <c r="BL122" s="5"/>
      <c r="BO122" s="5"/>
      <c r="BR122" s="5"/>
      <c r="BT122" s="70">
        <f t="shared" si="24"/>
        <v>0.66976360381332178</v>
      </c>
      <c r="BU122" s="86">
        <f t="shared" si="25"/>
        <v>0.66988183745965446</v>
      </c>
      <c r="BV122" s="86">
        <f t="shared" si="26"/>
        <v>-1.1823364633267719E-2</v>
      </c>
      <c r="BW122" s="5"/>
      <c r="BX122" s="70">
        <f t="shared" si="27"/>
        <v>0.66651420924093907</v>
      </c>
      <c r="BY122">
        <f t="shared" si="28"/>
        <v>0.67104536398113279</v>
      </c>
      <c r="BZ122" s="86">
        <f t="shared" si="29"/>
        <v>-0.45311547401937213</v>
      </c>
      <c r="CB122" s="70">
        <f t="shared" si="30"/>
        <v>0.66545279004997715</v>
      </c>
      <c r="CC122">
        <f t="shared" si="31"/>
        <v>0.66923796742195996</v>
      </c>
      <c r="CD122" s="86">
        <f t="shared" si="32"/>
        <v>-0.37851773719828063</v>
      </c>
    </row>
    <row r="123" spans="1:82" x14ac:dyDescent="0.25">
      <c r="A123" s="11">
        <f>'[2]PB_&amp;_MAR 30'!$A117</f>
        <v>31.25</v>
      </c>
      <c r="B123" s="95">
        <f>'[2]PB_&amp;_MAR 30'!$CN117</f>
        <v>31.244333478868739</v>
      </c>
      <c r="C123" s="71">
        <f>'[2]PB_&amp;_MAR 30'!$CO117</f>
        <v>0.64756958761224082</v>
      </c>
      <c r="D123" s="72">
        <f>'[2]PB_&amp;_MAR 30'!$CP117</f>
        <v>7.9796639036261857E-3</v>
      </c>
      <c r="E123" s="95">
        <f>'[2]PB_&amp;_MAR 30'!$CR117</f>
        <v>31.10341199538551</v>
      </c>
      <c r="F123" s="71">
        <f>'[2]PB_&amp;_MAR 30'!$CS117</f>
        <v>0.68764350848975353</v>
      </c>
      <c r="G123" s="72">
        <f>'[2]PB_&amp;_MAR 30'!$CT117</f>
        <v>1.5743370199144371E-2</v>
      </c>
      <c r="H123" s="95">
        <f>'[2]PB_&amp;_MAR 30'!$CV117</f>
        <v>31.413184443594854</v>
      </c>
      <c r="I123" s="71">
        <f>'[2]PB_&amp;_MAR 30'!$CW117</f>
        <v>0.65651694989975173</v>
      </c>
      <c r="J123" s="72">
        <f>'[2]PB_&amp;_MAR 30'!$CX117</f>
        <v>1.4473975709463642E-2</v>
      </c>
      <c r="K123" s="95">
        <f>'[2]PB_&amp;_MAR 30'!$CZ117</f>
        <v>31.142659850707417</v>
      </c>
      <c r="L123" s="71">
        <f>'[2]PB_&amp;_MAR 30'!$DA117</f>
        <v>0.68325355862947379</v>
      </c>
      <c r="M123" s="72">
        <f>'[2]PB_&amp;_MAR 30'!$DB117</f>
        <v>3.8200286504071301E-3</v>
      </c>
      <c r="N123" s="95">
        <f>'[2]PB_&amp;_MAR 30'!$CI117</f>
        <v>31.225897442139132</v>
      </c>
      <c r="O123" s="71">
        <f>'[2]PB_&amp;_MAR 30'!$CJ117</f>
        <v>0.66874590115780508</v>
      </c>
      <c r="P123" s="72">
        <f>'[2]PB_&amp;_MAR 30'!$CK117</f>
        <v>2.0622757607858165E-2</v>
      </c>
      <c r="Q123" s="70"/>
      <c r="R123" s="116">
        <f>'[2]PB_&amp;_MAR 45'!$CN117</f>
        <v>31.181110541806053</v>
      </c>
      <c r="S123" s="71">
        <f>'[2]PB_&amp;_MAR 45'!$CO117</f>
        <v>0.66022522532439465</v>
      </c>
      <c r="T123" s="72">
        <f>'[2]PB_&amp;_MAR 45'!$CP117</f>
        <v>4.5448535416975269E-3</v>
      </c>
      <c r="U123" s="116">
        <f>'[2]PB_&amp;_MAR 45'!$CR117</f>
        <v>31.221616651540774</v>
      </c>
      <c r="V123" s="71">
        <f>'[2]PB_&amp;_MAR 45'!$CS117</f>
        <v>0.68325314578714058</v>
      </c>
      <c r="W123" s="72">
        <f>'[2]PB_&amp;_MAR 45'!$CT117</f>
        <v>8.1879855595002951E-3</v>
      </c>
      <c r="X123" s="116">
        <f>'[2]PB_&amp;_MAR 45'!$CV117</f>
        <v>31.164151607563557</v>
      </c>
      <c r="Y123" s="71">
        <f>'[2]PB_&amp;_MAR 45'!$CW117</f>
        <v>0.64256326608199554</v>
      </c>
      <c r="Z123" s="72">
        <f>'[2]PB_&amp;_MAR 45'!$CX117</f>
        <v>4.5474288009461697E-3</v>
      </c>
      <c r="AA123" s="116">
        <f>'[2]PB_&amp;_MAR 45'!$CZ117</f>
        <v>31.160375095786559</v>
      </c>
      <c r="AB123" s="71">
        <f>'[2]PB_&amp;_MAR 45'!$DA117</f>
        <v>0.67597806795999427</v>
      </c>
      <c r="AC123" s="72">
        <f>'[2]PB_&amp;_MAR 45'!$DB117</f>
        <v>6.552940060951383E-3</v>
      </c>
      <c r="AD123" s="116">
        <f>'[2]PB_&amp;_MAR 45'!$CI117</f>
        <v>31.181813474174238</v>
      </c>
      <c r="AE123" s="71">
        <f>'[2]PB_&amp;_MAR 45'!$CJ117</f>
        <v>0.6655049262883812</v>
      </c>
      <c r="AF123" s="72">
        <f>'[2]PB_&amp;_MAR 45'!$CK117</f>
        <v>1.6809223216171836E-2</v>
      </c>
      <c r="AG123" s="70"/>
      <c r="AH123" s="116">
        <f>'[2]PB_&amp;_MAR 60'!$CN117</f>
        <v>31.245850557139747</v>
      </c>
      <c r="AI123" s="71">
        <f>'[2]PB_&amp;_MAR 60'!$CO117</f>
        <v>0.64450251226228605</v>
      </c>
      <c r="AJ123" s="72">
        <f>'[2]PB_&amp;_MAR 60'!$CP117</f>
        <v>1.2325099471864396E-2</v>
      </c>
      <c r="AK123" s="116">
        <f>'[2]PB_&amp;_MAR 60'!$CR117</f>
        <v>31.250578303644318</v>
      </c>
      <c r="AL123" s="71">
        <f>'[2]PB_&amp;_MAR 60'!$CS117</f>
        <v>0.67460194450503774</v>
      </c>
      <c r="AM123" s="72">
        <f>'[2]PB_&amp;_MAR 60'!$CT117</f>
        <v>1.2009149105107898E-2</v>
      </c>
      <c r="AN123" s="116">
        <f>'[2]PB_&amp;_MAR 60'!$CV117</f>
        <v>31.201755124307528</v>
      </c>
      <c r="AO123" s="71">
        <f>'[2]PB_&amp;_MAR 60'!$CW117</f>
        <v>0.65960071392468878</v>
      </c>
      <c r="AP123" s="72">
        <f>'[2]PB_&amp;_MAR 60'!$CX117</f>
        <v>1.3897886114969671E-2</v>
      </c>
      <c r="AQ123" s="116">
        <f>'[2]PB_&amp;_MAR 60'!$CZ117</f>
        <v>31.294568123848354</v>
      </c>
      <c r="AR123" s="71">
        <f>'[2]PB_&amp;_MAR 60'!$DA117</f>
        <v>0.67920910749986385</v>
      </c>
      <c r="AS123" s="72">
        <f>'[2]PB_&amp;_MAR 60'!$DB117</f>
        <v>5.4022720849671068E-3</v>
      </c>
      <c r="AT123" s="116">
        <f>'[2]PB_&amp;_MAR 60'!$CI117</f>
        <v>31.248188027234985</v>
      </c>
      <c r="AU123" s="71">
        <f>'[2]PB_&amp;_MAR 60'!$CJ117</f>
        <v>0.66447856954796902</v>
      </c>
      <c r="AV123" s="72">
        <f>'[2]PB_&amp;_MAR 60'!$CK117</f>
        <v>1.7753670961246453E-2</v>
      </c>
      <c r="BL123" s="5"/>
      <c r="BO123" s="5"/>
      <c r="BR123" s="5"/>
      <c r="BT123" s="70">
        <f t="shared" si="24"/>
        <v>0.66874590115780508</v>
      </c>
      <c r="BU123" s="86">
        <f t="shared" si="25"/>
        <v>0.66895327054822162</v>
      </c>
      <c r="BV123" s="86">
        <f t="shared" si="26"/>
        <v>-2.0736939041654523E-2</v>
      </c>
      <c r="BW123" s="5"/>
      <c r="BX123" s="70">
        <f t="shared" si="27"/>
        <v>0.6655049262883812</v>
      </c>
      <c r="BY123">
        <f t="shared" si="28"/>
        <v>0.67015841979937618</v>
      </c>
      <c r="BZ123" s="86">
        <f t="shared" si="29"/>
        <v>-0.46534935109949771</v>
      </c>
      <c r="CB123" s="70">
        <f t="shared" si="30"/>
        <v>0.66447856954796902</v>
      </c>
      <c r="CC123">
        <f t="shared" si="31"/>
        <v>0.66833185223244873</v>
      </c>
      <c r="CD123" s="86">
        <f t="shared" si="32"/>
        <v>-0.38532826844797086</v>
      </c>
    </row>
    <row r="124" spans="1:82" x14ac:dyDescent="0.25">
      <c r="A124" s="11">
        <f>'[2]PB_&amp;_MAR 30'!$A118</f>
        <v>31.749722222222221</v>
      </c>
      <c r="B124" s="95">
        <f>'[2]PB_&amp;_MAR 30'!$CN118</f>
        <v>31.881724204529011</v>
      </c>
      <c r="C124" s="71">
        <f>'[2]PB_&amp;_MAR 30'!$CO118</f>
        <v>0.64618955717885129</v>
      </c>
      <c r="D124" s="72">
        <f>'[2]PB_&amp;_MAR 30'!$CP118</f>
        <v>7.5816011453280286E-3</v>
      </c>
      <c r="E124" s="95">
        <f>'[2]PB_&amp;_MAR 30'!$CR118</f>
        <v>31.740935438423225</v>
      </c>
      <c r="F124" s="71">
        <f>'[2]PB_&amp;_MAR 30'!$CS118</f>
        <v>0.68632767446663256</v>
      </c>
      <c r="G124" s="72">
        <f>'[2]PB_&amp;_MAR 30'!$CT118</f>
        <v>1.6122059868891161E-2</v>
      </c>
      <c r="H124" s="95">
        <f>'[2]PB_&amp;_MAR 30'!$CV118</f>
        <v>31.897639062876451</v>
      </c>
      <c r="I124" s="71">
        <f>'[2]PB_&amp;_MAR 30'!$CW118</f>
        <v>0.65553342155999161</v>
      </c>
      <c r="J124" s="72">
        <f>'[2]PB_&amp;_MAR 30'!$CX118</f>
        <v>1.4445692565584334E-2</v>
      </c>
      <c r="K124" s="95">
        <f>'[2]PB_&amp;_MAR 30'!$CZ118</f>
        <v>31.625223546413043</v>
      </c>
      <c r="L124" s="71">
        <f>'[2]PB_&amp;_MAR 30'!$DA118</f>
        <v>0.68221140518043055</v>
      </c>
      <c r="M124" s="72">
        <f>'[2]PB_&amp;_MAR 30'!$DB118</f>
        <v>3.7988636042447042E-3</v>
      </c>
      <c r="N124" s="95">
        <f>'[2]PB_&amp;_MAR 30'!$CI118</f>
        <v>31.786380563060433</v>
      </c>
      <c r="O124" s="71">
        <f>'[2]PB_&amp;_MAR 30'!$CJ118</f>
        <v>0.66756551459647673</v>
      </c>
      <c r="P124" s="72">
        <f>'[2]PB_&amp;_MAR 30'!$CK118</f>
        <v>2.0668420725077095E-2</v>
      </c>
      <c r="Q124" s="70"/>
      <c r="R124" s="116">
        <f>'[2]PB_&amp;_MAR 45'!$CN118</f>
        <v>31.661977775337444</v>
      </c>
      <c r="S124" s="71">
        <f>'[2]PB_&amp;_MAR 45'!$CO118</f>
        <v>0.65922703961329709</v>
      </c>
      <c r="T124" s="72">
        <f>'[2]PB_&amp;_MAR 45'!$CP118</f>
        <v>4.5488252814629947E-3</v>
      </c>
      <c r="U124" s="116">
        <f>'[2]PB_&amp;_MAR 45'!$CR118</f>
        <v>31.703118072694181</v>
      </c>
      <c r="V124" s="71">
        <f>'[2]PB_&amp;_MAR 45'!$CS118</f>
        <v>0.68232587833777114</v>
      </c>
      <c r="W124" s="72">
        <f>'[2]PB_&amp;_MAR 45'!$CT118</f>
        <v>8.1833067682377646E-3</v>
      </c>
      <c r="X124" s="116">
        <f>'[2]PB_&amp;_MAR 45'!$CV118</f>
        <v>31.644765724459646</v>
      </c>
      <c r="Y124" s="71">
        <f>'[2]PB_&amp;_MAR 45'!$CW118</f>
        <v>0.64153863575910985</v>
      </c>
      <c r="Z124" s="72">
        <f>'[2]PB_&amp;_MAR 45'!$CX118</f>
        <v>4.5582685843713437E-3</v>
      </c>
      <c r="AA124" s="116">
        <f>'[2]PB_&amp;_MAR 45'!$CZ118</f>
        <v>31.64362268782315</v>
      </c>
      <c r="AB124" s="71">
        <f>'[2]PB_&amp;_MAR 45'!$DA118</f>
        <v>0.67497068612924382</v>
      </c>
      <c r="AC124" s="72">
        <f>'[2]PB_&amp;_MAR 45'!$DB118</f>
        <v>6.5666440867307441E-3</v>
      </c>
      <c r="AD124" s="116">
        <f>'[2]PB_&amp;_MAR 45'!$CI118</f>
        <v>31.663371065078604</v>
      </c>
      <c r="AE124" s="71">
        <f>'[2]PB_&amp;_MAR 45'!$CJ118</f>
        <v>0.66451555995985534</v>
      </c>
      <c r="AF124" s="72">
        <f>'[2]PB_&amp;_MAR 45'!$CK118</f>
        <v>1.6837321233473781E-2</v>
      </c>
      <c r="AG124" s="70"/>
      <c r="AH124" s="116">
        <f>'[2]PB_&amp;_MAR 60'!$CN118</f>
        <v>31.725440862163737</v>
      </c>
      <c r="AI124" s="71">
        <f>'[2]PB_&amp;_MAR 60'!$CO118</f>
        <v>0.64343681115277296</v>
      </c>
      <c r="AJ124" s="72">
        <f>'[2]PB_&amp;_MAR 60'!$CP118</f>
        <v>1.2313581888685178E-2</v>
      </c>
      <c r="AK124" s="116">
        <f>'[2]PB_&amp;_MAR 60'!$CR118</f>
        <v>31.725401059804167</v>
      </c>
      <c r="AL124" s="71">
        <f>'[2]PB_&amp;_MAR 60'!$CS118</f>
        <v>0.6736289485929835</v>
      </c>
      <c r="AM124" s="72">
        <f>'[2]PB_&amp;_MAR 60'!$CT118</f>
        <v>1.1993463487231518E-2</v>
      </c>
      <c r="AN124" s="116">
        <f>'[2]PB_&amp;_MAR 60'!$CV118</f>
        <v>31.68566067092199</v>
      </c>
      <c r="AO124" s="71">
        <f>'[2]PB_&amp;_MAR 60'!$CW118</f>
        <v>0.65859715455695922</v>
      </c>
      <c r="AP124" s="72">
        <f>'[2]PB_&amp;_MAR 60'!$CX118</f>
        <v>1.3926855135581624E-2</v>
      </c>
      <c r="AQ124" s="116">
        <f>'[2]PB_&amp;_MAR 60'!$CZ118</f>
        <v>31.77491195017048</v>
      </c>
      <c r="AR124" s="71">
        <f>'[2]PB_&amp;_MAR 60'!$DA118</f>
        <v>0.67825589398263508</v>
      </c>
      <c r="AS124" s="72">
        <f>'[2]PB_&amp;_MAR 60'!$DB118</f>
        <v>5.4611261052209042E-3</v>
      </c>
      <c r="AT124" s="116">
        <f>'[2]PB_&amp;_MAR 60'!$CI118</f>
        <v>31.727853635765086</v>
      </c>
      <c r="AU124" s="71">
        <f>'[2]PB_&amp;_MAR 60'!$CJ118</f>
        <v>0.66347970207133766</v>
      </c>
      <c r="AV124" s="72">
        <f>'[2]PB_&amp;_MAR 60'!$CK118</f>
        <v>1.7791489936299535E-2</v>
      </c>
      <c r="BL124" s="5"/>
      <c r="BO124" s="5"/>
      <c r="BR124" s="5"/>
      <c r="BT124" s="70">
        <f t="shared" si="24"/>
        <v>0.66756551459647673</v>
      </c>
      <c r="BU124" s="86">
        <f t="shared" si="25"/>
        <v>0.66804120272914425</v>
      </c>
      <c r="BV124" s="86">
        <f t="shared" si="26"/>
        <v>-4.7568813266751775E-2</v>
      </c>
      <c r="BW124" s="5"/>
      <c r="BX124" s="70">
        <f t="shared" si="27"/>
        <v>0.66451555995985534</v>
      </c>
      <c r="BY124">
        <f t="shared" si="28"/>
        <v>0.66928717939585047</v>
      </c>
      <c r="BZ124" s="86">
        <f t="shared" si="29"/>
        <v>-0.47716194359951336</v>
      </c>
      <c r="CB124" s="70">
        <f t="shared" si="30"/>
        <v>0.66347970207133766</v>
      </c>
      <c r="CC124">
        <f t="shared" si="31"/>
        <v>0.66744180872978265</v>
      </c>
      <c r="CD124" s="86">
        <f t="shared" si="32"/>
        <v>-0.3962106658444986</v>
      </c>
    </row>
    <row r="125" spans="1:82" x14ac:dyDescent="0.25">
      <c r="A125" s="11">
        <f>'[2]PB_&amp;_MAR 30'!$A119</f>
        <v>32.25</v>
      </c>
      <c r="B125" s="95">
        <f>'[2]PB_&amp;_MAR 30'!$CN119</f>
        <v>32.358693344524262</v>
      </c>
      <c r="C125" s="71">
        <f>'[2]PB_&amp;_MAR 30'!$CO119</f>
        <v>0.64517494575942058</v>
      </c>
      <c r="D125" s="72">
        <f>'[2]PB_&amp;_MAR 30'!$CP119</f>
        <v>7.6239694139434754E-3</v>
      </c>
      <c r="E125" s="95">
        <f>'[2]PB_&amp;_MAR 30'!$CR119</f>
        <v>32.38129066645002</v>
      </c>
      <c r="F125" s="71">
        <f>'[2]PB_&amp;_MAR 30'!$CS119</f>
        <v>0.6850890497770209</v>
      </c>
      <c r="G125" s="72">
        <f>'[2]PB_&amp;_MAR 30'!$CT119</f>
        <v>1.5751893263048652E-2</v>
      </c>
      <c r="H125" s="95">
        <f>'[2]PB_&amp;_MAR 30'!$CV119</f>
        <v>32.382276381291909</v>
      </c>
      <c r="I125" s="71">
        <f>'[2]PB_&amp;_MAR 30'!$CW119</f>
        <v>0.6545510351084326</v>
      </c>
      <c r="J125" s="72">
        <f>'[2]PB_&amp;_MAR 30'!$CX119</f>
        <v>1.4421075754935925E-2</v>
      </c>
      <c r="K125" s="95">
        <f>'[2]PB_&amp;_MAR 30'!$CZ119</f>
        <v>32.108323722047182</v>
      </c>
      <c r="L125" s="71">
        <f>'[2]PB_&amp;_MAR 30'!$DA119</f>
        <v>0.6811864675613396</v>
      </c>
      <c r="M125" s="72">
        <f>'[2]PB_&amp;_MAR 30'!$DB119</f>
        <v>3.7624682728758995E-3</v>
      </c>
      <c r="N125" s="95">
        <f>'[2]PB_&amp;_MAR 30'!$CI119</f>
        <v>32.30764602857834</v>
      </c>
      <c r="O125" s="71">
        <f>'[2]PB_&amp;_MAR 30'!$CJ119</f>
        <v>0.66650037455155342</v>
      </c>
      <c r="P125" s="72">
        <f>'[2]PB_&amp;_MAR 30'!$CK119</f>
        <v>2.0537474560267076E-2</v>
      </c>
      <c r="Q125" s="70"/>
      <c r="R125" s="116">
        <f>'[2]PB_&amp;_MAR 45'!$CN119</f>
        <v>32.143025059290629</v>
      </c>
      <c r="S125" s="71">
        <f>'[2]PB_&amp;_MAR 45'!$CO119</f>
        <v>0.65823963172685795</v>
      </c>
      <c r="T125" s="72">
        <f>'[2]PB_&amp;_MAR 45'!$CP119</f>
        <v>4.5585429329293185E-3</v>
      </c>
      <c r="U125" s="116">
        <f>'[2]PB_&amp;_MAR 45'!$CR119</f>
        <v>32.184801260049603</v>
      </c>
      <c r="V125" s="71">
        <f>'[2]PB_&amp;_MAR 45'!$CS119</f>
        <v>0.68141624047507365</v>
      </c>
      <c r="W125" s="72">
        <f>'[2]PB_&amp;_MAR 45'!$CT119</f>
        <v>8.1450073205668275E-3</v>
      </c>
      <c r="X125" s="116">
        <f>'[2]PB_&amp;_MAR 45'!$CV119</f>
        <v>32.125561105493745</v>
      </c>
      <c r="Y125" s="71">
        <f>'[2]PB_&amp;_MAR 45'!$CW119</f>
        <v>0.64055768485066122</v>
      </c>
      <c r="Z125" s="72">
        <f>'[2]PB_&amp;_MAR 45'!$CX119</f>
        <v>4.5971004694401471E-3</v>
      </c>
      <c r="AA125" s="116">
        <f>'[2]PB_&amp;_MAR 45'!$CZ119</f>
        <v>32.289634484240302</v>
      </c>
      <c r="AB125" s="71">
        <f>'[2]PB_&amp;_MAR 45'!$DA119</f>
        <v>0.67365710003245438</v>
      </c>
      <c r="AC125" s="72">
        <f>'[2]PB_&amp;_MAR 45'!$DB119</f>
        <v>6.0869646083591663E-3</v>
      </c>
      <c r="AD125" s="116">
        <f>'[2]PB_&amp;_MAR 45'!$CI119</f>
        <v>32.185755477268565</v>
      </c>
      <c r="AE125" s="71">
        <f>'[2]PB_&amp;_MAR 45'!$CJ119</f>
        <v>0.6634676642712618</v>
      </c>
      <c r="AF125" s="72">
        <f>'[2]PB_&amp;_MAR 45'!$CK119</f>
        <v>1.6759187025376487E-2</v>
      </c>
      <c r="AG125" s="70"/>
      <c r="AH125" s="116">
        <f>'[2]PB_&amp;_MAR 60'!$CN119</f>
        <v>32.204857137407167</v>
      </c>
      <c r="AI125" s="71">
        <f>'[2]PB_&amp;_MAR 60'!$CO119</f>
        <v>0.64257574597586542</v>
      </c>
      <c r="AJ125" s="72">
        <f>'[2]PB_&amp;_MAR 60'!$CP119</f>
        <v>1.2232740077147726E-2</v>
      </c>
      <c r="AK125" s="116">
        <f>'[2]PB_&amp;_MAR 60'!$CR119</f>
        <v>32.200042560438163</v>
      </c>
      <c r="AL125" s="71">
        <f>'[2]PB_&amp;_MAR 60'!$CS119</f>
        <v>0.67265917381055873</v>
      </c>
      <c r="AM125" s="72">
        <f>'[2]PB_&amp;_MAR 60'!$CT119</f>
        <v>1.1996119661682146E-2</v>
      </c>
      <c r="AN125" s="116">
        <f>'[2]PB_&amp;_MAR 60'!$CV119</f>
        <v>32.169388531414711</v>
      </c>
      <c r="AO125" s="71">
        <f>'[2]PB_&amp;_MAR 60'!$CW119</f>
        <v>0.65759439970712674</v>
      </c>
      <c r="AP125" s="72">
        <f>'[2]PB_&amp;_MAR 60'!$CX119</f>
        <v>1.388041573117099E-2</v>
      </c>
      <c r="AQ125" s="116">
        <f>'[2]PB_&amp;_MAR 60'!$CZ119</f>
        <v>32.255082372495806</v>
      </c>
      <c r="AR125" s="71">
        <f>'[2]PB_&amp;_MAR 60'!$DA119</f>
        <v>0.67725517410332792</v>
      </c>
      <c r="AS125" s="72">
        <f>'[2]PB_&amp;_MAR 60'!$DB119</f>
        <v>5.4372766811169133E-3</v>
      </c>
      <c r="AT125" s="116">
        <f>'[2]PB_&amp;_MAR 60'!$CI119</f>
        <v>32.207342650438953</v>
      </c>
      <c r="AU125" s="71">
        <f>'[2]PB_&amp;_MAR 60'!$CJ119</f>
        <v>0.66252112339921976</v>
      </c>
      <c r="AV125" s="72">
        <f>'[2]PB_&amp;_MAR 60'!$CK119</f>
        <v>1.7732313290304034E-2</v>
      </c>
      <c r="BL125" s="5"/>
      <c r="BO125" s="5"/>
      <c r="BR125" s="5"/>
      <c r="BT125" s="70">
        <f t="shared" si="24"/>
        <v>0.66650037455155342</v>
      </c>
      <c r="BU125" s="86">
        <f t="shared" si="25"/>
        <v>0.66714360501721337</v>
      </c>
      <c r="BV125" s="86">
        <f t="shared" si="26"/>
        <v>-6.4323046565994968E-2</v>
      </c>
      <c r="BW125" s="5"/>
      <c r="BX125" s="70">
        <f t="shared" si="27"/>
        <v>0.6634676642712618</v>
      </c>
      <c r="BY125">
        <f t="shared" si="28"/>
        <v>0.66842970734882956</v>
      </c>
      <c r="BZ125" s="86">
        <f t="shared" si="29"/>
        <v>-0.49620430775677571</v>
      </c>
      <c r="CB125" s="70">
        <f t="shared" si="30"/>
        <v>0.66252112339921976</v>
      </c>
      <c r="CC125">
        <f t="shared" si="31"/>
        <v>0.66656585832390658</v>
      </c>
      <c r="CD125" s="86">
        <f t="shared" si="32"/>
        <v>-0.40447349246868214</v>
      </c>
    </row>
    <row r="126" spans="1:82" x14ac:dyDescent="0.25">
      <c r="A126" s="11">
        <f>'[2]PB_&amp;_MAR 30'!$A120</f>
        <v>32.749722222222225</v>
      </c>
      <c r="B126" s="95">
        <f>'[2]PB_&amp;_MAR 30'!$CN120</f>
        <v>32.83593027245464</v>
      </c>
      <c r="C126" s="71">
        <f>'[2]PB_&amp;_MAR 30'!$CO120</f>
        <v>0.64416878374659803</v>
      </c>
      <c r="D126" s="72">
        <f>'[2]PB_&amp;_MAR 30'!$CP120</f>
        <v>7.6588950609387885E-3</v>
      </c>
      <c r="E126" s="95">
        <f>'[2]PB_&amp;_MAR 30'!$CR120</f>
        <v>32.861066422818034</v>
      </c>
      <c r="F126" s="71">
        <f>'[2]PB_&amp;_MAR 30'!$CS120</f>
        <v>0.68414191514874811</v>
      </c>
      <c r="G126" s="72">
        <f>'[2]PB_&amp;_MAR 30'!$CT120</f>
        <v>1.576757961399217E-2</v>
      </c>
      <c r="H126" s="95">
        <f>'[2]PB_&amp;_MAR 30'!$CV120</f>
        <v>32.866731000573502</v>
      </c>
      <c r="I126" s="71">
        <f>'[2]PB_&amp;_MAR 30'!$CW120</f>
        <v>0.65359067845309426</v>
      </c>
      <c r="J126" s="72">
        <f>'[2]PB_&amp;_MAR 30'!$CX120</f>
        <v>1.4395490781423015E-2</v>
      </c>
      <c r="K126" s="95">
        <f>'[2]PB_&amp;_MAR 30'!$CZ120</f>
        <v>32.590887417752811</v>
      </c>
      <c r="L126" s="71">
        <f>'[2]PB_&amp;_MAR 30'!$DA120</f>
        <v>0.68018468207355298</v>
      </c>
      <c r="M126" s="72">
        <f>'[2]PB_&amp;_MAR 30'!$DB120</f>
        <v>3.7673631002023479E-3</v>
      </c>
      <c r="N126" s="95">
        <f>'[2]PB_&amp;_MAR 30'!$CI120</f>
        <v>32.788653778399748</v>
      </c>
      <c r="O126" s="71">
        <f>'[2]PB_&amp;_MAR 30'!$CJ120</f>
        <v>0.66552151485549838</v>
      </c>
      <c r="P126" s="72">
        <f>'[2]PB_&amp;_MAR 30'!$CK120</f>
        <v>2.0546959525805004E-2</v>
      </c>
      <c r="Q126" s="70"/>
      <c r="R126" s="116">
        <f>'[2]PB_&amp;_MAR 45'!$CN120</f>
        <v>32.784435340068363</v>
      </c>
      <c r="S126" s="71">
        <f>'[2]PB_&amp;_MAR 45'!$CO120</f>
        <v>0.65690750974885381</v>
      </c>
      <c r="T126" s="72">
        <f>'[2]PB_&amp;_MAR 45'!$CP120</f>
        <v>4.388336563396684E-3</v>
      </c>
      <c r="U126" s="116">
        <f>'[2]PB_&amp;_MAR 45'!$CR120</f>
        <v>32.666302681203007</v>
      </c>
      <c r="V126" s="71">
        <f>'[2]PB_&amp;_MAR 45'!$CS120</f>
        <v>0.68050257029036576</v>
      </c>
      <c r="W126" s="72">
        <f>'[2]PB_&amp;_MAR 45'!$CT120</f>
        <v>8.1483098202690864E-3</v>
      </c>
      <c r="X126" s="116">
        <f>'[2]PB_&amp;_MAR 45'!$CV120</f>
        <v>32.766728626845229</v>
      </c>
      <c r="Y126" s="71">
        <f>'[2]PB_&amp;_MAR 45'!$CW120</f>
        <v>0.63917298094494412</v>
      </c>
      <c r="Z126" s="72">
        <f>'[2]PB_&amp;_MAR 45'!$CX120</f>
        <v>4.6077511881141521E-3</v>
      </c>
      <c r="AA126" s="116">
        <f>'[2]PB_&amp;_MAR 45'!$CZ120</f>
        <v>32.77270112763901</v>
      </c>
      <c r="AB126" s="71">
        <f>'[2]PB_&amp;_MAR 45'!$DA120</f>
        <v>0.67266486207881115</v>
      </c>
      <c r="AC126" s="72">
        <f>'[2]PB_&amp;_MAR 45'!$DB120</f>
        <v>6.1108071125956396E-3</v>
      </c>
      <c r="AD126" s="116">
        <f>'[2]PB_&amp;_MAR 45'!$CI120</f>
        <v>32.747541943938906</v>
      </c>
      <c r="AE126" s="71">
        <f>'[2]PB_&amp;_MAR 45'!$CJ120</f>
        <v>0.66231198076574371</v>
      </c>
      <c r="AF126" s="72">
        <f>'[2]PB_&amp;_MAR 45'!$CK120</f>
        <v>1.693315611245268E-2</v>
      </c>
      <c r="AG126" s="70"/>
      <c r="AH126" s="116">
        <f>'[2]PB_&amp;_MAR 60'!$CN120</f>
        <v>32.684447442431157</v>
      </c>
      <c r="AI126" s="71">
        <f>'[2]PB_&amp;_MAR 60'!$CO120</f>
        <v>0.64162363089527041</v>
      </c>
      <c r="AJ126" s="72">
        <f>'[2]PB_&amp;_MAR 60'!$CP120</f>
        <v>1.2250021264971583E-2</v>
      </c>
      <c r="AK126" s="116">
        <f>'[2]PB_&amp;_MAR 60'!$CR120</f>
        <v>32.830752950315265</v>
      </c>
      <c r="AL126" s="71">
        <f>'[2]PB_&amp;_MAR 60'!$CS120</f>
        <v>0.67141180117390509</v>
      </c>
      <c r="AM126" s="72">
        <f>'[2]PB_&amp;_MAR 60'!$CT120</f>
        <v>1.2338716722074795E-2</v>
      </c>
      <c r="AN126" s="116">
        <f>'[2]PB_&amp;_MAR 60'!$CV120</f>
        <v>32.653294078029177</v>
      </c>
      <c r="AO126" s="71">
        <f>'[2]PB_&amp;_MAR 60'!$CW120</f>
        <v>0.65658601811346518</v>
      </c>
      <c r="AP126" s="72">
        <f>'[2]PB_&amp;_MAR 60'!$CX120</f>
        <v>1.3898201763352097E-2</v>
      </c>
      <c r="AQ126" s="116">
        <f>'[2]PB_&amp;_MAR 60'!$CZ120</f>
        <v>32.735426198817926</v>
      </c>
      <c r="AR126" s="71">
        <f>'[2]PB_&amp;_MAR 60'!$DA120</f>
        <v>0.67625563162353108</v>
      </c>
      <c r="AS126" s="72">
        <f>'[2]PB_&amp;_MAR 60'!$DB120</f>
        <v>5.4186443825514951E-3</v>
      </c>
      <c r="AT126" s="116">
        <f>'[2]PB_&amp;_MAR 60'!$CI120</f>
        <v>32.725980167398383</v>
      </c>
      <c r="AU126" s="71">
        <f>'[2]PB_&amp;_MAR 60'!$CJ120</f>
        <v>0.66146927045154291</v>
      </c>
      <c r="AV126" s="72">
        <f>'[2]PB_&amp;_MAR 60'!$CK120</f>
        <v>1.7748342367723293E-2</v>
      </c>
      <c r="BL126" s="5"/>
      <c r="BO126" s="5"/>
      <c r="BR126" s="5"/>
      <c r="BT126" s="70">
        <f t="shared" si="24"/>
        <v>0.66552151485549838</v>
      </c>
      <c r="BU126" s="86">
        <f t="shared" si="25"/>
        <v>0.66626197498688911</v>
      </c>
      <c r="BV126" s="86">
        <f t="shared" si="26"/>
        <v>-7.4046013139072997E-2</v>
      </c>
      <c r="BW126" s="5"/>
      <c r="BX126" s="70">
        <f t="shared" si="27"/>
        <v>0.66231198076574371</v>
      </c>
      <c r="BY126">
        <f t="shared" si="28"/>
        <v>0.66758743693681144</v>
      </c>
      <c r="BZ126" s="86">
        <f t="shared" si="29"/>
        <v>-0.52754561710677272</v>
      </c>
      <c r="CB126" s="70">
        <f t="shared" si="30"/>
        <v>0.66146927045154291</v>
      </c>
      <c r="CC126">
        <f t="shared" si="31"/>
        <v>0.66570546382714024</v>
      </c>
      <c r="CD126" s="86">
        <f t="shared" si="32"/>
        <v>-0.42361933755973302</v>
      </c>
    </row>
    <row r="127" spans="1:82" x14ac:dyDescent="0.25">
      <c r="A127" s="11">
        <f>'[2]PB_&amp;_MAR 30'!$A121</f>
        <v>33.25</v>
      </c>
      <c r="B127" s="95">
        <f>'[2]PB_&amp;_MAR 30'!$CN121</f>
        <v>33.312989593421264</v>
      </c>
      <c r="C127" s="71">
        <f>'[2]PB_&amp;_MAR 30'!$CO121</f>
        <v>0.64318316027637179</v>
      </c>
      <c r="D127" s="72">
        <f>'[2]PB_&amp;_MAR 30'!$CP121</f>
        <v>7.6679969147745936E-3</v>
      </c>
      <c r="E127" s="95">
        <f>'[2]PB_&amp;_MAR 30'!$CR121</f>
        <v>33.340932455007135</v>
      </c>
      <c r="F127" s="71">
        <f>'[2]PB_&amp;_MAR 30'!$CS121</f>
        <v>0.6832091319683723</v>
      </c>
      <c r="G127" s="72">
        <f>'[2]PB_&amp;_MAR 30'!$CT121</f>
        <v>1.5746166052182119E-2</v>
      </c>
      <c r="H127" s="95">
        <f>'[2]PB_&amp;_MAR 30'!$CV121</f>
        <v>33.351457240307944</v>
      </c>
      <c r="I127" s="71">
        <f>'[2]PB_&amp;_MAR 30'!$CW121</f>
        <v>0.65265589967536941</v>
      </c>
      <c r="J127" s="72">
        <f>'[2]PB_&amp;_MAR 30'!$CX121</f>
        <v>1.436065809329057E-2</v>
      </c>
      <c r="K127" s="95">
        <f>'[2]PB_&amp;_MAR 30'!$CZ121</f>
        <v>33.073987593386953</v>
      </c>
      <c r="L127" s="71">
        <f>'[2]PB_&amp;_MAR 30'!$DA121</f>
        <v>0.67918548258893308</v>
      </c>
      <c r="M127" s="72">
        <f>'[2]PB_&amp;_MAR 30'!$DB121</f>
        <v>3.7527154252670015E-3</v>
      </c>
      <c r="N127" s="95">
        <f>'[2]PB_&amp;_MAR 30'!$CI121</f>
        <v>33.26984172053082</v>
      </c>
      <c r="O127" s="71">
        <f>'[2]PB_&amp;_MAR 30'!$CJ121</f>
        <v>0.66455841862726173</v>
      </c>
      <c r="P127" s="72">
        <f>'[2]PB_&amp;_MAR 30'!$CK121</f>
        <v>2.0539127483913882E-2</v>
      </c>
      <c r="Q127" s="70"/>
      <c r="R127" s="116">
        <f>'[2]PB_&amp;_MAR 45'!$CN121</f>
        <v>33.265482069595642</v>
      </c>
      <c r="S127" s="71">
        <f>'[2]PB_&amp;_MAR 45'!$CO121</f>
        <v>0.65593795218468032</v>
      </c>
      <c r="T127" s="72">
        <f>'[2]PB_&amp;_MAR 45'!$CP121</f>
        <v>4.4293939107030392E-3</v>
      </c>
      <c r="U127" s="116">
        <f>'[2]PB_&amp;_MAR 45'!$CR121</f>
        <v>33.148074202647997</v>
      </c>
      <c r="V127" s="71">
        <f>'[2]PB_&amp;_MAR 45'!$CS121</f>
        <v>0.67960534313630383</v>
      </c>
      <c r="W127" s="72">
        <f>'[2]PB_&amp;_MAR 45'!$CT121</f>
        <v>8.1369320071471279E-3</v>
      </c>
      <c r="X127" s="116">
        <f>'[2]PB_&amp;_MAR 45'!$CV121</f>
        <v>33.247523074131948</v>
      </c>
      <c r="Y127" s="71">
        <f>'[2]PB_&amp;_MAR 45'!$CW121</f>
        <v>0.63816791405569273</v>
      </c>
      <c r="Z127" s="72">
        <f>'[2]PB_&amp;_MAR 45'!$CX121</f>
        <v>4.6412050910052769E-3</v>
      </c>
      <c r="AA127" s="116">
        <f>'[2]PB_&amp;_MAR 45'!$CZ121</f>
        <v>33.416597342364817</v>
      </c>
      <c r="AB127" s="71">
        <f>'[2]PB_&amp;_MAR 45'!$DA121</f>
        <v>0.67134105016581913</v>
      </c>
      <c r="AC127" s="72">
        <f>'[2]PB_&amp;_MAR 45'!$DB121</f>
        <v>6.2323297515612091E-3</v>
      </c>
      <c r="AD127" s="116">
        <f>'[2]PB_&amp;_MAR 45'!$CI121</f>
        <v>33.269419172185103</v>
      </c>
      <c r="AE127" s="71">
        <f>'[2]PB_&amp;_MAR 45'!$CJ121</f>
        <v>0.66126306488562403</v>
      </c>
      <c r="AF127" s="72">
        <f>'[2]PB_&amp;_MAR 45'!$CK121</f>
        <v>1.6926013172054832E-2</v>
      </c>
      <c r="AG127" s="70"/>
      <c r="AH127" s="116">
        <f>'[2]PB_&amp;_MAR 60'!$CN121</f>
        <v>33.164040420478102</v>
      </c>
      <c r="AI127" s="71">
        <f>'[2]PB_&amp;_MAR 60'!$CO121</f>
        <v>0.64068735668342469</v>
      </c>
      <c r="AJ127" s="72">
        <f>'[2]PB_&amp;_MAR 60'!$CP121</f>
        <v>1.2231279576999387E-2</v>
      </c>
      <c r="AK127" s="116">
        <f>'[2]PB_&amp;_MAR 60'!$CR121</f>
        <v>33.305398522557986</v>
      </c>
      <c r="AL127" s="71">
        <f>'[2]PB_&amp;_MAR 60'!$CS121</f>
        <v>0.67048213412301949</v>
      </c>
      <c r="AM127" s="72">
        <f>'[2]PB_&amp;_MAR 60'!$CT121</f>
        <v>1.2356319074854396E-2</v>
      </c>
      <c r="AN127" s="116">
        <f>'[2]PB_&amp;_MAR 60'!$CV121</f>
        <v>33.137110167318205</v>
      </c>
      <c r="AO127" s="71">
        <f>'[2]PB_&amp;_MAR 60'!$CW121</f>
        <v>0.65564909723193188</v>
      </c>
      <c r="AP127" s="72">
        <f>'[2]PB_&amp;_MAR 60'!$CX121</f>
        <v>1.3880544729856732E-2</v>
      </c>
      <c r="AQ127" s="116">
        <f>'[2]PB_&amp;_MAR 60'!$CZ121</f>
        <v>33.215773376899214</v>
      </c>
      <c r="AR127" s="71">
        <f>'[2]PB_&amp;_MAR 60'!$DA121</f>
        <v>0.67529602806949607</v>
      </c>
      <c r="AS127" s="72">
        <f>'[2]PB_&amp;_MAR 60'!$DB121</f>
        <v>5.4642912500552487E-3</v>
      </c>
      <c r="AT127" s="116">
        <f>'[2]PB_&amp;_MAR 60'!$CI121</f>
        <v>33.205580621813375</v>
      </c>
      <c r="AU127" s="71">
        <f>'[2]PB_&amp;_MAR 60'!$CJ121</f>
        <v>0.66052865402696803</v>
      </c>
      <c r="AV127" s="72">
        <f>'[2]PB_&amp;_MAR 60'!$CK121</f>
        <v>1.7744330636562635E-2</v>
      </c>
      <c r="BL127" s="5"/>
      <c r="BO127" s="5"/>
      <c r="BR127" s="5"/>
      <c r="BT127" s="70">
        <f t="shared" si="24"/>
        <v>0.66455841862726173</v>
      </c>
      <c r="BU127" s="86">
        <f t="shared" si="25"/>
        <v>0.66539387886814527</v>
      </c>
      <c r="BV127" s="86">
        <f t="shared" si="26"/>
        <v>-8.3546024088354542E-2</v>
      </c>
      <c r="BW127" s="5"/>
      <c r="BX127" s="70">
        <f t="shared" si="27"/>
        <v>0.66126306488562403</v>
      </c>
      <c r="BY127">
        <f t="shared" si="28"/>
        <v>0.6667580455740757</v>
      </c>
      <c r="BZ127" s="86">
        <f t="shared" si="29"/>
        <v>-0.54949806884516672</v>
      </c>
      <c r="CB127" s="70">
        <f t="shared" si="30"/>
        <v>0.66052865402696803</v>
      </c>
      <c r="CC127">
        <f t="shared" si="31"/>
        <v>0.66485825138428567</v>
      </c>
      <c r="CD127" s="86">
        <f t="shared" si="32"/>
        <v>-0.43295973573176383</v>
      </c>
    </row>
    <row r="128" spans="1:82" x14ac:dyDescent="0.25">
      <c r="A128" s="11">
        <f>'[2]PB_&amp;_MAR 30'!$A122</f>
        <v>33.749722222222225</v>
      </c>
      <c r="B128" s="95">
        <f>'[2]PB_&amp;_MAR 30'!$CN122</f>
        <v>33.789961488395541</v>
      </c>
      <c r="C128" s="71">
        <f>'[2]PB_&amp;_MAR 30'!$CO122</f>
        <v>0.64219060219717761</v>
      </c>
      <c r="D128" s="72">
        <f>'[2]PB_&amp;_MAR 30'!$CP122</f>
        <v>7.7210800478275856E-3</v>
      </c>
      <c r="E128" s="95">
        <f>'[2]PB_&amp;_MAR 30'!$CR122</f>
        <v>33.820621056707843</v>
      </c>
      <c r="F128" s="71">
        <f>'[2]PB_&amp;_MAR 30'!$CS122</f>
        <v>0.68227443472659477</v>
      </c>
      <c r="G128" s="72">
        <f>'[2]PB_&amp;_MAR 30'!$CT122</f>
        <v>1.5746219392748926E-2</v>
      </c>
      <c r="H128" s="95">
        <f>'[2]PB_&amp;_MAR 30'!$CV122</f>
        <v>33.836003209156473</v>
      </c>
      <c r="I128" s="71">
        <f>'[2]PB_&amp;_MAR 30'!$CW122</f>
        <v>0.65170258540309389</v>
      </c>
      <c r="J128" s="72">
        <f>'[2]PB_&amp;_MAR 30'!$CX122</f>
        <v>1.4352894715800736E-2</v>
      </c>
      <c r="K128" s="95">
        <f>'[2]PB_&amp;_MAR 30'!$CZ122</f>
        <v>33.556819529056831</v>
      </c>
      <c r="L128" s="71">
        <f>'[2]PB_&amp;_MAR 30'!$DA122</f>
        <v>0.67821733217799574</v>
      </c>
      <c r="M128" s="72">
        <f>'[2]PB_&amp;_MAR 30'!$DB122</f>
        <v>3.7225456840740308E-3</v>
      </c>
      <c r="N128" s="95">
        <f>'[2]PB_&amp;_MAR 30'!$CI122</f>
        <v>33.750851320829177</v>
      </c>
      <c r="O128" s="71">
        <f>'[2]PB_&amp;_MAR 30'!$CJ122</f>
        <v>0.66359623862621553</v>
      </c>
      <c r="P128" s="72">
        <f>'[2]PB_&amp;_MAR 30'!$CK122</f>
        <v>2.0553181502510599E-2</v>
      </c>
      <c r="Q128" s="70"/>
      <c r="R128" s="116">
        <f>'[2]PB_&amp;_MAR 45'!$CN122</f>
        <v>33.746439328337935</v>
      </c>
      <c r="S128" s="71">
        <f>'[2]PB_&amp;_MAR 45'!$CO122</f>
        <v>0.65498234301827318</v>
      </c>
      <c r="T128" s="72">
        <f>'[2]PB_&amp;_MAR 45'!$CP122</f>
        <v>4.4284811461209866E-3</v>
      </c>
      <c r="U128" s="116">
        <f>'[2]PB_&amp;_MAR 45'!$CR122</f>
        <v>33.629666506902403</v>
      </c>
      <c r="V128" s="71">
        <f>'[2]PB_&amp;_MAR 45'!$CS122</f>
        <v>0.67872846515363372</v>
      </c>
      <c r="W128" s="72">
        <f>'[2]PB_&amp;_MAR 45'!$CT122</f>
        <v>8.1548669437257245E-3</v>
      </c>
      <c r="X128" s="116">
        <f>'[2]PB_&amp;_MAR 45'!$CV122</f>
        <v>33.72822782309705</v>
      </c>
      <c r="Y128" s="71">
        <f>'[2]PB_&amp;_MAR 45'!$CW122</f>
        <v>0.63721462994191669</v>
      </c>
      <c r="Z128" s="72">
        <f>'[2]PB_&amp;_MAR 45'!$CX122</f>
        <v>4.6360588747013801E-3</v>
      </c>
      <c r="AA128" s="116">
        <f>'[2]PB_&amp;_MAR 45'!$CZ122</f>
        <v>33.899754912385788</v>
      </c>
      <c r="AB128" s="71">
        <f>'[2]PB_&amp;_MAR 45'!$DA122</f>
        <v>0.67039221486732137</v>
      </c>
      <c r="AC128" s="72">
        <f>'[2]PB_&amp;_MAR 45'!$DB122</f>
        <v>6.2100740916715873E-3</v>
      </c>
      <c r="AD128" s="116">
        <f>'[2]PB_&amp;_MAR 45'!$CI122</f>
        <v>33.751022142680796</v>
      </c>
      <c r="AE128" s="71">
        <f>'[2]PB_&amp;_MAR 45'!$CJ122</f>
        <v>0.66032941324528627</v>
      </c>
      <c r="AF128" s="72">
        <f>'[2]PB_&amp;_MAR 45'!$CK122</f>
        <v>1.6947277193033159E-2</v>
      </c>
      <c r="AG128" s="70"/>
      <c r="AH128" s="116">
        <f>'[2]PB_&amp;_MAR 60'!$CN122</f>
        <v>33.643543710611816</v>
      </c>
      <c r="AI128" s="71">
        <f>'[2]PB_&amp;_MAR 60'!$CO122</f>
        <v>0.63979899116405614</v>
      </c>
      <c r="AJ128" s="72">
        <f>'[2]PB_&amp;_MAR 60'!$CP122</f>
        <v>1.2188770004451451E-2</v>
      </c>
      <c r="AK128" s="116">
        <f>'[2]PB_&amp;_MAR 60'!$CR122</f>
        <v>33.780217207109104</v>
      </c>
      <c r="AL128" s="71">
        <f>'[2]PB_&amp;_MAR 60'!$CS122</f>
        <v>0.66953884823331533</v>
      </c>
      <c r="AM128" s="72">
        <f>'[2]PB_&amp;_MAR 60'!$CT122</f>
        <v>1.2346316505119753E-2</v>
      </c>
      <c r="AN128" s="116">
        <f>'[2]PB_&amp;_MAR 60'!$CV122</f>
        <v>33.621017457134691</v>
      </c>
      <c r="AO128" s="71">
        <f>'[2]PB_&amp;_MAR 60'!$CW122</f>
        <v>0.65468468785599787</v>
      </c>
      <c r="AP128" s="72">
        <f>'[2]PB_&amp;_MAR 60'!$CX122</f>
        <v>1.3881316836929829E-2</v>
      </c>
      <c r="AQ128" s="116">
        <f>'[2]PB_&amp;_MAR 60'!$CZ122</f>
        <v>33.854354872778266</v>
      </c>
      <c r="AR128" s="71">
        <f>'[2]PB_&amp;_MAR 60'!$DA122</f>
        <v>0.67404198910846402</v>
      </c>
      <c r="AS128" s="72">
        <f>'[2]PB_&amp;_MAR 60'!$DB122</f>
        <v>5.8725407096030125E-3</v>
      </c>
      <c r="AT128" s="116">
        <f>'[2]PB_&amp;_MAR 60'!$CI122</f>
        <v>33.724783311908467</v>
      </c>
      <c r="AU128" s="71">
        <f>'[2]PB_&amp;_MAR 60'!$CJ122</f>
        <v>0.65951612909045831</v>
      </c>
      <c r="AV128" s="72">
        <f>'[2]PB_&amp;_MAR 60'!$CK122</f>
        <v>1.7689963239569558E-2</v>
      </c>
      <c r="BL128" s="5"/>
      <c r="BO128" s="5"/>
      <c r="BR128" s="5"/>
      <c r="BT128" s="70">
        <f t="shared" si="24"/>
        <v>0.66359623862621553</v>
      </c>
      <c r="BU128" s="86">
        <f t="shared" si="25"/>
        <v>0.6645407936550296</v>
      </c>
      <c r="BV128" s="86">
        <f t="shared" si="26"/>
        <v>-9.4455502881407583E-2</v>
      </c>
      <c r="BW128" s="5"/>
      <c r="BX128" s="70">
        <f t="shared" si="27"/>
        <v>0.66032941324528627</v>
      </c>
      <c r="BY128">
        <f t="shared" si="28"/>
        <v>0.66594294681250499</v>
      </c>
      <c r="BZ128" s="86">
        <f t="shared" si="29"/>
        <v>-0.56135335672187203</v>
      </c>
      <c r="CB128" s="70">
        <f t="shared" si="30"/>
        <v>0.65951612909045831</v>
      </c>
      <c r="CC128">
        <f t="shared" si="31"/>
        <v>0.66402566368960902</v>
      </c>
      <c r="CD128" s="86">
        <f t="shared" si="32"/>
        <v>-0.45095345991507108</v>
      </c>
    </row>
    <row r="129" spans="1:82" x14ac:dyDescent="0.25">
      <c r="A129" s="11">
        <f>'[2]PB_&amp;_MAR 30'!$A123</f>
        <v>34.25</v>
      </c>
      <c r="B129" s="95">
        <f>'[2]PB_&amp;_MAR 30'!$CN123</f>
        <v>34.266930628390789</v>
      </c>
      <c r="C129" s="71">
        <f>'[2]PB_&amp;_MAR 30'!$CO123</f>
        <v>0.64121996939777415</v>
      </c>
      <c r="D129" s="72">
        <f>'[2]PB_&amp;_MAR 30'!$CP123</f>
        <v>7.7681551925447723E-3</v>
      </c>
      <c r="E129" s="95">
        <f>'[2]PB_&amp;_MAR 30'!$CR123</f>
        <v>34.300396019720672</v>
      </c>
      <c r="F129" s="71">
        <f>'[2]PB_&amp;_MAR 30'!$CS123</f>
        <v>0.68135144011205473</v>
      </c>
      <c r="G129" s="72">
        <f>'[2]PB_&amp;_MAR 30'!$CT123</f>
        <v>1.5763499809336619E-2</v>
      </c>
      <c r="H129" s="95">
        <f>'[2]PB_&amp;_MAR 30'!$CV123</f>
        <v>34.320460256686012</v>
      </c>
      <c r="I129" s="71">
        <f>'[2]PB_&amp;_MAR 30'!$CW123</f>
        <v>0.65074541912150796</v>
      </c>
      <c r="J129" s="72">
        <f>'[2]PB_&amp;_MAR 30'!$CX123</f>
        <v>1.4306364784298781E-2</v>
      </c>
      <c r="K129" s="95">
        <f>'[2]PB_&amp;_MAR 30'!$CZ123</f>
        <v>34.200318955625512</v>
      </c>
      <c r="L129" s="71">
        <f>'[2]PB_&amp;_MAR 30'!$DA123</f>
        <v>0.67694211429636297</v>
      </c>
      <c r="M129" s="72">
        <f>'[2]PB_&amp;_MAR 30'!$DB123</f>
        <v>4.1601760489739237E-3</v>
      </c>
      <c r="N129" s="95">
        <f>'[2]PB_&amp;_MAR 30'!$CI123</f>
        <v>34.272026465105746</v>
      </c>
      <c r="O129" s="71">
        <f>'[2]PB_&amp;_MAR 30'!$CJ123</f>
        <v>0.66256473573192498</v>
      </c>
      <c r="P129" s="72">
        <f>'[2]PB_&amp;_MAR 30'!$CK123</f>
        <v>2.0528978726927875E-2</v>
      </c>
      <c r="Q129" s="70"/>
      <c r="R129" s="116">
        <f>'[2]PB_&amp;_MAR 45'!$CN123</f>
        <v>34.227218859388138</v>
      </c>
      <c r="S129" s="71">
        <f>'[2]PB_&amp;_MAR 45'!$CO123</f>
        <v>0.65401990723297743</v>
      </c>
      <c r="T129" s="72">
        <f>'[2]PB_&amp;_MAR 45'!$CP123</f>
        <v>4.4303927735096105E-3</v>
      </c>
      <c r="U129" s="116">
        <f>'[2]PB_&amp;_MAR 45'!$CR123</f>
        <v>34.111170477067255</v>
      </c>
      <c r="V129" s="71">
        <f>'[2]PB_&amp;_MAR 45'!$CS123</f>
        <v>0.67783349446901153</v>
      </c>
      <c r="W129" s="72">
        <f>'[2]PB_&amp;_MAR 45'!$CT123</f>
        <v>8.1498130103417939E-3</v>
      </c>
      <c r="X129" s="116">
        <f>'[2]PB_&amp;_MAR 45'!$CV123</f>
        <v>34.208755212189899</v>
      </c>
      <c r="Y129" s="71">
        <f>'[2]PB_&amp;_MAR 45'!$CW123</f>
        <v>0.63622524525333279</v>
      </c>
      <c r="Z129" s="72">
        <f>'[2]PB_&amp;_MAR 45'!$CX123</f>
        <v>4.687734862254299E-3</v>
      </c>
      <c r="AA129" s="116">
        <f>'[2]PB_&amp;_MAR 45'!$CZ123</f>
        <v>34.382734535853473</v>
      </c>
      <c r="AB129" s="71">
        <f>'[2]PB_&amp;_MAR 45'!$DA123</f>
        <v>0.66944314406323324</v>
      </c>
      <c r="AC129" s="72">
        <f>'[2]PB_&amp;_MAR 45'!$DB123</f>
        <v>6.2053080126343611E-3</v>
      </c>
      <c r="AD129" s="116">
        <f>'[2]PB_&amp;_MAR 45'!$CI123</f>
        <v>34.232469771124698</v>
      </c>
      <c r="AE129" s="71">
        <f>'[2]PB_&amp;_MAR 45'!$CJ123</f>
        <v>0.65938044775463878</v>
      </c>
      <c r="AF129" s="72">
        <f>'[2]PB_&amp;_MAR 45'!$CK123</f>
        <v>1.69794002066051E-2</v>
      </c>
      <c r="AG129" s="70"/>
      <c r="AH129" s="116">
        <f>'[2]PB_&amp;_MAR 60'!$CN123</f>
        <v>34.122870297942015</v>
      </c>
      <c r="AI129" s="71">
        <f>'[2]PB_&amp;_MAR 60'!$CO123</f>
        <v>0.63893195450576268</v>
      </c>
      <c r="AJ129" s="72">
        <f>'[2]PB_&amp;_MAR 60'!$CP123</f>
        <v>1.213156636017766E-2</v>
      </c>
      <c r="AK129" s="116">
        <f>'[2]PB_&amp;_MAR 60'!$CR123</f>
        <v>34.254772151588902</v>
      </c>
      <c r="AL129" s="71">
        <f>'[2]PB_&amp;_MAR 60'!$CS123</f>
        <v>0.66862148819841405</v>
      </c>
      <c r="AM129" s="72">
        <f>'[2]PB_&amp;_MAR 60'!$CT123</f>
        <v>1.2333673609613641E-2</v>
      </c>
      <c r="AN129" s="116">
        <f>'[2]PB_&amp;_MAR 60'!$CV123</f>
        <v>34.267801205091885</v>
      </c>
      <c r="AO129" s="71">
        <f>'[2]PB_&amp;_MAR 60'!$CW123</f>
        <v>0.65338572946796936</v>
      </c>
      <c r="AP129" s="72">
        <f>'[2]PB_&amp;_MAR 60'!$CX123</f>
        <v>1.343955974727979E-2</v>
      </c>
      <c r="AQ129" s="116">
        <f>'[2]PB_&amp;_MAR 60'!$CZ123</f>
        <v>34.334611255099844</v>
      </c>
      <c r="AR129" s="71">
        <f>'[2]PB_&amp;_MAR 60'!$DA123</f>
        <v>0.6730857743010733</v>
      </c>
      <c r="AS129" s="72">
        <f>'[2]PB_&amp;_MAR 60'!$DB123</f>
        <v>5.8896484587354402E-3</v>
      </c>
      <c r="AT129" s="116">
        <f>'[2]PB_&amp;_MAR 60'!$CI123</f>
        <v>34.24501372743066</v>
      </c>
      <c r="AU129" s="71">
        <f>'[2]PB_&amp;_MAR 60'!$CJ123</f>
        <v>0.65850623661830465</v>
      </c>
      <c r="AV129" s="72">
        <f>'[2]PB_&amp;_MAR 60'!$CK123</f>
        <v>1.7598703641875515E-2</v>
      </c>
      <c r="BL129" s="5"/>
      <c r="BO129" s="5"/>
      <c r="BR129" s="5"/>
      <c r="BT129" s="70">
        <f t="shared" si="24"/>
        <v>0.66256473573192498</v>
      </c>
      <c r="BU129" s="86">
        <f t="shared" si="25"/>
        <v>0.66370039133078962</v>
      </c>
      <c r="BV129" s="86">
        <f t="shared" si="26"/>
        <v>-0.11356555988646377</v>
      </c>
      <c r="BW129" s="5"/>
      <c r="BX129" s="70">
        <f t="shared" si="27"/>
        <v>0.65938044775463878</v>
      </c>
      <c r="BY129">
        <f t="shared" si="28"/>
        <v>0.66513991860300914</v>
      </c>
      <c r="BZ129" s="86">
        <f t="shared" si="29"/>
        <v>-0.57594708483703627</v>
      </c>
      <c r="CB129" s="70">
        <f t="shared" si="30"/>
        <v>0.65850623661830465</v>
      </c>
      <c r="CC129">
        <f t="shared" si="31"/>
        <v>0.6632054298407819</v>
      </c>
      <c r="CD129" s="86">
        <f t="shared" si="32"/>
        <v>-0.46991932224772492</v>
      </c>
    </row>
    <row r="130" spans="1:82" x14ac:dyDescent="0.25">
      <c r="A130" s="11">
        <f>'[2]PB_&amp;_MAR 30'!$A124</f>
        <v>34.75</v>
      </c>
      <c r="B130" s="95">
        <f>'[2]PB_&amp;_MAR 30'!$CN124</f>
        <v>34.744167556321152</v>
      </c>
      <c r="C130" s="71">
        <f>'[2]PB_&amp;_MAR 30'!$CO124</f>
        <v>0.64025366113843962</v>
      </c>
      <c r="D130" s="72">
        <f>'[2]PB_&amp;_MAR 30'!$CP124</f>
        <v>7.811948232599621E-3</v>
      </c>
      <c r="E130" s="95">
        <f>'[2]PB_&amp;_MAR 30'!$CR124</f>
        <v>34.780171776088686</v>
      </c>
      <c r="F130" s="71">
        <f>'[2]PB_&amp;_MAR 30'!$CS124</f>
        <v>0.68047003949286244</v>
      </c>
      <c r="G130" s="72">
        <f>'[2]PB_&amp;_MAR 30'!$CT124</f>
        <v>1.5770441059436993E-2</v>
      </c>
      <c r="H130" s="95">
        <f>'[2]PB_&amp;_MAR 30'!$CV124</f>
        <v>34.804914875967597</v>
      </c>
      <c r="I130" s="71">
        <f>'[2]PB_&amp;_MAR 30'!$CW124</f>
        <v>0.64982589076101538</v>
      </c>
      <c r="J130" s="72">
        <f>'[2]PB_&amp;_MAR 30'!$CX124</f>
        <v>1.4284744622689898E-2</v>
      </c>
      <c r="K130" s="95">
        <f>'[2]PB_&amp;_MAR 30'!$CZ124</f>
        <v>34.683061269998056</v>
      </c>
      <c r="L130" s="71">
        <f>'[2]PB_&amp;_MAR 30'!$DA124</f>
        <v>0.6759753074947823</v>
      </c>
      <c r="M130" s="72">
        <f>'[2]PB_&amp;_MAR 30'!$DB124</f>
        <v>4.1487063868064144E-3</v>
      </c>
      <c r="N130" s="95">
        <f>'[2]PB_&amp;_MAR 30'!$CI124</f>
        <v>34.753078869593871</v>
      </c>
      <c r="O130" s="71">
        <f>'[2]PB_&amp;_MAR 30'!$CJ124</f>
        <v>0.66163122472177482</v>
      </c>
      <c r="P130" s="72">
        <f>'[2]PB_&amp;_MAR 30'!$CK124</f>
        <v>2.0542753146062374E-2</v>
      </c>
      <c r="Q130" s="70"/>
      <c r="R130" s="116">
        <f>'[2]PB_&amp;_MAR 45'!$CN124</f>
        <v>34.708264375037508</v>
      </c>
      <c r="S130" s="71">
        <f>'[2]PB_&amp;_MAR 45'!$CO124</f>
        <v>0.65305318583001948</v>
      </c>
      <c r="T130" s="72">
        <f>'[2]PB_&amp;_MAR 45'!$CP124</f>
        <v>4.4258287300836616E-3</v>
      </c>
      <c r="U130" s="116">
        <f>'[2]PB_&amp;_MAR 45'!$CR124</f>
        <v>34.592671898220665</v>
      </c>
      <c r="V130" s="71">
        <f>'[2]PB_&amp;_MAR 45'!$CS124</f>
        <v>0.67696475917266274</v>
      </c>
      <c r="W130" s="72">
        <f>'[2]PB_&amp;_MAR 45'!$CT124</f>
        <v>8.1265154167681278E-3</v>
      </c>
      <c r="X130" s="116">
        <f>'[2]PB_&amp;_MAR 45'!$CV124</f>
        <v>34.689547622705589</v>
      </c>
      <c r="Y130" s="71">
        <f>'[2]PB_&amp;_MAR 45'!$CW124</f>
        <v>0.63525637982883121</v>
      </c>
      <c r="Z130" s="72">
        <f>'[2]PB_&amp;_MAR 45'!$CX124</f>
        <v>4.7343674533340931E-3</v>
      </c>
      <c r="AA130" s="116">
        <f>'[2]PB_&amp;_MAR 45'!$CZ124</f>
        <v>34.865979578108799</v>
      </c>
      <c r="AB130" s="71">
        <f>'[2]PB_&amp;_MAR 45'!$DA124</f>
        <v>0.66851147966966595</v>
      </c>
      <c r="AC130" s="72">
        <f>'[2]PB_&amp;_MAR 45'!$DB124</f>
        <v>6.2048763452227174E-3</v>
      </c>
      <c r="AD130" s="116">
        <f>'[2]PB_&amp;_MAR 45'!$CI124</f>
        <v>34.714115868518142</v>
      </c>
      <c r="AE130" s="71">
        <f>'[2]PB_&amp;_MAR 45'!$CJ124</f>
        <v>0.65844645112529487</v>
      </c>
      <c r="AF130" s="72">
        <f>'[2]PB_&amp;_MAR 45'!$CK124</f>
        <v>1.7012070628131985E-2</v>
      </c>
      <c r="AG130" s="70"/>
      <c r="AH130" s="116">
        <f>'[2]PB_&amp;_MAR 60'!$CN124</f>
        <v>34.602460602966005</v>
      </c>
      <c r="AI130" s="71">
        <f>'[2]PB_&amp;_MAR 60'!$CO124</f>
        <v>0.63805998364165151</v>
      </c>
      <c r="AJ130" s="72">
        <f>'[2]PB_&amp;_MAR 60'!$CP124</f>
        <v>1.2104756044621032E-2</v>
      </c>
      <c r="AK130" s="116">
        <f>'[2]PB_&amp;_MAR 60'!$CR124</f>
        <v>34.729681463902949</v>
      </c>
      <c r="AL130" s="71">
        <f>'[2]PB_&amp;_MAR 60'!$CS124</f>
        <v>0.66768890110979484</v>
      </c>
      <c r="AM130" s="72">
        <f>'[2]PB_&amp;_MAR 60'!$CT124</f>
        <v>1.2294660025374087E-2</v>
      </c>
      <c r="AN130" s="116">
        <f>'[2]PB_&amp;_MAR 60'!$CV124</f>
        <v>34.751525579180573</v>
      </c>
      <c r="AO130" s="71">
        <f>'[2]PB_&amp;_MAR 60'!$CW124</f>
        <v>0.65243715812996761</v>
      </c>
      <c r="AP130" s="72">
        <f>'[2]PB_&amp;_MAR 60'!$CX124</f>
        <v>1.3461927955715543E-2</v>
      </c>
      <c r="AQ130" s="116">
        <f>'[2]PB_&amp;_MAR 60'!$CZ124</f>
        <v>34.81486707454507</v>
      </c>
      <c r="AR130" s="71">
        <f>'[2]PB_&amp;_MAR 60'!$DA124</f>
        <v>0.67217247205913511</v>
      </c>
      <c r="AS130" s="72">
        <f>'[2]PB_&amp;_MAR 60'!$DB124</f>
        <v>5.8865594492453271E-3</v>
      </c>
      <c r="AT130" s="116">
        <f>'[2]PB_&amp;_MAR 60'!$CI124</f>
        <v>34.724633680148649</v>
      </c>
      <c r="AU130" s="71">
        <f>'[2]PB_&amp;_MAR 60'!$CJ124</f>
        <v>0.65758962873513727</v>
      </c>
      <c r="AV130" s="72">
        <f>'[2]PB_&amp;_MAR 60'!$CK124</f>
        <v>1.7579593874704119E-2</v>
      </c>
      <c r="BL130" s="5"/>
      <c r="BO130" s="5"/>
      <c r="BR130" s="5"/>
      <c r="BT130" s="70">
        <f t="shared" si="24"/>
        <v>0.66163122472177482</v>
      </c>
      <c r="BU130" s="86">
        <f t="shared" si="25"/>
        <v>0.66287367139194331</v>
      </c>
      <c r="BV130" s="86">
        <f t="shared" si="26"/>
        <v>-0.12424466701684844</v>
      </c>
      <c r="BW130" s="5"/>
      <c r="BX130" s="70">
        <f t="shared" si="27"/>
        <v>0.65844645112529487</v>
      </c>
      <c r="BY130">
        <f t="shared" si="28"/>
        <v>0.66434991815356448</v>
      </c>
      <c r="BZ130" s="86">
        <f t="shared" si="29"/>
        <v>-0.59034670282696045</v>
      </c>
      <c r="CB130" s="70">
        <f t="shared" si="30"/>
        <v>0.65758962873513727</v>
      </c>
      <c r="CC130">
        <f t="shared" si="31"/>
        <v>0.66239852645204855</v>
      </c>
      <c r="CD130" s="86">
        <f t="shared" si="32"/>
        <v>-0.48088977169112868</v>
      </c>
    </row>
    <row r="131" spans="1:82" x14ac:dyDescent="0.25">
      <c r="A131" s="11">
        <f>'[2]PB_&amp;_MAR 30'!$A125</f>
        <v>35.25</v>
      </c>
      <c r="B131" s="95">
        <f>'[2]PB_&amp;_MAR 30'!$CN125</f>
        <v>35.221226877287783</v>
      </c>
      <c r="C131" s="71">
        <f>'[2]PB_&amp;_MAR 30'!$CO125</f>
        <v>0.63928962831460312</v>
      </c>
      <c r="D131" s="72">
        <f>'[2]PB_&amp;_MAR 30'!$CP125</f>
        <v>7.8469162776879393E-3</v>
      </c>
      <c r="E131" s="95">
        <f>'[2]PB_&amp;_MAR 30'!$CR125</f>
        <v>35.260037808277779</v>
      </c>
      <c r="F131" s="71">
        <f>'[2]PB_&amp;_MAR 30'!$CS125</f>
        <v>0.67958174820618211</v>
      </c>
      <c r="G131" s="72">
        <f>'[2]PB_&amp;_MAR 30'!$CT125</f>
        <v>1.5800268877902438E-2</v>
      </c>
      <c r="H131" s="95">
        <f>'[2]PB_&amp;_MAR 30'!$CV125</f>
        <v>35.289641115702047</v>
      </c>
      <c r="I131" s="71">
        <f>'[2]PB_&amp;_MAR 30'!$CW125</f>
        <v>0.64892637914744611</v>
      </c>
      <c r="J131" s="72">
        <f>'[2]PB_&amp;_MAR 30'!$CX125</f>
        <v>1.4264453841780874E-2</v>
      </c>
      <c r="K131" s="95">
        <f>'[2]PB_&amp;_MAR 30'!$CZ125</f>
        <v>35.32697547040717</v>
      </c>
      <c r="L131" s="71">
        <f>'[2]PB_&amp;_MAR 30'!$DA125</f>
        <v>0.67472023114403801</v>
      </c>
      <c r="M131" s="72">
        <f>'[2]PB_&amp;_MAR 30'!$DB125</f>
        <v>4.0035775530649978E-3</v>
      </c>
      <c r="N131" s="95">
        <f>'[2]PB_&amp;_MAR 30'!$CI125</f>
        <v>35.274470317918691</v>
      </c>
      <c r="O131" s="71">
        <f>'[2]PB_&amp;_MAR 30'!$CJ125</f>
        <v>0.66062949670306725</v>
      </c>
      <c r="P131" s="72">
        <f>'[2]PB_&amp;_MAR 30'!$CK125</f>
        <v>2.0498874638572844E-2</v>
      </c>
      <c r="Q131" s="70"/>
      <c r="R131" s="116">
        <f>'[2]PB_&amp;_MAR 45'!$CN125</f>
        <v>35.189311104564787</v>
      </c>
      <c r="S131" s="71">
        <f>'[2]PB_&amp;_MAR 45'!$CO125</f>
        <v>0.65209711234457246</v>
      </c>
      <c r="T131" s="72">
        <f>'[2]PB_&amp;_MAR 45'!$CP125</f>
        <v>4.4425916603537839E-3</v>
      </c>
      <c r="U131" s="116">
        <f>'[2]PB_&amp;_MAR 45'!$CR125</f>
        <v>35.074443419665648</v>
      </c>
      <c r="V131" s="71">
        <f>'[2]PB_&amp;_MAR 45'!$CS125</f>
        <v>0.67612046805204373</v>
      </c>
      <c r="W131" s="72">
        <f>'[2]PB_&amp;_MAR 45'!$CT125</f>
        <v>8.1060965678212953E-3</v>
      </c>
      <c r="X131" s="116">
        <f>'[2]PB_&amp;_MAR 45'!$CV125</f>
        <v>35.329125582369912</v>
      </c>
      <c r="Y131" s="71">
        <f>'[2]PB_&amp;_MAR 45'!$CW125</f>
        <v>0.63398912444368738</v>
      </c>
      <c r="Z131" s="72">
        <f>'[2]PB_&amp;_MAR 45'!$CX125</f>
        <v>5.1349822441484737E-3</v>
      </c>
      <c r="AA131" s="116">
        <f>'[2]PB_&amp;_MAR 45'!$CZ125</f>
        <v>35.349227622448716</v>
      </c>
      <c r="AB131" s="71">
        <f>'[2]PB_&amp;_MAR 45'!$DA125</f>
        <v>0.66760928981684942</v>
      </c>
      <c r="AC131" s="72">
        <f>'[2]PB_&amp;_MAR 45'!$DB125</f>
        <v>6.2243703882930487E-3</v>
      </c>
      <c r="AD131" s="116">
        <f>'[2]PB_&amp;_MAR 45'!$CI125</f>
        <v>35.23552693226226</v>
      </c>
      <c r="AE131" s="71">
        <f>'[2]PB_&amp;_MAR 45'!$CJ125</f>
        <v>0.65745399866428811</v>
      </c>
      <c r="AF131" s="72">
        <f>'[2]PB_&amp;_MAR 45'!$CK125</f>
        <v>1.7185894089588021E-2</v>
      </c>
      <c r="AG131" s="70"/>
      <c r="AH131" s="116">
        <f>'[2]PB_&amp;_MAR 60'!$CN125</f>
        <v>35.08205358101295</v>
      </c>
      <c r="AI131" s="71">
        <f>'[2]PB_&amp;_MAR 60'!$CO125</f>
        <v>0.63719674913812085</v>
      </c>
      <c r="AJ131" s="72">
        <f>'[2]PB_&amp;_MAR 60'!$CP125</f>
        <v>1.2091298432955918E-2</v>
      </c>
      <c r="AK131" s="116">
        <f>'[2]PB_&amp;_MAR 60'!$CR125</f>
        <v>35.204413592299872</v>
      </c>
      <c r="AL131" s="71">
        <f>'[2]PB_&amp;_MAR 60'!$CS125</f>
        <v>0.66680142790703378</v>
      </c>
      <c r="AM131" s="72">
        <f>'[2]PB_&amp;_MAR 60'!$CT125</f>
        <v>1.229779000542024E-2</v>
      </c>
      <c r="AN131" s="116">
        <f>'[2]PB_&amp;_MAR 60'!$CV125</f>
        <v>35.23552284099538</v>
      </c>
      <c r="AO131" s="71">
        <f>'[2]PB_&amp;_MAR 60'!$CW125</f>
        <v>0.65153144452111178</v>
      </c>
      <c r="AP131" s="72">
        <f>'[2]PB_&amp;_MAR 60'!$CX125</f>
        <v>1.3453070786906243E-2</v>
      </c>
      <c r="AQ131" s="116">
        <f>'[2]PB_&amp;_MAR 60'!$CZ125</f>
        <v>35.295214252626344</v>
      </c>
      <c r="AR131" s="71">
        <f>'[2]PB_&amp;_MAR 60'!$DA125</f>
        <v>0.67129168610345757</v>
      </c>
      <c r="AS131" s="72">
        <f>'[2]PB_&amp;_MAR 60'!$DB125</f>
        <v>5.8990653950301121E-3</v>
      </c>
      <c r="AT131" s="116">
        <f>'[2]PB_&amp;_MAR 60'!$CI125</f>
        <v>35.204301066733642</v>
      </c>
      <c r="AU131" s="71">
        <f>'[2]PB_&amp;_MAR 60'!$CJ125</f>
        <v>0.656705326917431</v>
      </c>
      <c r="AV131" s="72">
        <f>'[2]PB_&amp;_MAR 60'!$CK125</f>
        <v>1.7573175712310426E-2</v>
      </c>
      <c r="BL131" s="5"/>
      <c r="BO131" s="5"/>
      <c r="BR131" s="5"/>
      <c r="BT131" s="70">
        <f t="shared" si="24"/>
        <v>0.66062949670306725</v>
      </c>
      <c r="BU131" s="86">
        <f t="shared" si="25"/>
        <v>0.662059769966864</v>
      </c>
      <c r="BV131" s="86">
        <f t="shared" si="26"/>
        <v>-0.14302732637967441</v>
      </c>
      <c r="BW131" s="5"/>
      <c r="BX131" s="70">
        <f t="shared" si="27"/>
        <v>0.65745399866428811</v>
      </c>
      <c r="BY131">
        <f t="shared" si="28"/>
        <v>0.66357212210521155</v>
      </c>
      <c r="BZ131" s="86">
        <f t="shared" si="29"/>
        <v>-0.61181234409234397</v>
      </c>
      <c r="CB131" s="70">
        <f t="shared" si="30"/>
        <v>0.656705326917431</v>
      </c>
      <c r="CC131">
        <f t="shared" si="31"/>
        <v>0.66160411145399334</v>
      </c>
      <c r="CD131" s="86">
        <f t="shared" si="32"/>
        <v>-0.48987845365623395</v>
      </c>
    </row>
    <row r="132" spans="1:82" x14ac:dyDescent="0.25">
      <c r="A132" s="11">
        <f>'[2]PB_&amp;_MAR 30'!$A126</f>
        <v>35.749722222222225</v>
      </c>
      <c r="B132" s="95">
        <f>'[2]PB_&amp;_MAR 30'!$CN126</f>
        <v>35.698286198254415</v>
      </c>
      <c r="C132" s="71">
        <f>'[2]PB_&amp;_MAR 30'!$CO126</f>
        <v>0.63832380770579089</v>
      </c>
      <c r="D132" s="72">
        <f>'[2]PB_&amp;_MAR 30'!$CP126</f>
        <v>7.8905463478538742E-3</v>
      </c>
      <c r="E132" s="95">
        <f>'[2]PB_&amp;_MAR 30'!$CR126</f>
        <v>35.739814146595442</v>
      </c>
      <c r="F132" s="71">
        <f>'[2]PB_&amp;_MAR 30'!$CS126</f>
        <v>0.67870468381847715</v>
      </c>
      <c r="G132" s="72">
        <f>'[2]PB_&amp;_MAR 30'!$CT126</f>
        <v>1.5796770910073425E-2</v>
      </c>
      <c r="H132" s="95">
        <f>'[2]PB_&amp;_MAR 30'!$CV126</f>
        <v>35.774187084550576</v>
      </c>
      <c r="I132" s="71">
        <f>'[2]PB_&amp;_MAR 30'!$CW126</f>
        <v>0.64803652611610574</v>
      </c>
      <c r="J132" s="72">
        <f>'[2]PB_&amp;_MAR 30'!$CX126</f>
        <v>1.4211847693231716E-2</v>
      </c>
      <c r="K132" s="95">
        <f>'[2]PB_&amp;_MAR 30'!$CZ126</f>
        <v>35.809807406077049</v>
      </c>
      <c r="L132" s="71">
        <f>'[2]PB_&amp;_MAR 30'!$DA126</f>
        <v>0.67381740284833036</v>
      </c>
      <c r="M132" s="72">
        <f>'[2]PB_&amp;_MAR 30'!$DB126</f>
        <v>3.9822298026982996E-3</v>
      </c>
      <c r="N132" s="95">
        <f>'[2]PB_&amp;_MAR 30'!$CI126</f>
        <v>35.755523708869369</v>
      </c>
      <c r="O132" s="71">
        <f>'[2]PB_&amp;_MAR 30'!$CJ126</f>
        <v>0.65972060512217612</v>
      </c>
      <c r="P132" s="72">
        <f>'[2]PB_&amp;_MAR 30'!$CK126</f>
        <v>2.0512734178355363E-2</v>
      </c>
      <c r="Q132" s="70"/>
      <c r="R132" s="116">
        <f>'[2]PB_&amp;_MAR 45'!$CN126</f>
        <v>35.670268363307081</v>
      </c>
      <c r="S132" s="71">
        <f>'[2]PB_&amp;_MAR 45'!$CO126</f>
        <v>0.65117746622258021</v>
      </c>
      <c r="T132" s="72">
        <f>'[2]PB_&amp;_MAR 45'!$CP126</f>
        <v>4.4594055641948016E-3</v>
      </c>
      <c r="U132" s="116">
        <f>'[2]PB_&amp;_MAR 45'!$CR126</f>
        <v>35.716998243566628</v>
      </c>
      <c r="V132" s="71">
        <f>'[2]PB_&amp;_MAR 45'!$CS126</f>
        <v>0.67499867531136826</v>
      </c>
      <c r="W132" s="72">
        <f>'[2]PB_&amp;_MAR 45'!$CT126</f>
        <v>7.9721787563865436E-3</v>
      </c>
      <c r="X132" s="116">
        <f>'[2]PB_&amp;_MAR 45'!$CV126</f>
        <v>35.809830331335</v>
      </c>
      <c r="Y132" s="71">
        <f>'[2]PB_&amp;_MAR 45'!$CW126</f>
        <v>0.63305907203476097</v>
      </c>
      <c r="Z132" s="72">
        <f>'[2]PB_&amp;_MAR 45'!$CX126</f>
        <v>5.137753611809159E-3</v>
      </c>
      <c r="AA132" s="116">
        <f>'[2]PB_&amp;_MAR 45'!$CZ126</f>
        <v>35.832385192469694</v>
      </c>
      <c r="AB132" s="71">
        <f>'[2]PB_&amp;_MAR 45'!$DA126</f>
        <v>0.66667925880764134</v>
      </c>
      <c r="AC132" s="72">
        <f>'[2]PB_&amp;_MAR 45'!$DB126</f>
        <v>6.2149967398090937E-3</v>
      </c>
      <c r="AD132" s="116">
        <f>'[2]PB_&amp;_MAR 45'!$CI126</f>
        <v>35.757370532669604</v>
      </c>
      <c r="AE132" s="71">
        <f>'[2]PB_&amp;_MAR 45'!$CJ126</f>
        <v>0.65647861809408781</v>
      </c>
      <c r="AF132" s="72">
        <f>'[2]PB_&amp;_MAR 45'!$CK126</f>
        <v>1.7117882227726929E-2</v>
      </c>
      <c r="AG132" s="70"/>
      <c r="AH132" s="116">
        <f>'[2]PB_&amp;_MAR 60'!$CN126</f>
        <v>35.561556871146657</v>
      </c>
      <c r="AI132" s="71">
        <f>'[2]PB_&amp;_MAR 60'!$CO126</f>
        <v>0.63629661042678165</v>
      </c>
      <c r="AJ132" s="72">
        <f>'[2]PB_&amp;_MAR 60'!$CP126</f>
        <v>1.209816089332617E-2</v>
      </c>
      <c r="AK132" s="116">
        <f>'[2]PB_&amp;_MAR 60'!$CR126</f>
        <v>35.679145720696795</v>
      </c>
      <c r="AL132" s="71">
        <f>'[2]PB_&amp;_MAR 60'!$CS126</f>
        <v>0.66592258030528362</v>
      </c>
      <c r="AM132" s="72">
        <f>'[2]PB_&amp;_MAR 60'!$CT126</f>
        <v>1.2293516596555096E-2</v>
      </c>
      <c r="AN132" s="116">
        <f>'[2]PB_&amp;_MAR 60'!$CV126</f>
        <v>35.8781513779089</v>
      </c>
      <c r="AO132" s="71">
        <f>'[2]PB_&amp;_MAR 60'!$CW126</f>
        <v>0.65027265225979303</v>
      </c>
      <c r="AP132" s="72">
        <f>'[2]PB_&amp;_MAR 60'!$CX126</f>
        <v>1.3539743582005877E-2</v>
      </c>
      <c r="AQ132" s="116">
        <f>'[2]PB_&amp;_MAR 60'!$CZ126</f>
        <v>35.775471376950073</v>
      </c>
      <c r="AR132" s="71">
        <f>'[2]PB_&amp;_MAR 60'!$DA126</f>
        <v>0.67036710505602681</v>
      </c>
      <c r="AS132" s="72">
        <f>'[2]PB_&amp;_MAR 60'!$DB126</f>
        <v>5.9135405122506274E-3</v>
      </c>
      <c r="AT132" s="116">
        <f>'[2]PB_&amp;_MAR 60'!$CI126</f>
        <v>35.723581336675608</v>
      </c>
      <c r="AU132" s="71">
        <f>'[2]PB_&amp;_MAR 60'!$CJ126</f>
        <v>0.65571473701197125</v>
      </c>
      <c r="AV132" s="72">
        <f>'[2]PB_&amp;_MAR 60'!$CK126</f>
        <v>1.761648762874363E-2</v>
      </c>
      <c r="BL132" s="5"/>
      <c r="BO132" s="5"/>
      <c r="BR132" s="5"/>
      <c r="BT132" s="70">
        <f t="shared" si="24"/>
        <v>0.65972060512217612</v>
      </c>
      <c r="BU132" s="86">
        <f t="shared" si="25"/>
        <v>0.66125875252249844</v>
      </c>
      <c r="BV132" s="86">
        <f t="shared" si="26"/>
        <v>-0.15381474003223206</v>
      </c>
      <c r="BW132" s="5"/>
      <c r="BX132" s="70">
        <f t="shared" si="27"/>
        <v>0.65647861809408781</v>
      </c>
      <c r="BY132">
        <f t="shared" si="28"/>
        <v>0.66280659506888595</v>
      </c>
      <c r="BZ132" s="86">
        <f t="shared" si="29"/>
        <v>-0.6327976974798144</v>
      </c>
      <c r="CB132" s="70">
        <f t="shared" si="30"/>
        <v>0.65571473701197125</v>
      </c>
      <c r="CC132">
        <f t="shared" si="31"/>
        <v>0.66082224979276327</v>
      </c>
      <c r="CD132" s="86">
        <f t="shared" si="32"/>
        <v>-0.51075127807920229</v>
      </c>
    </row>
    <row r="133" spans="1:82" x14ac:dyDescent="0.25">
      <c r="A133" s="11">
        <f>'[2]PB_&amp;_MAR 30'!$A127</f>
        <v>36.25</v>
      </c>
      <c r="B133" s="95">
        <f>'[2]PB_&amp;_MAR 30'!$CN127</f>
        <v>36.175345519221054</v>
      </c>
      <c r="C133" s="71">
        <f>'[2]PB_&amp;_MAR 30'!$CO127</f>
        <v>0.6373921254514513</v>
      </c>
      <c r="D133" s="72">
        <f>'[2]PB_&amp;_MAR 30'!$CP127</f>
        <v>7.9216697890545744E-3</v>
      </c>
      <c r="E133" s="95">
        <f>'[2]PB_&amp;_MAR 30'!$CR127</f>
        <v>36.219590484913105</v>
      </c>
      <c r="F133" s="71">
        <f>'[2]PB_&amp;_MAR 30'!$CS127</f>
        <v>0.67784952551231925</v>
      </c>
      <c r="G133" s="72">
        <f>'[2]PB_&amp;_MAR 30'!$CT127</f>
        <v>1.5809882284669896E-2</v>
      </c>
      <c r="H133" s="95">
        <f>'[2]PB_&amp;_MAR 30'!$CV127</f>
        <v>36.258733053399105</v>
      </c>
      <c r="I133" s="71">
        <f>'[2]PB_&amp;_MAR 30'!$CW127</f>
        <v>0.64714201390606962</v>
      </c>
      <c r="J133" s="72">
        <f>'[2]PB_&amp;_MAR 30'!$CX127</f>
        <v>1.4182990048531154E-2</v>
      </c>
      <c r="K133" s="95">
        <f>'[2]PB_&amp;_MAR 30'!$CZ127</f>
        <v>36.292639341746934</v>
      </c>
      <c r="L133" s="71">
        <f>'[2]PB_&amp;_MAR 30'!$DA127</f>
        <v>0.67291163593214798</v>
      </c>
      <c r="M133" s="72">
        <f>'[2]PB_&amp;_MAR 30'!$DB127</f>
        <v>3.959038797786571E-3</v>
      </c>
      <c r="N133" s="95">
        <f>'[2]PB_&amp;_MAR 30'!$CI127</f>
        <v>36.236577099820046</v>
      </c>
      <c r="O133" s="71">
        <f>'[2]PB_&amp;_MAR 30'!$CJ127</f>
        <v>0.65882382520049709</v>
      </c>
      <c r="P133" s="72">
        <f>'[2]PB_&amp;_MAR 30'!$CK127</f>
        <v>2.0529019568887155E-2</v>
      </c>
      <c r="Q133" s="70"/>
      <c r="R133" s="116">
        <f>'[2]PB_&amp;_MAR 45'!$CN127</f>
        <v>36.312273035042637</v>
      </c>
      <c r="S133" s="71">
        <f>'[2]PB_&amp;_MAR 45'!$CO127</f>
        <v>0.64998622449968801</v>
      </c>
      <c r="T133" s="72">
        <f>'[2]PB_&amp;_MAR 45'!$CP127</f>
        <v>4.1898654009006539E-3</v>
      </c>
      <c r="U133" s="116">
        <f>'[2]PB_&amp;_MAR 45'!$CR127</f>
        <v>36.198590547821041</v>
      </c>
      <c r="V133" s="71">
        <f>'[2]PB_&amp;_MAR 45'!$CS127</f>
        <v>0.67417135116672344</v>
      </c>
      <c r="W133" s="72">
        <f>'[2]PB_&amp;_MAR 45'!$CT127</f>
        <v>7.9748457829187935E-3</v>
      </c>
      <c r="X133" s="116">
        <f>'[2]PB_&amp;_MAR 45'!$CV127</f>
        <v>36.290535080300089</v>
      </c>
      <c r="Y133" s="71">
        <f>'[2]PB_&amp;_MAR 45'!$CW127</f>
        <v>0.63210935109230615</v>
      </c>
      <c r="Z133" s="72">
        <f>'[2]PB_&amp;_MAR 45'!$CX127</f>
        <v>5.1649101437100074E-3</v>
      </c>
      <c r="AA133" s="116">
        <f>'[2]PB_&amp;_MAR 45'!$CZ127</f>
        <v>36.315542762490658</v>
      </c>
      <c r="AB133" s="71">
        <f>'[2]PB_&amp;_MAR 45'!$DA127</f>
        <v>0.66578646244435513</v>
      </c>
      <c r="AC133" s="72">
        <f>'[2]PB_&amp;_MAR 45'!$DB127</f>
        <v>6.2054102059993597E-3</v>
      </c>
      <c r="AD133" s="116">
        <f>'[2]PB_&amp;_MAR 45'!$CI127</f>
        <v>36.279235356413601</v>
      </c>
      <c r="AE133" s="71">
        <f>'[2]PB_&amp;_MAR 45'!$CJ127</f>
        <v>0.65551334730076816</v>
      </c>
      <c r="AF133" s="72">
        <f>'[2]PB_&amp;_MAR 45'!$CK127</f>
        <v>1.716311945681525E-2</v>
      </c>
      <c r="AG133" s="70"/>
      <c r="AH133" s="116">
        <f>'[2]PB_&amp;_MAR 60'!$CN127</f>
        <v>36.199970864986547</v>
      </c>
      <c r="AI133" s="71">
        <f>'[2]PB_&amp;_MAR 60'!$CO127</f>
        <v>0.63519764072446916</v>
      </c>
      <c r="AJ133" s="72">
        <f>'[2]PB_&amp;_MAR 60'!$CP127</f>
        <v>1.2357081184023648E-2</v>
      </c>
      <c r="AK133" s="116">
        <f>'[2]PB_&amp;_MAR 60'!$CR127</f>
        <v>36.15387784909371</v>
      </c>
      <c r="AL133" s="71">
        <f>'[2]PB_&amp;_MAR 60'!$CS127</f>
        <v>0.66508050584902934</v>
      </c>
      <c r="AM133" s="72">
        <f>'[2]PB_&amp;_MAR 60'!$CT127</f>
        <v>1.2285709831809731E-2</v>
      </c>
      <c r="AN133" s="116">
        <f>'[2]PB_&amp;_MAR 60'!$CV127</f>
        <v>36.361968081462493</v>
      </c>
      <c r="AO133" s="71">
        <f>'[2]PB_&amp;_MAR 60'!$CW127</f>
        <v>0.6493721378567906</v>
      </c>
      <c r="AP133" s="72">
        <f>'[2]PB_&amp;_MAR 60'!$CX127</f>
        <v>1.3529794445069465E-2</v>
      </c>
      <c r="AQ133" s="116">
        <f>'[2]PB_&amp;_MAR 60'!$CZ127</f>
        <v>36.255728501273801</v>
      </c>
      <c r="AR133" s="71">
        <f>'[2]PB_&amp;_MAR 60'!$DA127</f>
        <v>0.66948638775211322</v>
      </c>
      <c r="AS133" s="72">
        <f>'[2]PB_&amp;_MAR 60'!$DB127</f>
        <v>5.9371706720607754E-3</v>
      </c>
      <c r="AT133" s="116">
        <f>'[2]PB_&amp;_MAR 60'!$CI127</f>
        <v>36.242886324204136</v>
      </c>
      <c r="AU133" s="71">
        <f>'[2]PB_&amp;_MAR 60'!$CJ127</f>
        <v>0.65478416804560047</v>
      </c>
      <c r="AV133" s="72">
        <f>'[2]PB_&amp;_MAR 60'!$CK127</f>
        <v>1.7727333517071155E-2</v>
      </c>
      <c r="BL133" s="5"/>
      <c r="BO133" s="5"/>
      <c r="BR133" s="5"/>
      <c r="BT133" s="70">
        <f t="shared" si="24"/>
        <v>0.65882382520049709</v>
      </c>
      <c r="BU133" s="86">
        <f t="shared" si="25"/>
        <v>0.66046893317679589</v>
      </c>
      <c r="BV133" s="86">
        <f t="shared" si="26"/>
        <v>-0.16451079762987986</v>
      </c>
      <c r="BW133" s="5"/>
      <c r="BX133" s="70">
        <f t="shared" si="27"/>
        <v>0.65551334730076816</v>
      </c>
      <c r="BY133">
        <f t="shared" si="28"/>
        <v>0.66205172774884813</v>
      </c>
      <c r="BZ133" s="86">
        <f t="shared" si="29"/>
        <v>-0.65383804480799723</v>
      </c>
      <c r="CB133" s="70">
        <f t="shared" si="30"/>
        <v>0.65478416804560047</v>
      </c>
      <c r="CC133">
        <f t="shared" si="31"/>
        <v>0.66005129686906605</v>
      </c>
      <c r="CD133" s="86">
        <f t="shared" si="32"/>
        <v>-0.52671288234655833</v>
      </c>
    </row>
    <row r="134" spans="1:82" x14ac:dyDescent="0.25">
      <c r="A134" s="11">
        <f>'[2]PB_&amp;_MAR 30'!$A128</f>
        <v>36.75</v>
      </c>
      <c r="B134" s="95">
        <f>'[2]PB_&amp;_MAR 30'!$CN128</f>
        <v>36.652404840187678</v>
      </c>
      <c r="C134" s="71">
        <f>'[2]PB_&amp;_MAR 30'!$CO128</f>
        <v>0.63646703356129031</v>
      </c>
      <c r="D134" s="72">
        <f>'[2]PB_&amp;_MAR 30'!$CP128</f>
        <v>7.9681347555926908E-3</v>
      </c>
      <c r="E134" s="95">
        <f>'[2]PB_&amp;_MAR 30'!$CR128</f>
        <v>36.699366823230768</v>
      </c>
      <c r="F134" s="71">
        <f>'[2]PB_&amp;_MAR 30'!$CS128</f>
        <v>0.67697430463851316</v>
      </c>
      <c r="G134" s="72">
        <f>'[2]PB_&amp;_MAR 30'!$CT128</f>
        <v>1.5814771015998066E-2</v>
      </c>
      <c r="H134" s="95">
        <f>'[2]PB_&amp;_MAR 30'!$CV128</f>
        <v>36.743279022247627</v>
      </c>
      <c r="I134" s="71">
        <f>'[2]PB_&amp;_MAR 30'!$CW128</f>
        <v>0.64622418529668035</v>
      </c>
      <c r="J134" s="72">
        <f>'[2]PB_&amp;_MAR 30'!$CX128</f>
        <v>1.4127825314788681E-2</v>
      </c>
      <c r="K134" s="95">
        <f>'[2]PB_&amp;_MAR 30'!$CZ128</f>
        <v>36.936643078746009</v>
      </c>
      <c r="L134" s="71">
        <f>'[2]PB_&amp;_MAR 30'!$DA128</f>
        <v>0.67168588179092359</v>
      </c>
      <c r="M134" s="72">
        <f>'[2]PB_&amp;_MAR 30'!$DB128</f>
        <v>3.6281579226041184E-3</v>
      </c>
      <c r="N134" s="95">
        <f>'[2]PB_&amp;_MAR 30'!$CI128</f>
        <v>36.757923441103024</v>
      </c>
      <c r="O134" s="71">
        <f>'[2]PB_&amp;_MAR 30'!$CJ128</f>
        <v>0.6578378513218518</v>
      </c>
      <c r="P134" s="72">
        <f>'[2]PB_&amp;_MAR 30'!$CK128</f>
        <v>2.0468988833847731E-2</v>
      </c>
      <c r="Q134" s="70"/>
      <c r="R134" s="116">
        <f>'[2]PB_&amp;_MAR 45'!$CN128</f>
        <v>36.793230293784923</v>
      </c>
      <c r="S134" s="71">
        <f>'[2]PB_&amp;_MAR 45'!$CO128</f>
        <v>0.64906697038305905</v>
      </c>
      <c r="T134" s="72">
        <f>'[2]PB_&amp;_MAR 45'!$CP128</f>
        <v>4.2136080294142607E-3</v>
      </c>
      <c r="U134" s="116">
        <f>'[2]PB_&amp;_MAR 45'!$CR128</f>
        <v>36.839184213296107</v>
      </c>
      <c r="V134" s="71">
        <f>'[2]PB_&amp;_MAR 45'!$CS128</f>
        <v>0.67308985173559599</v>
      </c>
      <c r="W134" s="72">
        <f>'[2]PB_&amp;_MAR 45'!$CT128</f>
        <v>8.3303419131540348E-3</v>
      </c>
      <c r="X134" s="116">
        <f>'[2]PB_&amp;_MAR 45'!$CV128</f>
        <v>36.771239829265184</v>
      </c>
      <c r="Y134" s="71">
        <f>'[2]PB_&amp;_MAR 45'!$CW128</f>
        <v>0.63116978239317667</v>
      </c>
      <c r="Z134" s="72">
        <f>'[2]PB_&amp;_MAR 45'!$CX128</f>
        <v>5.1803063234122015E-3</v>
      </c>
      <c r="AA134" s="116">
        <f>'[2]PB_&amp;_MAR 45'!$CZ128</f>
        <v>36.798700332511629</v>
      </c>
      <c r="AB134" s="71">
        <f>'[2]PB_&amp;_MAR 45'!$DA128</f>
        <v>0.66488932484295371</v>
      </c>
      <c r="AC134" s="72">
        <f>'[2]PB_&amp;_MAR 45'!$DB128</f>
        <v>6.1997276454403968E-3</v>
      </c>
      <c r="AD134" s="116">
        <f>'[2]PB_&amp;_MAR 45'!$CI128</f>
        <v>36.800588667214463</v>
      </c>
      <c r="AE134" s="71">
        <f>'[2]PB_&amp;_MAR 45'!$CJ128</f>
        <v>0.65455398233869633</v>
      </c>
      <c r="AF134" s="72">
        <f>'[2]PB_&amp;_MAR 45'!$CK128</f>
        <v>1.7173723764593089E-2</v>
      </c>
      <c r="AG134" s="70"/>
      <c r="AH134" s="116">
        <f>'[2]PB_&amp;_MAR 60'!$CN128</f>
        <v>36.679474155120261</v>
      </c>
      <c r="AI134" s="71">
        <f>'[2]PB_&amp;_MAR 60'!$CO128</f>
        <v>0.63431169689088185</v>
      </c>
      <c r="AJ134" s="72">
        <f>'[2]PB_&amp;_MAR 60'!$CP128</f>
        <v>1.2300158157567706E-2</v>
      </c>
      <c r="AK134" s="116">
        <f>'[2]PB_&amp;_MAR 60'!$CR128</f>
        <v>36.62860997749064</v>
      </c>
      <c r="AL134" s="71">
        <f>'[2]PB_&amp;_MAR 60'!$CS128</f>
        <v>0.66422404445696381</v>
      </c>
      <c r="AM134" s="72">
        <f>'[2]PB_&amp;_MAR 60'!$CT128</f>
        <v>1.2272218293258532E-2</v>
      </c>
      <c r="AN134" s="116">
        <f>'[2]PB_&amp;_MAR 60'!$CV128</f>
        <v>36.845784785016086</v>
      </c>
      <c r="AO134" s="71">
        <f>'[2]PB_&amp;_MAR 60'!$CW128</f>
        <v>0.64845431769452333</v>
      </c>
      <c r="AP134" s="72">
        <f>'[2]PB_&amp;_MAR 60'!$CX128</f>
        <v>1.3523654337613045E-2</v>
      </c>
      <c r="AQ134" s="116">
        <f>'[2]PB_&amp;_MAR 60'!$CZ128</f>
        <v>36.735985625597522</v>
      </c>
      <c r="AR134" s="71">
        <f>'[2]PB_&amp;_MAR 60'!$DA128</f>
        <v>0.66860051418999555</v>
      </c>
      <c r="AS134" s="72">
        <f>'[2]PB_&amp;_MAR 60'!$DB128</f>
        <v>5.9219513235147679E-3</v>
      </c>
      <c r="AT134" s="116">
        <f>'[2]PB_&amp;_MAR 60'!$CI128</f>
        <v>36.722463635806129</v>
      </c>
      <c r="AU134" s="71">
        <f>'[2]PB_&amp;_MAR 60'!$CJ128</f>
        <v>0.6538976433080913</v>
      </c>
      <c r="AV134" s="72">
        <f>'[2]PB_&amp;_MAR 60'!$CK128</f>
        <v>1.7719396366061624E-2</v>
      </c>
      <c r="BL134" s="5"/>
      <c r="BO134" s="5"/>
      <c r="BR134" s="5"/>
      <c r="BT134" s="70">
        <f t="shared" si="24"/>
        <v>0.6578378513218518</v>
      </c>
      <c r="BU134" s="86">
        <f t="shared" si="25"/>
        <v>0.65969129247999625</v>
      </c>
      <c r="BV134" s="86">
        <f t="shared" si="26"/>
        <v>-0.18534411581444532</v>
      </c>
      <c r="BW134" s="5"/>
      <c r="BX134" s="70">
        <f t="shared" si="27"/>
        <v>0.65455398233869633</v>
      </c>
      <c r="BY134">
        <f t="shared" si="28"/>
        <v>0.66130845911259006</v>
      </c>
      <c r="BZ134" s="86">
        <f t="shared" si="29"/>
        <v>-0.67544767738937361</v>
      </c>
      <c r="CB134" s="70">
        <f t="shared" si="30"/>
        <v>0.6538976433080913</v>
      </c>
      <c r="CC134">
        <f t="shared" si="31"/>
        <v>0.65929221073546962</v>
      </c>
      <c r="CD134" s="86">
        <f t="shared" si="32"/>
        <v>-0.53945674273783162</v>
      </c>
    </row>
    <row r="135" spans="1:82" x14ac:dyDescent="0.25">
      <c r="A135" s="11">
        <f>'[2]PB_&amp;_MAR 30'!$A129</f>
        <v>37.25</v>
      </c>
      <c r="B135" s="95">
        <f>'[2]PB_&amp;_MAR 30'!$CN129</f>
        <v>37.12946416115431</v>
      </c>
      <c r="C135" s="71">
        <f>'[2]PB_&amp;_MAR 30'!$CO129</f>
        <v>0.63555109718787417</v>
      </c>
      <c r="D135" s="72">
        <f>'[2]PB_&amp;_MAR 30'!$CP129</f>
        <v>7.9965459451406297E-3</v>
      </c>
      <c r="E135" s="95">
        <f>'[2]PB_&amp;_MAR 30'!$CR129</f>
        <v>37.179143161548431</v>
      </c>
      <c r="F135" s="71">
        <f>'[2]PB_&amp;_MAR 30'!$CS129</f>
        <v>0.67612787343575953</v>
      </c>
      <c r="G135" s="72">
        <f>'[2]PB_&amp;_MAR 30'!$CT129</f>
        <v>1.5819197953742082E-2</v>
      </c>
      <c r="H135" s="95">
        <f>'[2]PB_&amp;_MAR 30'!$CV129</f>
        <v>37.227824991096156</v>
      </c>
      <c r="I135" s="71">
        <f>'[2]PB_&amp;_MAR 30'!$CW129</f>
        <v>0.64536772297074307</v>
      </c>
      <c r="J135" s="72">
        <f>'[2]PB_&amp;_MAR 30'!$CX129</f>
        <v>1.4101482261529939E-2</v>
      </c>
      <c r="K135" s="95">
        <f>'[2]PB_&amp;_MAR 30'!$CZ129</f>
        <v>37.419475014415887</v>
      </c>
      <c r="L135" s="71">
        <f>'[2]PB_&amp;_MAR 30'!$DA129</f>
        <v>0.67080443102494847</v>
      </c>
      <c r="M135" s="72">
        <f>'[2]PB_&amp;_MAR 30'!$DB129</f>
        <v>3.6325767952241107E-3</v>
      </c>
      <c r="N135" s="95">
        <f>'[2]PB_&amp;_MAR 30'!$CI129</f>
        <v>37.238976832053694</v>
      </c>
      <c r="O135" s="71">
        <f>'[2]PB_&amp;_MAR 30'!$CJ129</f>
        <v>0.65696278115483142</v>
      </c>
      <c r="P135" s="72">
        <f>'[2]PB_&amp;_MAR 30'!$CK129</f>
        <v>2.0481923768011376E-2</v>
      </c>
      <c r="Q135" s="70"/>
      <c r="R135" s="116">
        <f>'[2]PB_&amp;_MAR 45'!$CN129</f>
        <v>37.274187552527216</v>
      </c>
      <c r="S135" s="71">
        <f>'[2]PB_&amp;_MAR 45'!$CO129</f>
        <v>0.64817665995390772</v>
      </c>
      <c r="T135" s="72">
        <f>'[2]PB_&amp;_MAR 45'!$CP129</f>
        <v>4.2283038487144573E-3</v>
      </c>
      <c r="U135" s="116">
        <f>'[2]PB_&amp;_MAR 45'!$CR129</f>
        <v>37.32077651755052</v>
      </c>
      <c r="V135" s="71">
        <f>'[2]PB_&amp;_MAR 45'!$CS129</f>
        <v>0.6722966525875429</v>
      </c>
      <c r="W135" s="72">
        <f>'[2]PB_&amp;_MAR 45'!$CT129</f>
        <v>8.3247273563300112E-3</v>
      </c>
      <c r="X135" s="116">
        <f>'[2]PB_&amp;_MAR 45'!$CV129</f>
        <v>37.251944578230272</v>
      </c>
      <c r="Y135" s="71">
        <f>'[2]PB_&amp;_MAR 45'!$CW129</f>
        <v>0.6302616394384245</v>
      </c>
      <c r="Z135" s="72">
        <f>'[2]PB_&amp;_MAR 45'!$CX129</f>
        <v>5.2074572515370633E-3</v>
      </c>
      <c r="AA135" s="116">
        <f>'[2]PB_&amp;_MAR 45'!$CZ129</f>
        <v>37.281857902532614</v>
      </c>
      <c r="AB135" s="71">
        <f>'[2]PB_&amp;_MAR 45'!$DA129</f>
        <v>0.66401808383411298</v>
      </c>
      <c r="AC135" s="72">
        <f>'[2]PB_&amp;_MAR 45'!$DB129</f>
        <v>6.1833925070526761E-3</v>
      </c>
      <c r="AD135" s="116">
        <f>'[2]PB_&amp;_MAR 45'!$CI129</f>
        <v>37.282191637710156</v>
      </c>
      <c r="AE135" s="71">
        <f>'[2]PB_&amp;_MAR 45'!$CJ129</f>
        <v>0.65368825895349703</v>
      </c>
      <c r="AF135" s="72">
        <f>'[2]PB_&amp;_MAR 45'!$CK129</f>
        <v>1.7209687780848783E-2</v>
      </c>
      <c r="AG135" s="70"/>
      <c r="AH135" s="116">
        <f>'[2]PB_&amp;_MAR 60'!$CN129</f>
        <v>37.318131787866655</v>
      </c>
      <c r="AI135" s="71">
        <f>'[2]PB_&amp;_MAR 60'!$CO129</f>
        <v>0.63321885988761117</v>
      </c>
      <c r="AJ135" s="72">
        <f>'[2]PB_&amp;_MAR 60'!$CP129</f>
        <v>1.2397327451476136E-2</v>
      </c>
      <c r="AK135" s="116">
        <f>'[2]PB_&amp;_MAR 60'!$CR129</f>
        <v>37.103342105887556</v>
      </c>
      <c r="AL135" s="71">
        <f>'[2]PB_&amp;_MAR 60'!$CS129</f>
        <v>0.66336399180216532</v>
      </c>
      <c r="AM135" s="72">
        <f>'[2]PB_&amp;_MAR 60'!$CT129</f>
        <v>1.2257310345420356E-2</v>
      </c>
      <c r="AN135" s="116">
        <f>'[2]PB_&amp;_MAR 60'!$CV129</f>
        <v>37.329601488569679</v>
      </c>
      <c r="AO135" s="71">
        <f>'[2]PB_&amp;_MAR 60'!$CW129</f>
        <v>0.64757071843456515</v>
      </c>
      <c r="AP135" s="72">
        <f>'[2]PB_&amp;_MAR 60'!$CX129</f>
        <v>1.3502540300281715E-2</v>
      </c>
      <c r="AQ135" s="116">
        <f>'[2]PB_&amp;_MAR 60'!$CZ129</f>
        <v>37.216242749921243</v>
      </c>
      <c r="AR135" s="71">
        <f>'[2]PB_&amp;_MAR 60'!$DA129</f>
        <v>0.66770788583593277</v>
      </c>
      <c r="AS135" s="72">
        <f>'[2]PB_&amp;_MAR 60'!$DB129</f>
        <v>5.9581479139518391E-3</v>
      </c>
      <c r="AT135" s="116">
        <f>'[2]PB_&amp;_MAR 60'!$CI129</f>
        <v>37.241829533061278</v>
      </c>
      <c r="AU135" s="71">
        <f>'[2]PB_&amp;_MAR 60'!$CJ129</f>
        <v>0.65296536399006855</v>
      </c>
      <c r="AV135" s="72">
        <f>'[2]PB_&amp;_MAR 60'!$CK129</f>
        <v>1.7792228230722736E-2</v>
      </c>
      <c r="BL135" s="5"/>
      <c r="BO135" s="5"/>
      <c r="BR135" s="5"/>
      <c r="BT135" s="70">
        <f t="shared" si="24"/>
        <v>0.65696278115483142</v>
      </c>
      <c r="BU135" s="86">
        <f t="shared" si="25"/>
        <v>0.65892505789119471</v>
      </c>
      <c r="BV135" s="86">
        <f t="shared" si="26"/>
        <v>-0.19622767363632887</v>
      </c>
      <c r="BW135" s="5"/>
      <c r="BX135" s="70">
        <f t="shared" si="27"/>
        <v>0.65368825895349703</v>
      </c>
      <c r="BY135">
        <f t="shared" si="28"/>
        <v>0.66057605256900609</v>
      </c>
      <c r="BZ135" s="86">
        <f t="shared" si="29"/>
        <v>-0.68877936155090635</v>
      </c>
      <c r="CB135" s="70">
        <f t="shared" si="30"/>
        <v>0.65296536399006855</v>
      </c>
      <c r="CC135">
        <f t="shared" si="31"/>
        <v>0.65854423820528418</v>
      </c>
      <c r="CD135" s="86">
        <f t="shared" si="32"/>
        <v>-0.55788742152156345</v>
      </c>
    </row>
    <row r="136" spans="1:82" x14ac:dyDescent="0.25">
      <c r="A136" s="11">
        <f>'[2]PB_&amp;_MAR 30'!$A130</f>
        <v>37.75</v>
      </c>
      <c r="B136" s="95">
        <f>'[2]PB_&amp;_MAR 30'!$CN130</f>
        <v>37.606523482120942</v>
      </c>
      <c r="C136" s="71">
        <f>'[2]PB_&amp;_MAR 30'!$CO130</f>
        <v>0.63462903081552469</v>
      </c>
      <c r="D136" s="72">
        <f>'[2]PB_&amp;_MAR 30'!$CP130</f>
        <v>8.0545008811951542E-3</v>
      </c>
      <c r="E136" s="95">
        <f>'[2]PB_&amp;_MAR 30'!$CR130</f>
        <v>37.658919499866087</v>
      </c>
      <c r="F136" s="71">
        <f>'[2]PB_&amp;_MAR 30'!$CS130</f>
        <v>0.67527084638909818</v>
      </c>
      <c r="G136" s="72">
        <f>'[2]PB_&amp;_MAR 30'!$CT130</f>
        <v>1.5804801229553182E-2</v>
      </c>
      <c r="H136" s="95">
        <f>'[2]PB_&amp;_MAR 30'!$CV130</f>
        <v>37.712370959944678</v>
      </c>
      <c r="I136" s="71">
        <f>'[2]PB_&amp;_MAR 30'!$CW130</f>
        <v>0.64447117206528048</v>
      </c>
      <c r="J136" s="72">
        <f>'[2]PB_&amp;_MAR 30'!$CX130</f>
        <v>1.4106988007282625E-2</v>
      </c>
      <c r="K136" s="95">
        <f>'[2]PB_&amp;_MAR 30'!$CZ130</f>
        <v>37.902306950085773</v>
      </c>
      <c r="L136" s="71">
        <f>'[2]PB_&amp;_MAR 30'!$DA130</f>
        <v>0.66993830517001329</v>
      </c>
      <c r="M136" s="72">
        <f>'[2]PB_&amp;_MAR 30'!$DB130</f>
        <v>3.6034808536490872E-3</v>
      </c>
      <c r="N136" s="95">
        <f>'[2]PB_&amp;_MAR 30'!$CI130</f>
        <v>37.720030223004379</v>
      </c>
      <c r="O136" s="71">
        <f>'[2]PB_&amp;_MAR 30'!$CJ130</f>
        <v>0.65607733860997919</v>
      </c>
      <c r="P136" s="72">
        <f>'[2]PB_&amp;_MAR 30'!$CK130</f>
        <v>2.0505542270356558E-2</v>
      </c>
      <c r="Q136" s="70"/>
      <c r="R136" s="116">
        <f>'[2]PB_&amp;_MAR 45'!$CN130</f>
        <v>37.755144811269503</v>
      </c>
      <c r="S136" s="71">
        <f>'[2]PB_&amp;_MAR 45'!$CO130</f>
        <v>0.64729585307842896</v>
      </c>
      <c r="T136" s="72">
        <f>'[2]PB_&amp;_MAR 45'!$CP130</f>
        <v>4.2334319021089624E-3</v>
      </c>
      <c r="U136" s="116">
        <f>'[2]PB_&amp;_MAR 45'!$CR130</f>
        <v>37.80236882180494</v>
      </c>
      <c r="V136" s="71">
        <f>'[2]PB_&amp;_MAR 45'!$CS130</f>
        <v>0.67148281168945001</v>
      </c>
      <c r="W136" s="72">
        <f>'[2]PB_&amp;_MAR 45'!$CT130</f>
        <v>8.3100008718171268E-3</v>
      </c>
      <c r="X136" s="116">
        <f>'[2]PB_&amp;_MAR 45'!$CV130</f>
        <v>37.732649327195361</v>
      </c>
      <c r="Y136" s="71">
        <f>'[2]PB_&amp;_MAR 45'!$CW130</f>
        <v>0.62938011135493677</v>
      </c>
      <c r="Z136" s="72">
        <f>'[2]PB_&amp;_MAR 45'!$CX130</f>
        <v>5.2262166041790858E-3</v>
      </c>
      <c r="AA136" s="116">
        <f>'[2]PB_&amp;_MAR 45'!$CZ130</f>
        <v>37.765015472553578</v>
      </c>
      <c r="AB136" s="71">
        <f>'[2]PB_&amp;_MAR 45'!$DA130</f>
        <v>0.66313803055241494</v>
      </c>
      <c r="AC136" s="72">
        <f>'[2]PB_&amp;_MAR 45'!$DB130</f>
        <v>6.1737483758033899E-3</v>
      </c>
      <c r="AD136" s="116">
        <f>'[2]PB_&amp;_MAR 45'!$CI130</f>
        <v>37.763794608205842</v>
      </c>
      <c r="AE136" s="71">
        <f>'[2]PB_&amp;_MAR 45'!$CJ130</f>
        <v>0.65282420166880761</v>
      </c>
      <c r="AF136" s="72">
        <f>'[2]PB_&amp;_MAR 45'!$CK130</f>
        <v>1.7227255818073182E-2</v>
      </c>
      <c r="AG136" s="70"/>
      <c r="AH136" s="116">
        <f>'[2]PB_&amp;_MAR 60'!$CN130</f>
        <v>37.797635078000361</v>
      </c>
      <c r="AI136" s="71">
        <f>'[2]PB_&amp;_MAR 60'!$CO130</f>
        <v>0.63245202410050883</v>
      </c>
      <c r="AJ136" s="72">
        <f>'[2]PB_&amp;_MAR 60'!$CP130</f>
        <v>1.2408855967406368E-2</v>
      </c>
      <c r="AK136" s="116">
        <f>'[2]PB_&amp;_MAR 60'!$CR130</f>
        <v>37.578074234284479</v>
      </c>
      <c r="AL136" s="71">
        <f>'[2]PB_&amp;_MAR 60'!$CS130</f>
        <v>0.66252796168099504</v>
      </c>
      <c r="AM136" s="72">
        <f>'[2]PB_&amp;_MAR 60'!$CT130</f>
        <v>1.2243355015631513E-2</v>
      </c>
      <c r="AN136" s="116">
        <f>'[2]PB_&amp;_MAR 60'!$CV130</f>
        <v>37.813418192123272</v>
      </c>
      <c r="AO136" s="71">
        <f>'[2]PB_&amp;_MAR 60'!$CW130</f>
        <v>0.64668531291871612</v>
      </c>
      <c r="AP136" s="72">
        <f>'[2]PB_&amp;_MAR 60'!$CX130</f>
        <v>1.3486680284864995E-2</v>
      </c>
      <c r="AQ136" s="116">
        <f>'[2]PB_&amp;_MAR 60'!$CZ130</f>
        <v>37.696499874244971</v>
      </c>
      <c r="AR136" s="71">
        <f>'[2]PB_&amp;_MAR 60'!$DA130</f>
        <v>0.66683187366981533</v>
      </c>
      <c r="AS136" s="72">
        <f>'[2]PB_&amp;_MAR 60'!$DB130</f>
        <v>5.9758091552574747E-3</v>
      </c>
      <c r="AT136" s="116">
        <f>'[2]PB_&amp;_MAR 60'!$CI130</f>
        <v>37.721406844663271</v>
      </c>
      <c r="AU136" s="71">
        <f>'[2]PB_&amp;_MAR 60'!$CJ130</f>
        <v>0.65212429309250886</v>
      </c>
      <c r="AV136" s="72">
        <f>'[2]PB_&amp;_MAR 60'!$CK130</f>
        <v>1.7766613406797478E-2</v>
      </c>
      <c r="BL136" s="5"/>
      <c r="BO136" s="5"/>
      <c r="BR136" s="5"/>
      <c r="BT136" s="70">
        <f t="shared" si="24"/>
        <v>0.65607733860997919</v>
      </c>
      <c r="BU136" s="86">
        <f t="shared" si="25"/>
        <v>0.65816991233686595</v>
      </c>
      <c r="BV136" s="86">
        <f t="shared" si="26"/>
        <v>-0.20925737268867595</v>
      </c>
      <c r="BW136" s="5"/>
      <c r="BX136" s="70">
        <f t="shared" si="27"/>
        <v>0.65282420166880761</v>
      </c>
      <c r="BY136">
        <f t="shared" si="28"/>
        <v>0.65985420673835338</v>
      </c>
      <c r="BZ136" s="86">
        <f t="shared" si="29"/>
        <v>-0.70300050695457639</v>
      </c>
      <c r="CB136" s="70">
        <f t="shared" si="30"/>
        <v>0.65212429309250886</v>
      </c>
      <c r="CC136">
        <f t="shared" si="31"/>
        <v>0.65780707062826649</v>
      </c>
      <c r="CD136" s="86">
        <f t="shared" si="32"/>
        <v>-0.56827775357576327</v>
      </c>
    </row>
    <row r="137" spans="1:82" x14ac:dyDescent="0.25">
      <c r="A137" s="11">
        <f>'[2]PB_&amp;_MAR 30'!$A131</f>
        <v>38.25</v>
      </c>
      <c r="B137" s="95">
        <f>'[2]PB_&amp;_MAR 30'!$CN131</f>
        <v>38.40031182794521</v>
      </c>
      <c r="C137" s="71">
        <f>'[2]PB_&amp;_MAR 30'!$CO131</f>
        <v>0.63311271662804225</v>
      </c>
      <c r="D137" s="72">
        <f>'[2]PB_&amp;_MAR 30'!$CP131</f>
        <v>8.5110430081091638E-3</v>
      </c>
      <c r="E137" s="95">
        <f>'[2]PB_&amp;_MAR 30'!$CR131</f>
        <v>38.138695838183757</v>
      </c>
      <c r="F137" s="71">
        <f>'[2]PB_&amp;_MAR 30'!$CS131</f>
        <v>0.67444305791306813</v>
      </c>
      <c r="G137" s="72">
        <f>'[2]PB_&amp;_MAR 30'!$CT131</f>
        <v>1.5803346110706572E-2</v>
      </c>
      <c r="H137" s="95">
        <f>'[2]PB_&amp;_MAR 30'!$CV131</f>
        <v>38.1969169287932</v>
      </c>
      <c r="I137" s="71">
        <f>'[2]PB_&amp;_MAR 30'!$CW131</f>
        <v>0.64360278249901881</v>
      </c>
      <c r="J137" s="72">
        <f>'[2]PB_&amp;_MAR 30'!$CX131</f>
        <v>1.4084871723004638E-2</v>
      </c>
      <c r="K137" s="95">
        <f>'[2]PB_&amp;_MAR 30'!$CZ131</f>
        <v>38.385138885755659</v>
      </c>
      <c r="L137" s="71">
        <f>'[2]PB_&amp;_MAR 30'!$DA131</f>
        <v>0.66904978164554141</v>
      </c>
      <c r="M137" s="72">
        <f>'[2]PB_&amp;_MAR 30'!$DB131</f>
        <v>3.6021272827211834E-3</v>
      </c>
      <c r="N137" s="95">
        <f>'[2]PB_&amp;_MAR 30'!$CI131</f>
        <v>38.280265870169465</v>
      </c>
      <c r="O137" s="71">
        <f>'[2]PB_&amp;_MAR 30'!$CJ131</f>
        <v>0.65505208467141762</v>
      </c>
      <c r="P137" s="72">
        <f>'[2]PB_&amp;_MAR 30'!$CK131</f>
        <v>2.0723840667275395E-2</v>
      </c>
      <c r="Q137" s="70"/>
      <c r="R137" s="116">
        <f>'[2]PB_&amp;_MAR 45'!$CN131</f>
        <v>38.236102070011789</v>
      </c>
      <c r="S137" s="71">
        <f>'[2]PB_&amp;_MAR 45'!$CO131</f>
        <v>0.64640616991459099</v>
      </c>
      <c r="T137" s="72">
        <f>'[2]PB_&amp;_MAR 45'!$CP131</f>
        <v>4.2552447237349331E-3</v>
      </c>
      <c r="U137" s="116">
        <f>'[2]PB_&amp;_MAR 45'!$CR131</f>
        <v>38.283961126059353</v>
      </c>
      <c r="V137" s="71">
        <f>'[2]PB_&amp;_MAR 45'!$CS131</f>
        <v>0.67069122644741419</v>
      </c>
      <c r="W137" s="72">
        <f>'[2]PB_&amp;_MAR 45'!$CT131</f>
        <v>8.3067277383121578E-3</v>
      </c>
      <c r="X137" s="116">
        <f>'[2]PB_&amp;_MAR 45'!$CV131</f>
        <v>38.213354076160464</v>
      </c>
      <c r="Y137" s="71">
        <f>'[2]PB_&amp;_MAR 45'!$CW131</f>
        <v>0.62849040627738928</v>
      </c>
      <c r="Z137" s="72">
        <f>'[2]PB_&amp;_MAR 45'!$CX131</f>
        <v>5.2498052142638798E-3</v>
      </c>
      <c r="AA137" s="116">
        <f>'[2]PB_&amp;_MAR 45'!$CZ131</f>
        <v>38.248173042574557</v>
      </c>
      <c r="AB137" s="71">
        <f>'[2]PB_&amp;_MAR 45'!$DA131</f>
        <v>0.66227766707772473</v>
      </c>
      <c r="AC137" s="72">
        <f>'[2]PB_&amp;_MAR 45'!$DB131</f>
        <v>6.179750784612751E-3</v>
      </c>
      <c r="AD137" s="116">
        <f>'[2]PB_&amp;_MAR 45'!$CI131</f>
        <v>38.245397578701542</v>
      </c>
      <c r="AE137" s="71">
        <f>'[2]PB_&amp;_MAR 45'!$CJ131</f>
        <v>0.65196636742927971</v>
      </c>
      <c r="AF137" s="72">
        <f>'[2]PB_&amp;_MAR 45'!$CK131</f>
        <v>1.7261506322026225E-2</v>
      </c>
      <c r="AG137" s="70"/>
      <c r="AH137" s="116">
        <f>'[2]PB_&amp;_MAR 60'!$CN131</f>
        <v>38.277138368134075</v>
      </c>
      <c r="AI137" s="71">
        <f>'[2]PB_&amp;_MAR 60'!$CO131</f>
        <v>0.63157142887779172</v>
      </c>
      <c r="AJ137" s="72">
        <f>'[2]PB_&amp;_MAR 60'!$CP131</f>
        <v>1.2363036767269396E-2</v>
      </c>
      <c r="AK137" s="116">
        <f>'[2]PB_&amp;_MAR 60'!$CR131</f>
        <v>38.052806362681402</v>
      </c>
      <c r="AL137" s="71">
        <f>'[2]PB_&amp;_MAR 60'!$CS131</f>
        <v>0.66169414822046324</v>
      </c>
      <c r="AM137" s="72">
        <f>'[2]PB_&amp;_MAR 60'!$CT131</f>
        <v>1.2217303697680017E-2</v>
      </c>
      <c r="AN137" s="116">
        <f>'[2]PB_&amp;_MAR 60'!$CV131</f>
        <v>38.297234895676858</v>
      </c>
      <c r="AO137" s="71">
        <f>'[2]PB_&amp;_MAR 60'!$CW131</f>
        <v>0.64580257985191836</v>
      </c>
      <c r="AP137" s="72">
        <f>'[2]PB_&amp;_MAR 60'!$CX131</f>
        <v>1.350520299992842E-2</v>
      </c>
      <c r="AQ137" s="116">
        <f>'[2]PB_&amp;_MAR 60'!$CZ131</f>
        <v>38.176756998568692</v>
      </c>
      <c r="AR137" s="71">
        <f>'[2]PB_&amp;_MAR 60'!$DA131</f>
        <v>0.66596974308471257</v>
      </c>
      <c r="AS137" s="72">
        <f>'[2]PB_&amp;_MAR 60'!$DB131</f>
        <v>5.9745502546705775E-3</v>
      </c>
      <c r="AT137" s="116">
        <f>'[2]PB_&amp;_MAR 60'!$CI131</f>
        <v>38.200984156265257</v>
      </c>
      <c r="AU137" s="71">
        <f>'[2]PB_&amp;_MAR 60'!$CJ131</f>
        <v>0.6512594750087215</v>
      </c>
      <c r="AV137" s="72">
        <f>'[2]PB_&amp;_MAR 60'!$CK131</f>
        <v>1.7768400347768949E-2</v>
      </c>
      <c r="BL137" s="5"/>
      <c r="BO137" s="5"/>
      <c r="BR137" s="5"/>
      <c r="BT137" s="70">
        <f t="shared" si="24"/>
        <v>0.65505208467141762</v>
      </c>
      <c r="BU137" s="86">
        <f t="shared" si="25"/>
        <v>0.65742555161176552</v>
      </c>
      <c r="BV137" s="86">
        <f t="shared" si="26"/>
        <v>-0.23734669403479014</v>
      </c>
      <c r="BW137" s="5"/>
      <c r="BX137" s="70">
        <f t="shared" si="27"/>
        <v>0.65196636742927971</v>
      </c>
      <c r="BY137">
        <f t="shared" si="28"/>
        <v>0.6591426324567139</v>
      </c>
      <c r="BZ137" s="86">
        <f t="shared" si="29"/>
        <v>-0.7176265027434181</v>
      </c>
      <c r="CB137" s="70">
        <f t="shared" si="30"/>
        <v>0.6512594750087215</v>
      </c>
      <c r="CC137">
        <f t="shared" si="31"/>
        <v>0.65708041187264732</v>
      </c>
      <c r="CD137" s="86">
        <f t="shared" si="32"/>
        <v>-0.58209368639258185</v>
      </c>
    </row>
    <row r="138" spans="1:82" x14ac:dyDescent="0.25">
      <c r="A138" s="11">
        <f>'[2]PB_&amp;_MAR 30'!$A132</f>
        <v>38.75</v>
      </c>
      <c r="B138" s="95">
        <f>'[2]PB_&amp;_MAR 30'!$CN132</f>
        <v>38.877371148911841</v>
      </c>
      <c r="C138" s="71">
        <f>'[2]PB_&amp;_MAR 30'!$CO132</f>
        <v>0.63223862275501552</v>
      </c>
      <c r="D138" s="72">
        <f>'[2]PB_&amp;_MAR 30'!$CP132</f>
        <v>8.5452506059161566E-3</v>
      </c>
      <c r="E138" s="95">
        <f>'[2]PB_&amp;_MAR 30'!$CR132</f>
        <v>38.779921145085041</v>
      </c>
      <c r="F138" s="71">
        <f>'[2]PB_&amp;_MAR 30'!$CS132</f>
        <v>0.6733311175183937</v>
      </c>
      <c r="G138" s="72">
        <f>'[2]PB_&amp;_MAR 30'!$CT132</f>
        <v>1.5853634690808249E-2</v>
      </c>
      <c r="H138" s="95">
        <f>'[2]PB_&amp;_MAR 30'!$CV132</f>
        <v>38.68146289764173</v>
      </c>
      <c r="I138" s="71">
        <f>'[2]PB_&amp;_MAR 30'!$CW132</f>
        <v>0.64275799127990774</v>
      </c>
      <c r="J138" s="72">
        <f>'[2]PB_&amp;_MAR 30'!$CX132</f>
        <v>1.4048791468222153E-2</v>
      </c>
      <c r="K138" s="95">
        <f>'[2]PB_&amp;_MAR 30'!$CZ132</f>
        <v>38.867970821425537</v>
      </c>
      <c r="L138" s="71">
        <f>'[2]PB_&amp;_MAR 30'!$DA132</f>
        <v>0.66818189380576154</v>
      </c>
      <c r="M138" s="72">
        <f>'[2]PB_&amp;_MAR 30'!$DB132</f>
        <v>3.5989496614933403E-3</v>
      </c>
      <c r="N138" s="95">
        <f>'[2]PB_&amp;_MAR 30'!$CI132</f>
        <v>38.801681503266046</v>
      </c>
      <c r="O138" s="71">
        <f>'[2]PB_&amp;_MAR 30'!$CJ132</f>
        <v>0.65412740633976962</v>
      </c>
      <c r="P138" s="72">
        <f>'[2]PB_&amp;_MAR 30'!$CK132</f>
        <v>2.0672285842393015E-2</v>
      </c>
      <c r="Q138" s="70"/>
      <c r="R138" s="116">
        <f>'[2]PB_&amp;_MAR 45'!$CN132</f>
        <v>38.876515268315728</v>
      </c>
      <c r="S138" s="71">
        <f>'[2]PB_&amp;_MAR 45'!$CO132</f>
        <v>0.6452410305351125</v>
      </c>
      <c r="T138" s="72">
        <f>'[2]PB_&amp;_MAR 45'!$CP132</f>
        <v>4.6886541682045688E-3</v>
      </c>
      <c r="U138" s="116">
        <f>'[2]PB_&amp;_MAR 45'!$CR132</f>
        <v>38.765553430313759</v>
      </c>
      <c r="V138" s="71">
        <f>'[2]PB_&amp;_MAR 45'!$CS132</f>
        <v>0.66990947533216616</v>
      </c>
      <c r="W138" s="72">
        <f>'[2]PB_&amp;_MAR 45'!$CT132</f>
        <v>8.2987653647659514E-3</v>
      </c>
      <c r="X138" s="116">
        <f>'[2]PB_&amp;_MAR 45'!$CV132</f>
        <v>38.855515804067451</v>
      </c>
      <c r="Y138" s="71">
        <f>'[2]PB_&amp;_MAR 45'!$CW132</f>
        <v>0.62732191342579657</v>
      </c>
      <c r="Z138" s="72">
        <f>'[2]PB_&amp;_MAR 45'!$CX132</f>
        <v>4.9146521453745521E-3</v>
      </c>
      <c r="AA138" s="116">
        <f>'[2]PB_&amp;_MAR 45'!$CZ132</f>
        <v>38.731330612595535</v>
      </c>
      <c r="AB138" s="71">
        <f>'[2]PB_&amp;_MAR 45'!$DA132</f>
        <v>0.66140001605217302</v>
      </c>
      <c r="AC138" s="72">
        <f>'[2]PB_&amp;_MAR 45'!$DB132</f>
        <v>6.1892946533962838E-3</v>
      </c>
      <c r="AD138" s="116">
        <f>'[2]PB_&amp;_MAR 45'!$CI132</f>
        <v>38.807228778823124</v>
      </c>
      <c r="AE138" s="71">
        <f>'[2]PB_&amp;_MAR 45'!$CJ132</f>
        <v>0.65096810883631195</v>
      </c>
      <c r="AF138" s="72">
        <f>'[2]PB_&amp;_MAR 45'!$CK132</f>
        <v>1.741304248728524E-2</v>
      </c>
      <c r="AG138" s="70"/>
      <c r="AH138" s="116">
        <f>'[2]PB_&amp;_MAR 60'!$CN132</f>
        <v>38.918079902082646</v>
      </c>
      <c r="AI138" s="71">
        <f>'[2]PB_&amp;_MAR 60'!$CO132</f>
        <v>0.63052700877448187</v>
      </c>
      <c r="AJ138" s="72">
        <f>'[2]PB_&amp;_MAR 60'!$CP132</f>
        <v>1.1927616100076222E-2</v>
      </c>
      <c r="AK138" s="116">
        <f>'[2]PB_&amp;_MAR 60'!$CR132</f>
        <v>38.686967273880349</v>
      </c>
      <c r="AL138" s="71">
        <f>'[2]PB_&amp;_MAR 60'!$CS132</f>
        <v>0.66058662602724383</v>
      </c>
      <c r="AM138" s="72">
        <f>'[2]PB_&amp;_MAR 60'!$CT132</f>
        <v>1.1876133841933978E-2</v>
      </c>
      <c r="AN138" s="116">
        <f>'[2]PB_&amp;_MAR 60'!$CV132</f>
        <v>38.781051599230459</v>
      </c>
      <c r="AO138" s="71">
        <f>'[2]PB_&amp;_MAR 60'!$CW132</f>
        <v>0.64491515839005464</v>
      </c>
      <c r="AP138" s="72">
        <f>'[2]PB_&amp;_MAR 60'!$CX132</f>
        <v>1.3500172099107494E-2</v>
      </c>
      <c r="AQ138" s="116">
        <f>'[2]PB_&amp;_MAR 60'!$CZ132</f>
        <v>38.657014122892413</v>
      </c>
      <c r="AR138" s="71">
        <f>'[2]PB_&amp;_MAR 60'!$DA132</f>
        <v>0.66512104605578648</v>
      </c>
      <c r="AS138" s="72">
        <f>'[2]PB_&amp;_MAR 60'!$DB132</f>
        <v>5.996553914527452E-3</v>
      </c>
      <c r="AT138" s="116">
        <f>'[2]PB_&amp;_MAR 60'!$CI132</f>
        <v>38.760778224521466</v>
      </c>
      <c r="AU138" s="71">
        <f>'[2]PB_&amp;_MAR 60'!$CJ132</f>
        <v>0.65028745981189162</v>
      </c>
      <c r="AV138" s="72">
        <f>'[2]PB_&amp;_MAR 60'!$CK132</f>
        <v>1.765622439660542E-2</v>
      </c>
      <c r="BL138" s="5"/>
      <c r="BO138" s="5"/>
      <c r="BR138" s="5"/>
      <c r="BT138" s="70">
        <f t="shared" si="24"/>
        <v>0.65412740633976962</v>
      </c>
      <c r="BU138" s="86">
        <f t="shared" si="25"/>
        <v>0.65669168369641073</v>
      </c>
      <c r="BV138" s="86">
        <f t="shared" si="26"/>
        <v>-0.25642773566411092</v>
      </c>
      <c r="BW138" s="5"/>
      <c r="BX138" s="70">
        <f t="shared" si="27"/>
        <v>0.65096810883631195</v>
      </c>
      <c r="BY138">
        <f t="shared" si="28"/>
        <v>0.65844105212869974</v>
      </c>
      <c r="BZ138" s="86">
        <f t="shared" si="29"/>
        <v>-0.74729432923877903</v>
      </c>
      <c r="CB138" s="70">
        <f t="shared" si="30"/>
        <v>0.65028745981189162</v>
      </c>
      <c r="CC138">
        <f t="shared" si="31"/>
        <v>0.65636397766148058</v>
      </c>
      <c r="CD138" s="86">
        <f t="shared" si="32"/>
        <v>-0.60765178495889582</v>
      </c>
    </row>
    <row r="139" spans="1:82" x14ac:dyDescent="0.25">
      <c r="A139" s="11">
        <f>'[2]PB_&amp;_MAR 30'!$A133</f>
        <v>39.25</v>
      </c>
      <c r="B139" s="95">
        <f>'[2]PB_&amp;_MAR 30'!$CN133</f>
        <v>39.354430469878473</v>
      </c>
      <c r="C139" s="71">
        <f>'[2]PB_&amp;_MAR 30'!$CO133</f>
        <v>0.63135462913033269</v>
      </c>
      <c r="D139" s="72">
        <f>'[2]PB_&amp;_MAR 30'!$CP133</f>
        <v>8.5694390345694375E-3</v>
      </c>
      <c r="E139" s="95">
        <f>'[2]PB_&amp;_MAR 30'!$CR133</f>
        <v>39.259697483402711</v>
      </c>
      <c r="F139" s="71">
        <f>'[2]PB_&amp;_MAR 30'!$CS133</f>
        <v>0.67251862310730903</v>
      </c>
      <c r="G139" s="72">
        <f>'[2]PB_&amp;_MAR 30'!$CT133</f>
        <v>1.5832927791503065E-2</v>
      </c>
      <c r="H139" s="95">
        <f>'[2]PB_&amp;_MAR 30'!$CV133</f>
        <v>39.166008866490252</v>
      </c>
      <c r="I139" s="71">
        <f>'[2]PB_&amp;_MAR 30'!$CW133</f>
        <v>0.64186837721969636</v>
      </c>
      <c r="J139" s="72">
        <f>'[2]PB_&amp;_MAR 30'!$CX133</f>
        <v>1.4021024147314419E-2</v>
      </c>
      <c r="K139" s="95">
        <f>'[2]PB_&amp;_MAR 30'!$CZ133</f>
        <v>39.350802757095416</v>
      </c>
      <c r="L139" s="71">
        <f>'[2]PB_&amp;_MAR 30'!$DA133</f>
        <v>0.66736431923579653</v>
      </c>
      <c r="M139" s="72">
        <f>'[2]PB_&amp;_MAR 30'!$DB133</f>
        <v>3.5955299587005448E-3</v>
      </c>
      <c r="N139" s="95">
        <f>'[2]PB_&amp;_MAR 30'!$CI133</f>
        <v>39.282734894216716</v>
      </c>
      <c r="O139" s="71">
        <f>'[2]PB_&amp;_MAR 30'!$CJ133</f>
        <v>0.65327648717328379</v>
      </c>
      <c r="P139" s="72">
        <f>'[2]PB_&amp;_MAR 30'!$CK133</f>
        <v>2.0694645937628101E-2</v>
      </c>
      <c r="Q139" s="70"/>
      <c r="R139" s="116">
        <f>'[2]PB_&amp;_MAR 45'!$CN133</f>
        <v>39.357472527058015</v>
      </c>
      <c r="S139" s="71">
        <f>'[2]PB_&amp;_MAR 45'!$CO133</f>
        <v>0.64440436753038111</v>
      </c>
      <c r="T139" s="72">
        <f>'[2]PB_&amp;_MAR 45'!$CP133</f>
        <v>4.6917611767521754E-3</v>
      </c>
      <c r="U139" s="116">
        <f>'[2]PB_&amp;_MAR 45'!$CR133</f>
        <v>39.247145734568171</v>
      </c>
      <c r="V139" s="71">
        <f>'[2]PB_&amp;_MAR 45'!$CS133</f>
        <v>0.66913769478502794</v>
      </c>
      <c r="W139" s="72">
        <f>'[2]PB_&amp;_MAR 45'!$CT133</f>
        <v>8.287251258578052E-3</v>
      </c>
      <c r="X139" s="116">
        <f>'[2]PB_&amp;_MAR 45'!$CV133</f>
        <v>39.33622055303254</v>
      </c>
      <c r="Y139" s="71">
        <f>'[2]PB_&amp;_MAR 45'!$CW133</f>
        <v>0.62644901164129252</v>
      </c>
      <c r="Z139" s="72">
        <f>'[2]PB_&amp;_MAR 45'!$CX133</f>
        <v>4.9216399461734306E-3</v>
      </c>
      <c r="AA139" s="116">
        <f>'[2]PB_&amp;_MAR 45'!$CZ133</f>
        <v>39.214488182616506</v>
      </c>
      <c r="AB139" s="71">
        <f>'[2]PB_&amp;_MAR 45'!$DA133</f>
        <v>0.66052338971559255</v>
      </c>
      <c r="AC139" s="72">
        <f>'[2]PB_&amp;_MAR 45'!$DB133</f>
        <v>6.1290505225260966E-3</v>
      </c>
      <c r="AD139" s="116">
        <f>'[2]PB_&amp;_MAR 45'!$CI133</f>
        <v>39.28883174931881</v>
      </c>
      <c r="AE139" s="71">
        <f>'[2]PB_&amp;_MAR 45'!$CJ133</f>
        <v>0.65012861591807347</v>
      </c>
      <c r="AF139" s="72">
        <f>'[2]PB_&amp;_MAR 45'!$CK133</f>
        <v>1.7431050143426222E-2</v>
      </c>
      <c r="AG139" s="70"/>
      <c r="AH139" s="116">
        <f>'[2]PB_&amp;_MAR 60'!$CN133</f>
        <v>39.397583192216352</v>
      </c>
      <c r="AI139" s="71">
        <f>'[2]PB_&amp;_MAR 60'!$CO133</f>
        <v>0.62962454007528279</v>
      </c>
      <c r="AJ139" s="72">
        <f>'[2]PB_&amp;_MAR 60'!$CP133</f>
        <v>1.1950033190388244E-2</v>
      </c>
      <c r="AK139" s="116">
        <f>'[2]PB_&amp;_MAR 60'!$CR133</f>
        <v>39.321201670309115</v>
      </c>
      <c r="AL139" s="71">
        <f>'[2]PB_&amp;_MAR 60'!$CS133</f>
        <v>0.65949531925166427</v>
      </c>
      <c r="AM139" s="72">
        <f>'[2]PB_&amp;_MAR 60'!$CT133</f>
        <v>1.1840041993807114E-2</v>
      </c>
      <c r="AN139" s="116">
        <f>'[2]PB_&amp;_MAR 60'!$CV133</f>
        <v>39.264868302784045</v>
      </c>
      <c r="AO139" s="71">
        <f>'[2]PB_&amp;_MAR 60'!$CW133</f>
        <v>0.64406684794557667</v>
      </c>
      <c r="AP139" s="72">
        <f>'[2]PB_&amp;_MAR 60'!$CX133</f>
        <v>1.3508287925400089E-2</v>
      </c>
      <c r="AQ139" s="116">
        <f>'[2]PB_&amp;_MAR 60'!$CZ133</f>
        <v>39.137271247216141</v>
      </c>
      <c r="AR139" s="71">
        <f>'[2]PB_&amp;_MAR 60'!$DA133</f>
        <v>0.66426659455101678</v>
      </c>
      <c r="AS139" s="72">
        <f>'[2]PB_&amp;_MAR 60'!$DB133</f>
        <v>5.986031190662989E-3</v>
      </c>
      <c r="AT139" s="116">
        <f>'[2]PB_&amp;_MAR 60'!$CI133</f>
        <v>39.280231103131406</v>
      </c>
      <c r="AU139" s="71">
        <f>'[2]PB_&amp;_MAR 60'!$CJ133</f>
        <v>0.64936332545588515</v>
      </c>
      <c r="AV139" s="72">
        <f>'[2]PB_&amp;_MAR 60'!$CK133</f>
        <v>1.7633301946004695E-2</v>
      </c>
      <c r="BL139" s="5"/>
      <c r="BO139" s="5"/>
      <c r="BR139" s="5"/>
      <c r="BT139" s="70">
        <f t="shared" si="24"/>
        <v>0.65327648717328379</v>
      </c>
      <c r="BU139" s="86">
        <f t="shared" si="25"/>
        <v>0.65596802811904342</v>
      </c>
      <c r="BV139" s="86">
        <f t="shared" si="26"/>
        <v>-0.26915409457596295</v>
      </c>
      <c r="BW139" s="5"/>
      <c r="BX139" s="70">
        <f t="shared" si="27"/>
        <v>0.65012861591807347</v>
      </c>
      <c r="BY139">
        <f t="shared" si="28"/>
        <v>0.65774919912230978</v>
      </c>
      <c r="BZ139" s="86">
        <f t="shared" si="29"/>
        <v>-0.76205832042363086</v>
      </c>
      <c r="CB139" s="70">
        <f t="shared" si="30"/>
        <v>0.64936332545588515</v>
      </c>
      <c r="CC139">
        <f t="shared" si="31"/>
        <v>0.65565749495223191</v>
      </c>
      <c r="CD139" s="86">
        <f t="shared" si="32"/>
        <v>-0.62941694963467576</v>
      </c>
    </row>
    <row r="140" spans="1:82" x14ac:dyDescent="0.25">
      <c r="A140" s="11">
        <f>'[2]PB_&amp;_MAR 30'!$A134</f>
        <v>39.75</v>
      </c>
      <c r="B140" s="95">
        <f>'[2]PB_&amp;_MAR 30'!$CN134</f>
        <v>39.83140236485275</v>
      </c>
      <c r="C140" s="71">
        <f>'[2]PB_&amp;_MAR 30'!$CO134</f>
        <v>0.63047037354395119</v>
      </c>
      <c r="D140" s="72">
        <f>'[2]PB_&amp;_MAR 30'!$CP134</f>
        <v>8.6245432336163538E-3</v>
      </c>
      <c r="E140" s="95">
        <f>'[2]PB_&amp;_MAR 30'!$CR134</f>
        <v>39.739473821720367</v>
      </c>
      <c r="F140" s="71">
        <f>'[2]PB_&amp;_MAR 30'!$CS134</f>
        <v>0.6717186384203826</v>
      </c>
      <c r="G140" s="72">
        <f>'[2]PB_&amp;_MAR 30'!$CT134</f>
        <v>1.5835123520506138E-2</v>
      </c>
      <c r="H140" s="95">
        <f>'[2]PB_&amp;_MAR 30'!$CV134</f>
        <v>39.650554835338781</v>
      </c>
      <c r="I140" s="71">
        <f>'[2]PB_&amp;_MAR 30'!$CW134</f>
        <v>0.64100871222633493</v>
      </c>
      <c r="J140" s="72">
        <f>'[2]PB_&amp;_MAR 30'!$CX134</f>
        <v>1.3994891143666971E-2</v>
      </c>
      <c r="K140" s="95">
        <f>'[2]PB_&amp;_MAR 30'!$CZ134</f>
        <v>39.833634692765308</v>
      </c>
      <c r="L140" s="71">
        <f>'[2]PB_&amp;_MAR 30'!$DA134</f>
        <v>0.66652164316779317</v>
      </c>
      <c r="M140" s="72">
        <f>'[2]PB_&amp;_MAR 30'!$DB134</f>
        <v>3.5782149490792932E-3</v>
      </c>
      <c r="N140" s="95">
        <f>'[2]PB_&amp;_MAR 30'!$CI134</f>
        <v>39.7637664286693</v>
      </c>
      <c r="O140" s="71">
        <f>'[2]PB_&amp;_MAR 30'!$CJ134</f>
        <v>0.6524298418396155</v>
      </c>
      <c r="P140" s="72">
        <f>'[2]PB_&amp;_MAR 30'!$CK134</f>
        <v>2.0718901219187468E-2</v>
      </c>
      <c r="Q140" s="70"/>
      <c r="R140" s="116">
        <f>'[2]PB_&amp;_MAR 45'!$CN134</f>
        <v>39.838429785800301</v>
      </c>
      <c r="S140" s="71">
        <f>'[2]PB_&amp;_MAR 45'!$CO134</f>
        <v>0.64355878587324422</v>
      </c>
      <c r="T140" s="72">
        <f>'[2]PB_&amp;_MAR 45'!$CP134</f>
        <v>4.6981642481939614E-3</v>
      </c>
      <c r="U140" s="116">
        <f>'[2]PB_&amp;_MAR 45'!$CR134</f>
        <v>39.728738038822591</v>
      </c>
      <c r="V140" s="71">
        <f>'[2]PB_&amp;_MAR 45'!$CS134</f>
        <v>0.66835749515881826</v>
      </c>
      <c r="W140" s="72">
        <f>'[2]PB_&amp;_MAR 45'!$CT134</f>
        <v>8.2791235459617699E-3</v>
      </c>
      <c r="X140" s="116">
        <f>'[2]PB_&amp;_MAR 45'!$CV134</f>
        <v>39.816925301997635</v>
      </c>
      <c r="Y140" s="71">
        <f>'[2]PB_&amp;_MAR 45'!$CW134</f>
        <v>0.62557534469225995</v>
      </c>
      <c r="Z140" s="72">
        <f>'[2]PB_&amp;_MAR 45'!$CX134</f>
        <v>4.9239503010837498E-3</v>
      </c>
      <c r="AA140" s="116">
        <f>'[2]PB_&amp;_MAR 45'!$CZ134</f>
        <v>39.697645752637477</v>
      </c>
      <c r="AB140" s="71">
        <f>'[2]PB_&amp;_MAR 45'!$DA134</f>
        <v>0.65957349065759507</v>
      </c>
      <c r="AC140" s="72">
        <f>'[2]PB_&amp;_MAR 45'!$DB134</f>
        <v>5.9954442222459308E-3</v>
      </c>
      <c r="AD140" s="116">
        <f>'[2]PB_&amp;_MAR 45'!$CI134</f>
        <v>39.770434719814496</v>
      </c>
      <c r="AE140" s="71">
        <f>'[2]PB_&amp;_MAR 45'!$CJ134</f>
        <v>0.6492662790954794</v>
      </c>
      <c r="AF140" s="72">
        <f>'[2]PB_&amp;_MAR 45'!$CK134</f>
        <v>1.7430980069438991E-2</v>
      </c>
      <c r="AG140" s="70"/>
      <c r="AH140" s="116">
        <f>'[2]PB_&amp;_MAR 60'!$CN134</f>
        <v>39.877086482350066</v>
      </c>
      <c r="AI140" s="71">
        <f>'[2]PB_&amp;_MAR 60'!$CO134</f>
        <v>0.62889699059475979</v>
      </c>
      <c r="AJ140" s="72">
        <f>'[2]PB_&amp;_MAR 60'!$CP134</f>
        <v>1.1917586734378085E-2</v>
      </c>
      <c r="AK140" s="116">
        <f>'[2]PB_&amp;_MAR 60'!$CR134</f>
        <v>39.951734876269093</v>
      </c>
      <c r="AL140" s="71">
        <f>'[2]PB_&amp;_MAR 60'!$CS134</f>
        <v>0.65843144976153989</v>
      </c>
      <c r="AM140" s="72">
        <f>'[2]PB_&amp;_MAR 60'!$CT134</f>
        <v>1.216848663535295E-2</v>
      </c>
      <c r="AN140" s="116">
        <f>'[2]PB_&amp;_MAR 60'!$CV134</f>
        <v>39.748685006337645</v>
      </c>
      <c r="AO140" s="71">
        <f>'[2]PB_&amp;_MAR 60'!$CW134</f>
        <v>0.64322107134284323</v>
      </c>
      <c r="AP140" s="72">
        <f>'[2]PB_&amp;_MAR 60'!$CX134</f>
        <v>1.3507406435955575E-2</v>
      </c>
      <c r="AQ140" s="116">
        <f>'[2]PB_&amp;_MAR 60'!$CZ134</f>
        <v>39.617528371539869</v>
      </c>
      <c r="AR140" s="71">
        <f>'[2]PB_&amp;_MAR 60'!$DA134</f>
        <v>0.66341415069949228</v>
      </c>
      <c r="AS140" s="72">
        <f>'[2]PB_&amp;_MAR 60'!$DB134</f>
        <v>5.9956572902148311E-3</v>
      </c>
      <c r="AT140" s="116">
        <f>'[2]PB_&amp;_MAR 60'!$CI134</f>
        <v>39.798758684124159</v>
      </c>
      <c r="AU140" s="71">
        <f>'[2]PB_&amp;_MAR 60'!$CJ134</f>
        <v>0.64849091559965888</v>
      </c>
      <c r="AV140" s="72">
        <f>'[2]PB_&amp;_MAR 60'!$CK134</f>
        <v>1.7618947162012205E-2</v>
      </c>
      <c r="BL140" s="5"/>
      <c r="BO140" s="5"/>
      <c r="BR140" s="5"/>
      <c r="BT140" s="70">
        <f t="shared" si="24"/>
        <v>0.6524298418396155</v>
      </c>
      <c r="BU140" s="86">
        <f t="shared" si="25"/>
        <v>0.6552543153586522</v>
      </c>
      <c r="BV140" s="86">
        <f t="shared" si="26"/>
        <v>-0.28244735190366965</v>
      </c>
      <c r="BW140" s="5"/>
      <c r="BX140" s="70">
        <f t="shared" si="27"/>
        <v>0.6492662790954794</v>
      </c>
      <c r="BY140">
        <f t="shared" si="28"/>
        <v>0.6570668172027011</v>
      </c>
      <c r="BZ140" s="86">
        <f t="shared" si="29"/>
        <v>-0.78005381072216995</v>
      </c>
      <c r="CB140" s="70">
        <f t="shared" si="30"/>
        <v>0.64849091559965888</v>
      </c>
      <c r="CC140">
        <f t="shared" si="31"/>
        <v>0.65496070135627227</v>
      </c>
      <c r="CD140" s="86">
        <f t="shared" si="32"/>
        <v>-0.64697857566133887</v>
      </c>
    </row>
    <row r="141" spans="1:82" x14ac:dyDescent="0.25">
      <c r="A141" s="11">
        <f>'[2]PB_&amp;_MAR 30'!$A135</f>
        <v>40.25</v>
      </c>
      <c r="B141" s="95">
        <f>'[2]PB_&amp;_MAR 30'!$CN135</f>
        <v>40.308460577234719</v>
      </c>
      <c r="C141" s="71">
        <f>'[2]PB_&amp;_MAR 30'!$CO135</f>
        <v>0.62960838694162247</v>
      </c>
      <c r="D141" s="72">
        <f>'[2]PB_&amp;_MAR 30'!$CP135</f>
        <v>8.6552043681541544E-3</v>
      </c>
      <c r="E141" s="95">
        <f>'[2]PB_&amp;_MAR 30'!$CR135</f>
        <v>40.219162423421089</v>
      </c>
      <c r="F141" s="71">
        <f>'[2]PB_&amp;_MAR 30'!$CS135</f>
        <v>0.67092421685283199</v>
      </c>
      <c r="G141" s="72">
        <f>'[2]PB_&amp;_MAR 30'!$CT135</f>
        <v>1.5822629284681197E-2</v>
      </c>
      <c r="H141" s="95">
        <f>'[2]PB_&amp;_MAR 30'!$CV135</f>
        <v>40.13510080418731</v>
      </c>
      <c r="I141" s="71">
        <f>'[2]PB_&amp;_MAR 30'!$CW135</f>
        <v>0.64015894669061846</v>
      </c>
      <c r="J141" s="72">
        <f>'[2]PB_&amp;_MAR 30'!$CX135</f>
        <v>1.3964689153094291E-2</v>
      </c>
      <c r="K141" s="95">
        <f>'[2]PB_&amp;_MAR 30'!$CZ135</f>
        <v>40.316466628435187</v>
      </c>
      <c r="L141" s="71">
        <f>'[2]PB_&amp;_MAR 30'!$DA135</f>
        <v>0.66566980601027781</v>
      </c>
      <c r="M141" s="72">
        <f>'[2]PB_&amp;_MAR 30'!$DB135</f>
        <v>3.5508604914782408E-3</v>
      </c>
      <c r="N141" s="95">
        <f>'[2]PB_&amp;_MAR 30'!$CI135</f>
        <v>40.24479760831958</v>
      </c>
      <c r="O141" s="71">
        <f>'[2]PB_&amp;_MAR 30'!$CJ135</f>
        <v>0.65159033912383768</v>
      </c>
      <c r="P141" s="72">
        <f>'[2]PB_&amp;_MAR 30'!$CK135</f>
        <v>2.0729221428076944E-2</v>
      </c>
      <c r="Q141" s="70"/>
      <c r="R141" s="116">
        <f>'[2]PB_&amp;_MAR 45'!$CN135</f>
        <v>40.319298457909504</v>
      </c>
      <c r="S141" s="71">
        <f>'[2]PB_&amp;_MAR 45'!$CO135</f>
        <v>0.64273826660876787</v>
      </c>
      <c r="T141" s="72">
        <f>'[2]PB_&amp;_MAR 45'!$CP135</f>
        <v>4.7218245376346151E-3</v>
      </c>
      <c r="U141" s="116">
        <f>'[2]PB_&amp;_MAR 45'!$CR135</f>
        <v>40.371870432374635</v>
      </c>
      <c r="V141" s="71">
        <f>'[2]PB_&amp;_MAR 45'!$CS135</f>
        <v>0.66734069525854445</v>
      </c>
      <c r="W141" s="72">
        <f>'[2]PB_&amp;_MAR 45'!$CT135</f>
        <v>8.0241261992580488E-3</v>
      </c>
      <c r="X141" s="116">
        <f>'[2]PB_&amp;_MAR 45'!$CV135</f>
        <v>40.29754183790029</v>
      </c>
      <c r="Y141" s="71">
        <f>'[2]PB_&amp;_MAR 45'!$CW135</f>
        <v>0.62473968486999953</v>
      </c>
      <c r="Z141" s="72">
        <f>'[2]PB_&amp;_MAR 45'!$CX135</f>
        <v>4.9361358851420156E-3</v>
      </c>
      <c r="AA141" s="116">
        <f>'[2]PB_&amp;_MAR 45'!$CZ135</f>
        <v>40.180803322658456</v>
      </c>
      <c r="AB141" s="71">
        <f>'[2]PB_&amp;_MAR 45'!$DA135</f>
        <v>0.6584471127379864</v>
      </c>
      <c r="AC141" s="72">
        <f>'[2]PB_&amp;_MAR 45'!$DB135</f>
        <v>5.6274265977786187E-3</v>
      </c>
      <c r="AD141" s="116">
        <f>'[2]PB_&amp;_MAR 45'!$CI135</f>
        <v>40.292378512710719</v>
      </c>
      <c r="AE141" s="71">
        <f>'[2]PB_&amp;_MAR 45'!$CJ135</f>
        <v>0.64831643986882459</v>
      </c>
      <c r="AF141" s="72">
        <f>'[2]PB_&amp;_MAR 45'!$CK135</f>
        <v>1.7278945388281765E-2</v>
      </c>
      <c r="AG141" s="70"/>
      <c r="AH141" s="116">
        <f>'[2]PB_&amp;_MAR 60'!$CN135</f>
        <v>40.356413069680265</v>
      </c>
      <c r="AI141" s="71">
        <f>'[2]PB_&amp;_MAR 60'!$CO135</f>
        <v>0.62808438608195716</v>
      </c>
      <c r="AJ141" s="72">
        <f>'[2]PB_&amp;_MAR 60'!$CP135</f>
        <v>1.18732034616036E-2</v>
      </c>
      <c r="AK141" s="116">
        <f>'[2]PB_&amp;_MAR 60'!$CR135</f>
        <v>40.426289820748885</v>
      </c>
      <c r="AL141" s="71">
        <f>'[2]PB_&amp;_MAR 60'!$CS135</f>
        <v>0.6576417595759384</v>
      </c>
      <c r="AM141" s="72">
        <f>'[2]PB_&amp;_MAR 60'!$CT135</f>
        <v>1.2169616498748951E-2</v>
      </c>
      <c r="AN141" s="116">
        <f>'[2]PB_&amp;_MAR 60'!$CV135</f>
        <v>40.232413481094923</v>
      </c>
      <c r="AO141" s="71">
        <f>'[2]PB_&amp;_MAR 60'!$CW135</f>
        <v>0.64236952353829457</v>
      </c>
      <c r="AP141" s="72">
        <f>'[2]PB_&amp;_MAR 60'!$CX135</f>
        <v>1.3471505485471408E-2</v>
      </c>
      <c r="AQ141" s="116">
        <f>'[2]PB_&amp;_MAR 60'!$CZ135</f>
        <v>40.097697488986682</v>
      </c>
      <c r="AR141" s="71">
        <f>'[2]PB_&amp;_MAR 60'!$DA135</f>
        <v>0.66259039318314983</v>
      </c>
      <c r="AS141" s="72">
        <f>'[2]PB_&amp;_MAR 60'!$DB135</f>
        <v>5.9896018331187977E-3</v>
      </c>
      <c r="AT141" s="116">
        <f>'[2]PB_&amp;_MAR 60'!$CI135</f>
        <v>40.278203465127689</v>
      </c>
      <c r="AU141" s="71">
        <f>'[2]PB_&amp;_MAR 60'!$CJ135</f>
        <v>0.64767151559483505</v>
      </c>
      <c r="AV141" s="72">
        <f>'[2]PB_&amp;_MAR 60'!$CK135</f>
        <v>1.7608057475140215E-2</v>
      </c>
      <c r="BL141" s="5"/>
      <c r="BO141" s="5"/>
      <c r="BR141" s="5"/>
      <c r="BT141" s="70">
        <f t="shared" si="24"/>
        <v>0.65159033912383768</v>
      </c>
      <c r="BU141" s="86">
        <f t="shared" si="25"/>
        <v>0.65455028628592782</v>
      </c>
      <c r="BV141" s="86">
        <f t="shared" si="26"/>
        <v>-0.29599471620901374</v>
      </c>
      <c r="BW141" s="5"/>
      <c r="BX141" s="70">
        <f t="shared" si="27"/>
        <v>0.64831643986882459</v>
      </c>
      <c r="BY141">
        <f t="shared" si="28"/>
        <v>0.6563936600019119</v>
      </c>
      <c r="BZ141" s="86">
        <f t="shared" si="29"/>
        <v>-0.8077220133087315</v>
      </c>
      <c r="CB141" s="70">
        <f t="shared" si="30"/>
        <v>0.64767151559483505</v>
      </c>
      <c r="CC141">
        <f t="shared" si="31"/>
        <v>0.65427334459524833</v>
      </c>
      <c r="CD141" s="86">
        <f t="shared" si="32"/>
        <v>-0.6601829000413284</v>
      </c>
    </row>
    <row r="142" spans="1:82" x14ac:dyDescent="0.25">
      <c r="A142" s="11">
        <f>'[2]PB_&amp;_MAR 30'!$A136</f>
        <v>40.75</v>
      </c>
      <c r="B142" s="95">
        <f>'[2]PB_&amp;_MAR 30'!$CN136</f>
        <v>40.785519360391639</v>
      </c>
      <c r="C142" s="71">
        <f>'[2]PB_&amp;_MAR 30'!$CO136</f>
        <v>0.62877103682340418</v>
      </c>
      <c r="D142" s="72">
        <f>'[2]PB_&amp;_MAR 30'!$CP136</f>
        <v>8.6783084853773451E-3</v>
      </c>
      <c r="E142" s="95">
        <f>'[2]PB_&amp;_MAR 30'!$CR136</f>
        <v>40.856773603075744</v>
      </c>
      <c r="F142" s="71">
        <f>'[2]PB_&amp;_MAR 30'!$CS136</f>
        <v>0.66988145526284981</v>
      </c>
      <c r="G142" s="72">
        <f>'[2]PB_&amp;_MAR 30'!$CT136</f>
        <v>1.6098496471588106E-2</v>
      </c>
      <c r="H142" s="95">
        <f>'[2]PB_&amp;_MAR 30'!$CV136</f>
        <v>40.619557851716841</v>
      </c>
      <c r="I142" s="71">
        <f>'[2]PB_&amp;_MAR 30'!$CW136</f>
        <v>0.63934233676951724</v>
      </c>
      <c r="J142" s="72">
        <f>'[2]PB_&amp;_MAR 30'!$CX136</f>
        <v>1.3926596536775044E-2</v>
      </c>
      <c r="K142" s="95">
        <f>'[2]PB_&amp;_MAR 30'!$CZ136</f>
        <v>40.799030324140809</v>
      </c>
      <c r="L142" s="71">
        <f>'[2]PB_&amp;_MAR 30'!$DA136</f>
        <v>0.66486361802642346</v>
      </c>
      <c r="M142" s="72">
        <f>'[2]PB_&amp;_MAR 30'!$DB136</f>
        <v>3.5523235407760555E-3</v>
      </c>
      <c r="N142" s="95">
        <f>'[2]PB_&amp;_MAR 30'!$CI136</f>
        <v>40.765220284831265</v>
      </c>
      <c r="O142" s="71">
        <f>'[2]PB_&amp;_MAR 30'!$CJ136</f>
        <v>0.65071461172054867</v>
      </c>
      <c r="P142" s="72">
        <f>'[2]PB_&amp;_MAR 30'!$CK136</f>
        <v>2.0733156465531005E-2</v>
      </c>
      <c r="Q142" s="70"/>
      <c r="R142" s="116">
        <f>'[2]PB_&amp;_MAR 45'!$CN136</f>
        <v>40.800165691440888</v>
      </c>
      <c r="S142" s="71">
        <f>'[2]PB_&amp;_MAR 45'!$CO136</f>
        <v>0.64190687937520341</v>
      </c>
      <c r="T142" s="72">
        <f>'[2]PB_&amp;_MAR 45'!$CP136</f>
        <v>4.736298737810828E-3</v>
      </c>
      <c r="U142" s="116">
        <f>'[2]PB_&amp;_MAR 45'!$CR136</f>
        <v>40.853371853528046</v>
      </c>
      <c r="V142" s="71">
        <f>'[2]PB_&amp;_MAR 45'!$CS136</f>
        <v>0.66658896722367833</v>
      </c>
      <c r="W142" s="72">
        <f>'[2]PB_&amp;_MAR 45'!$CT136</f>
        <v>8.0226667913115661E-3</v>
      </c>
      <c r="X142" s="116">
        <f>'[2]PB_&amp;_MAR 45'!$CV136</f>
        <v>40.778155954796382</v>
      </c>
      <c r="Y142" s="71">
        <f>'[2]PB_&amp;_MAR 45'!$CW136</f>
        <v>0.62387264716463597</v>
      </c>
      <c r="Z142" s="72">
        <f>'[2]PB_&amp;_MAR 45'!$CX136</f>
        <v>4.9485381922264402E-3</v>
      </c>
      <c r="AA142" s="116">
        <f>'[2]PB_&amp;_MAR 45'!$CZ136</f>
        <v>40.823616518221648</v>
      </c>
      <c r="AB142" s="71">
        <f>'[2]PB_&amp;_MAR 45'!$DA136</f>
        <v>0.65684966915231258</v>
      </c>
      <c r="AC142" s="72">
        <f>'[2]PB_&amp;_MAR 45'!$DB136</f>
        <v>5.4495643914077886E-3</v>
      </c>
      <c r="AD142" s="116">
        <f>'[2]PB_&amp;_MAR 45'!$CI136</f>
        <v>40.813827504496743</v>
      </c>
      <c r="AE142" s="71">
        <f>'[2]PB_&amp;_MAR 45'!$CJ136</f>
        <v>0.6473045407289576</v>
      </c>
      <c r="AF142" s="72">
        <f>'[2]PB_&amp;_MAR 45'!$CK136</f>
        <v>1.7191338345387511E-2</v>
      </c>
      <c r="AG142" s="70"/>
      <c r="AH142" s="116">
        <f>'[2]PB_&amp;_MAR 60'!$CN136</f>
        <v>40.836003374704255</v>
      </c>
      <c r="AI142" s="71">
        <f>'[2]PB_&amp;_MAR 60'!$CO136</f>
        <v>0.6272946879412048</v>
      </c>
      <c r="AJ142" s="72">
        <f>'[2]PB_&amp;_MAR 60'!$CP136</f>
        <v>1.1854748536904876E-2</v>
      </c>
      <c r="AK142" s="116">
        <f>'[2]PB_&amp;_MAR 60'!$CR136</f>
        <v>40.901112576908737</v>
      </c>
      <c r="AL142" s="71">
        <f>'[2]PB_&amp;_MAR 60'!$CS136</f>
        <v>0.65685289438068828</v>
      </c>
      <c r="AM142" s="72">
        <f>'[2]PB_&amp;_MAR 60'!$CT136</f>
        <v>1.2154486560943133E-2</v>
      </c>
      <c r="AN142" s="116">
        <f>'[2]PB_&amp;_MAR 60'!$CV136</f>
        <v>40.716318413444831</v>
      </c>
      <c r="AO142" s="71">
        <f>'[2]PB_&amp;_MAR 60'!$CW136</f>
        <v>0.64154212416506806</v>
      </c>
      <c r="AP142" s="72">
        <f>'[2]PB_&amp;_MAR 60'!$CX136</f>
        <v>1.3458137004898259E-2</v>
      </c>
      <c r="AQ142" s="116">
        <f>'[2]PB_&amp;_MAR 60'!$CZ136</f>
        <v>40.737790602479159</v>
      </c>
      <c r="AR142" s="71">
        <f>'[2]PB_&amp;_MAR 60'!$DA136</f>
        <v>0.66146589984046988</v>
      </c>
      <c r="AS142" s="72">
        <f>'[2]PB_&amp;_MAR 60'!$DB136</f>
        <v>5.9508824599686398E-3</v>
      </c>
      <c r="AT142" s="116">
        <f>'[2]PB_&amp;_MAR 60'!$CI136</f>
        <v>40.797806241884238</v>
      </c>
      <c r="AU142" s="71">
        <f>'[2]PB_&amp;_MAR 60'!$CJ136</f>
        <v>0.64678890158185764</v>
      </c>
      <c r="AV142" s="72">
        <f>'[2]PB_&amp;_MAR 60'!$CK136</f>
        <v>1.7528921300206547E-2</v>
      </c>
      <c r="BL142" s="5"/>
      <c r="BO142" s="5"/>
      <c r="BR142" s="5"/>
      <c r="BT142" s="70">
        <f t="shared" si="24"/>
        <v>0.65071461172054867</v>
      </c>
      <c r="BU142" s="86">
        <f t="shared" si="25"/>
        <v>0.65385569163930668</v>
      </c>
      <c r="BV142" s="86">
        <f t="shared" si="26"/>
        <v>-0.31410799187580052</v>
      </c>
      <c r="BW142" s="5"/>
      <c r="BX142" s="70">
        <f t="shared" si="27"/>
        <v>0.6473045407289576</v>
      </c>
      <c r="BY142">
        <f t="shared" si="28"/>
        <v>0.6557294905218406</v>
      </c>
      <c r="BZ142" s="86">
        <f t="shared" si="29"/>
        <v>-0.84249497928829964</v>
      </c>
      <c r="CB142" s="70">
        <f t="shared" si="30"/>
        <v>0.64678890158185764</v>
      </c>
      <c r="CC142">
        <f t="shared" si="31"/>
        <v>0.65359518199155864</v>
      </c>
      <c r="CD142" s="86">
        <f t="shared" si="32"/>
        <v>-0.68062804097009932</v>
      </c>
    </row>
    <row r="143" spans="1:82" x14ac:dyDescent="0.25">
      <c r="A143" s="11">
        <f>'[2]PB_&amp;_MAR 30'!$A137</f>
        <v>41.25</v>
      </c>
      <c r="B143" s="95">
        <f>'[2]PB_&amp;_MAR 30'!$CN137</f>
        <v>41.262580327752651</v>
      </c>
      <c r="C143" s="71">
        <f>'[2]PB_&amp;_MAR 30'!$CO137</f>
        <v>0.62792546556559714</v>
      </c>
      <c r="D143" s="72">
        <f>'[2]PB_&amp;_MAR 30'!$CP137</f>
        <v>8.7103306987329817E-3</v>
      </c>
      <c r="E143" s="95">
        <f>'[2]PB_&amp;_MAR 30'!$CR137</f>
        <v>41.336641010569679</v>
      </c>
      <c r="F143" s="71">
        <f>'[2]PB_&amp;_MAR 30'!$CS137</f>
        <v>0.66910778060812925</v>
      </c>
      <c r="G143" s="72">
        <f>'[2]PB_&amp;_MAR 30'!$CT137</f>
        <v>1.6089382700403436E-2</v>
      </c>
      <c r="H143" s="95">
        <f>'[2]PB_&amp;_MAR 30'!$CV137</f>
        <v>41.104012470998434</v>
      </c>
      <c r="I143" s="71">
        <f>'[2]PB_&amp;_MAR 30'!$CW137</f>
        <v>0.63854331695838729</v>
      </c>
      <c r="J143" s="72">
        <f>'[2]PB_&amp;_MAR 30'!$CX137</f>
        <v>1.3867686672675359E-2</v>
      </c>
      <c r="K143" s="95">
        <f>'[2]PB_&amp;_MAR 30'!$CZ137</f>
        <v>41.282130499774951</v>
      </c>
      <c r="L143" s="71">
        <f>'[2]PB_&amp;_MAR 30'!$DA137</f>
        <v>0.66401606420931181</v>
      </c>
      <c r="M143" s="72">
        <f>'[2]PB_&amp;_MAR 30'!$DB137</f>
        <v>3.5295128381180206E-3</v>
      </c>
      <c r="N143" s="95">
        <f>'[2]PB_&amp;_MAR 30'!$CI137</f>
        <v>41.246341077273932</v>
      </c>
      <c r="O143" s="71">
        <f>'[2]PB_&amp;_MAR 30'!$CJ137</f>
        <v>0.64989815683535634</v>
      </c>
      <c r="P143" s="72">
        <f>'[2]PB_&amp;_MAR 30'!$CK137</f>
        <v>2.073381775907476E-2</v>
      </c>
      <c r="Q143" s="70"/>
      <c r="R143" s="116">
        <f>'[2]PB_&amp;_MAR 45'!$CN137</f>
        <v>41.28130156202716</v>
      </c>
      <c r="S143" s="71">
        <f>'[2]PB_&amp;_MAR 45'!$CO137</f>
        <v>0.64108327566300494</v>
      </c>
      <c r="T143" s="72">
        <f>'[2]PB_&amp;_MAR 45'!$CP137</f>
        <v>4.743168397276341E-3</v>
      </c>
      <c r="U143" s="116">
        <f>'[2]PB_&amp;_MAR 45'!$CR137</f>
        <v>41.335143374973029</v>
      </c>
      <c r="V143" s="71">
        <f>'[2]PB_&amp;_MAR 45'!$CS137</f>
        <v>0.66585067526161812</v>
      </c>
      <c r="W143" s="72">
        <f>'[2]PB_&amp;_MAR 45'!$CT137</f>
        <v>8.0080432829365642E-3</v>
      </c>
      <c r="X143" s="116">
        <f>'[2]PB_&amp;_MAR 45'!$CV137</f>
        <v>41.259039548892908</v>
      </c>
      <c r="Y143" s="71">
        <f>'[2]PB_&amp;_MAR 45'!$CW137</f>
        <v>0.62303446725107925</v>
      </c>
      <c r="Z143" s="72">
        <f>'[2]PB_&amp;_MAR 45'!$CX137</f>
        <v>4.9528261430321499E-3</v>
      </c>
      <c r="AA143" s="116">
        <f>'[2]PB_&amp;_MAR 45'!$CZ137</f>
        <v>41.306772813351991</v>
      </c>
      <c r="AB143" s="71">
        <f>'[2]PB_&amp;_MAR 45'!$DA137</f>
        <v>0.65550390053679575</v>
      </c>
      <c r="AC143" s="72">
        <f>'[2]PB_&amp;_MAR 45'!$DB137</f>
        <v>5.1208438546657322E-3</v>
      </c>
      <c r="AD143" s="116">
        <f>'[2]PB_&amp;_MAR 45'!$CI137</f>
        <v>41.295564324811274</v>
      </c>
      <c r="AE143" s="71">
        <f>'[2]PB_&amp;_MAR 45'!$CJ137</f>
        <v>0.64636807967812449</v>
      </c>
      <c r="AF143" s="72">
        <f>'[2]PB_&amp;_MAR 45'!$CK137</f>
        <v>1.7123093383343151E-2</v>
      </c>
      <c r="AG143" s="70"/>
      <c r="AH143" s="116">
        <f>'[2]PB_&amp;_MAR 60'!$CN137</f>
        <v>41.3155963527512</v>
      </c>
      <c r="AI143" s="71">
        <f>'[2]PB_&amp;_MAR 60'!$CO137</f>
        <v>0.62653416195690348</v>
      </c>
      <c r="AJ143" s="72">
        <f>'[2]PB_&amp;_MAR 60'!$CP137</f>
        <v>1.1914337785378809E-2</v>
      </c>
      <c r="AK143" s="116">
        <f>'[2]PB_&amp;_MAR 60'!$CR137</f>
        <v>41.375931261459861</v>
      </c>
      <c r="AL143" s="71">
        <f>'[2]PB_&amp;_MAR 60'!$CS137</f>
        <v>0.65609854014701985</v>
      </c>
      <c r="AM143" s="72">
        <f>'[2]PB_&amp;_MAR 60'!$CT137</f>
        <v>1.2156918644125001E-2</v>
      </c>
      <c r="AN143" s="116">
        <f>'[2]PB_&amp;_MAR 60'!$CV137</f>
        <v>41.199954558737197</v>
      </c>
      <c r="AO143" s="71">
        <f>'[2]PB_&amp;_MAR 60'!$CW137</f>
        <v>0.64068419442338187</v>
      </c>
      <c r="AP143" s="72">
        <f>'[2]PB_&amp;_MAR 60'!$CX137</f>
        <v>1.3448192209191462E-2</v>
      </c>
      <c r="AQ143" s="116">
        <f>'[2]PB_&amp;_MAR 60'!$CZ137</f>
        <v>41.217957673045326</v>
      </c>
      <c r="AR143" s="71">
        <f>'[2]PB_&amp;_MAR 60'!$DA137</f>
        <v>0.66066822582375351</v>
      </c>
      <c r="AS143" s="72">
        <f>'[2]PB_&amp;_MAR 60'!$DB137</f>
        <v>5.9401815214317043E-3</v>
      </c>
      <c r="AT143" s="116">
        <f>'[2]PB_&amp;_MAR 60'!$CI137</f>
        <v>41.277359961498391</v>
      </c>
      <c r="AU143" s="71">
        <f>'[2]PB_&amp;_MAR 60'!$CJ137</f>
        <v>0.6459962805877647</v>
      </c>
      <c r="AV143" s="72">
        <f>'[2]PB_&amp;_MAR 60'!$CK137</f>
        <v>1.7537072818866149E-2</v>
      </c>
      <c r="BL143" s="5"/>
      <c r="BO143" s="5"/>
      <c r="BR143" s="5"/>
      <c r="BT143" s="70">
        <f t="shared" si="24"/>
        <v>0.64989815683535634</v>
      </c>
      <c r="BU143" s="86">
        <f t="shared" si="25"/>
        <v>0.65317029153349637</v>
      </c>
      <c r="BV143" s="86">
        <f t="shared" si="26"/>
        <v>-0.32721346981400279</v>
      </c>
      <c r="BW143" s="5"/>
      <c r="BX143" s="70">
        <f t="shared" si="27"/>
        <v>0.64636807967812449</v>
      </c>
      <c r="BY143">
        <f t="shared" si="28"/>
        <v>0.65507408066801598</v>
      </c>
      <c r="BZ143" s="86">
        <f t="shared" si="29"/>
        <v>-0.87060009898914936</v>
      </c>
      <c r="CB143" s="70">
        <f t="shared" si="30"/>
        <v>0.6459962805877647</v>
      </c>
      <c r="CC143">
        <f t="shared" si="31"/>
        <v>0.65292597999040503</v>
      </c>
      <c r="CD143" s="86">
        <f t="shared" si="32"/>
        <v>-0.69296994026403214</v>
      </c>
    </row>
    <row r="144" spans="1:82" x14ac:dyDescent="0.25">
      <c r="A144" s="11">
        <f>'[2]PB_&amp;_MAR 30'!$A138</f>
        <v>41.75</v>
      </c>
      <c r="B144" s="95">
        <f>'[2]PB_&amp;_MAR 30'!$CN138</f>
        <v>41.739638540134621</v>
      </c>
      <c r="C144" s="71">
        <f>'[2]PB_&amp;_MAR 30'!$CO138</f>
        <v>0.62708427225995989</v>
      </c>
      <c r="D144" s="72">
        <f>'[2]PB_&amp;_MAR 30'!$CP138</f>
        <v>8.7458897362259654E-3</v>
      </c>
      <c r="E144" s="95">
        <f>'[2]PB_&amp;_MAR 30'!$CR138</f>
        <v>41.816505085504296</v>
      </c>
      <c r="F144" s="71">
        <f>'[2]PB_&amp;_MAR 30'!$CS138</f>
        <v>0.66834555380865923</v>
      </c>
      <c r="G144" s="72">
        <f>'[2]PB_&amp;_MAR 30'!$CT138</f>
        <v>1.608270414444821E-2</v>
      </c>
      <c r="H144" s="95">
        <f>'[2]PB_&amp;_MAR 30'!$CV138</f>
        <v>41.588738710732883</v>
      </c>
      <c r="I144" s="71">
        <f>'[2]PB_&amp;_MAR 30'!$CW138</f>
        <v>0.63771607239435735</v>
      </c>
      <c r="J144" s="72">
        <f>'[2]PB_&amp;_MAR 30'!$CX138</f>
        <v>1.3845773299099858E-2</v>
      </c>
      <c r="K144" s="95">
        <f>'[2]PB_&amp;_MAR 30'!$CZ138</f>
        <v>41.764962435444836</v>
      </c>
      <c r="L144" s="71">
        <f>'[2]PB_&amp;_MAR 30'!$DA138</f>
        <v>0.66322726912922525</v>
      </c>
      <c r="M144" s="72">
        <f>'[2]PB_&amp;_MAR 30'!$DB138</f>
        <v>3.5252740817911248E-3</v>
      </c>
      <c r="N144" s="95">
        <f>'[2]PB_&amp;_MAR 30'!$CI138</f>
        <v>41.727461192954159</v>
      </c>
      <c r="O144" s="71">
        <f>'[2]PB_&amp;_MAR 30'!$CJ138</f>
        <v>0.64909329189805043</v>
      </c>
      <c r="P144" s="72">
        <f>'[2]PB_&amp;_MAR 30'!$CK138</f>
        <v>2.0757733050534473E-2</v>
      </c>
      <c r="Q144" s="70"/>
      <c r="R144" s="116">
        <f>'[2]PB_&amp;_MAR 45'!$CN138</f>
        <v>41.762170234136356</v>
      </c>
      <c r="S144" s="71">
        <f>'[2]PB_&amp;_MAR 45'!$CO138</f>
        <v>0.64027431605611917</v>
      </c>
      <c r="T144" s="72">
        <f>'[2]PB_&amp;_MAR 45'!$CP138</f>
        <v>4.7673944279973584E-3</v>
      </c>
      <c r="U144" s="116">
        <f>'[2]PB_&amp;_MAR 45'!$CR138</f>
        <v>41.816647345137881</v>
      </c>
      <c r="V144" s="71">
        <f>'[2]PB_&amp;_MAR 45'!$CS138</f>
        <v>0.66513480072369546</v>
      </c>
      <c r="W144" s="72">
        <f>'[2]PB_&amp;_MAR 45'!$CT138</f>
        <v>8.0003009399539464E-3</v>
      </c>
      <c r="X144" s="116">
        <f>'[2]PB_&amp;_MAR 45'!$CV138</f>
        <v>41.73965608479557</v>
      </c>
      <c r="Y144" s="71">
        <f>'[2]PB_&amp;_MAR 45'!$CW138</f>
        <v>0.62219336596170993</v>
      </c>
      <c r="Z144" s="72">
        <f>'[2]PB_&amp;_MAR 45'!$CX138</f>
        <v>4.9758124160240091E-3</v>
      </c>
      <c r="AA144" s="116">
        <f>'[2]PB_&amp;_MAR 45'!$CZ138</f>
        <v>41.789932110566923</v>
      </c>
      <c r="AB144" s="71">
        <f>'[2]PB_&amp;_MAR 45'!$DA138</f>
        <v>0.65422724116352926</v>
      </c>
      <c r="AC144" s="72">
        <f>'[2]PB_&amp;_MAR 45'!$DB138</f>
        <v>5.0123117351248215E-3</v>
      </c>
      <c r="AD144" s="116">
        <f>'[2]PB_&amp;_MAR 45'!$CI138</f>
        <v>41.77710144365917</v>
      </c>
      <c r="AE144" s="71">
        <f>'[2]PB_&amp;_MAR 45'!$CJ138</f>
        <v>0.6454574309762634</v>
      </c>
      <c r="AF144" s="72">
        <f>'[2]PB_&amp;_MAR 45'!$CK138</f>
        <v>1.7093892879227926E-2</v>
      </c>
      <c r="AG144" s="70"/>
      <c r="AH144" s="116">
        <f>'[2]PB_&amp;_MAR 60'!$CN138</f>
        <v>41.794922940081406</v>
      </c>
      <c r="AI144" s="71">
        <f>'[2]PB_&amp;_MAR 60'!$CO138</f>
        <v>0.62574463658385293</v>
      </c>
      <c r="AJ144" s="72">
        <f>'[2]PB_&amp;_MAR 60'!$CP138</f>
        <v>1.1876352978283789E-2</v>
      </c>
      <c r="AK144" s="116">
        <f>'[2]PB_&amp;_MAR 60'!$CR138</f>
        <v>41.850399649785452</v>
      </c>
      <c r="AL144" s="71">
        <f>'[2]PB_&amp;_MAR 60'!$CS138</f>
        <v>0.65533920602076046</v>
      </c>
      <c r="AM144" s="72">
        <f>'[2]PB_&amp;_MAR 60'!$CT138</f>
        <v>1.2160058487008983E-2</v>
      </c>
      <c r="AN144" s="116">
        <f>'[2]PB_&amp;_MAR 60'!$CV138</f>
        <v>41.683863591755703</v>
      </c>
      <c r="AO144" s="71">
        <f>'[2]PB_&amp;_MAR 60'!$CW138</f>
        <v>0.63984694680726062</v>
      </c>
      <c r="AP144" s="72">
        <f>'[2]PB_&amp;_MAR 60'!$CX138</f>
        <v>1.3446223616889007E-2</v>
      </c>
      <c r="AQ144" s="116">
        <f>'[2]PB_&amp;_MAR 60'!$CZ138</f>
        <v>41.698128095370656</v>
      </c>
      <c r="AR144" s="71">
        <f>'[2]PB_&amp;_MAR 60'!$DA138</f>
        <v>0.65986295255294503</v>
      </c>
      <c r="AS144" s="72">
        <f>'[2]PB_&amp;_MAR 60'!$DB138</f>
        <v>5.9695899759883951E-3</v>
      </c>
      <c r="AT144" s="116">
        <f>'[2]PB_&amp;_MAR 60'!$CI138</f>
        <v>41.756828569248292</v>
      </c>
      <c r="AU144" s="71">
        <f>'[2]PB_&amp;_MAR 60'!$CJ138</f>
        <v>0.64519843549120492</v>
      </c>
      <c r="AV144" s="72">
        <f>'[2]PB_&amp;_MAR 60'!$CK138</f>
        <v>1.7537985397119541E-2</v>
      </c>
      <c r="BL144" s="5"/>
      <c r="BO144" s="5"/>
      <c r="BR144" s="5"/>
      <c r="BT144" s="70">
        <f t="shared" ref="BT144:BT162" si="33">O144</f>
        <v>0.64909329189805043</v>
      </c>
      <c r="BU144" s="86">
        <f t="shared" ref="BU144:BU162" si="34">0.8994*A144^(-0.086)</f>
        <v>0.65249385499810475</v>
      </c>
      <c r="BV144" s="86">
        <f t="shared" ref="BV144:BV162" si="35">(BT144-BU144)*100</f>
        <v>-0.34005631000543213</v>
      </c>
      <c r="BW144" s="5"/>
      <c r="BX144" s="70">
        <f t="shared" ref="BX144:BX162" si="36">AE144</f>
        <v>0.6454574309762634</v>
      </c>
      <c r="BY144">
        <f t="shared" ref="BY144:BY162" si="37">0.8887*A144^(-0.082)</f>
        <v>0.65442721081190014</v>
      </c>
      <c r="BZ144" s="86">
        <f t="shared" ref="BZ144:BZ162" si="38">(BX144-BY144)*100</f>
        <v>-0.89697798356367375</v>
      </c>
      <c r="CB144" s="70">
        <f t="shared" ref="CB144:CB162" si="39">AU144</f>
        <v>0.64519843549120492</v>
      </c>
      <c r="CC144">
        <f t="shared" ref="CC144:CC162" si="40">0.8924*A144^(-0.084)</f>
        <v>0.65226551371110852</v>
      </c>
      <c r="CD144" s="86">
        <f t="shared" ref="CD144:CD162" si="41">(CB144-CC144)*100</f>
        <v>-0.70670782199035997</v>
      </c>
    </row>
    <row r="145" spans="1:82" x14ac:dyDescent="0.25">
      <c r="A145" s="11">
        <f>'[2]PB_&amp;_MAR 30'!$A139</f>
        <v>42.249722222222225</v>
      </c>
      <c r="B145" s="95">
        <f>'[2]PB_&amp;_MAR 30'!$CN139</f>
        <v>42.216609897299179</v>
      </c>
      <c r="C145" s="71">
        <f>'[2]PB_&amp;_MAR 30'!$CO139</f>
        <v>0.62624417699384571</v>
      </c>
      <c r="D145" s="72">
        <f>'[2]PB_&amp;_MAR 30'!$CP139</f>
        <v>8.7886207707403904E-3</v>
      </c>
      <c r="E145" s="95">
        <f>'[2]PB_&amp;_MAR 30'!$CR139</f>
        <v>42.296014881411786</v>
      </c>
      <c r="F145" s="71">
        <f>'[2]PB_&amp;_MAR 30'!$CS139</f>
        <v>0.66759187165676115</v>
      </c>
      <c r="G145" s="72">
        <f>'[2]PB_&amp;_MAR 30'!$CT139</f>
        <v>1.6079536677878734E-2</v>
      </c>
      <c r="H145" s="95">
        <f>'[2]PB_&amp;_MAR 30'!$CV139</f>
        <v>42.073195758262422</v>
      </c>
      <c r="I145" s="71">
        <f>'[2]PB_&amp;_MAR 30'!$CW139</f>
        <v>0.63689881771617851</v>
      </c>
      <c r="J145" s="72">
        <f>'[2]PB_&amp;_MAR 30'!$CX139</f>
        <v>1.3786219364263243E-2</v>
      </c>
      <c r="K145" s="95">
        <f>'[2]PB_&amp;_MAR 30'!$CZ139</f>
        <v>42.247526131150458</v>
      </c>
      <c r="L145" s="71">
        <f>'[2]PB_&amp;_MAR 30'!$DA139</f>
        <v>0.66236416892073702</v>
      </c>
      <c r="M145" s="72">
        <f>'[2]PB_&amp;_MAR 30'!$DB139</f>
        <v>3.500880994978731E-3</v>
      </c>
      <c r="N145" s="95">
        <f>'[2]PB_&amp;_MAR 30'!$CI139</f>
        <v>42.208336667030956</v>
      </c>
      <c r="O145" s="71">
        <f>'[2]PB_&amp;_MAR 30'!$CJ139</f>
        <v>0.64827475882188057</v>
      </c>
      <c r="P145" s="72">
        <f>'[2]PB_&amp;_MAR 30'!$CK139</f>
        <v>2.0763719945250229E-2</v>
      </c>
      <c r="Q145" s="70"/>
      <c r="R145" s="116">
        <f>'[2]PB_&amp;_MAR 45'!$CN139</f>
        <v>42.24303746766774</v>
      </c>
      <c r="S145" s="71">
        <f>'[2]PB_&amp;_MAR 45'!$CO139</f>
        <v>0.63945893780782037</v>
      </c>
      <c r="T145" s="72">
        <f>'[2]PB_&amp;_MAR 45'!$CP139</f>
        <v>4.7645436591794398E-3</v>
      </c>
      <c r="U145" s="116">
        <f>'[2]PB_&amp;_MAR 45'!$CR139</f>
        <v>42.298148766291284</v>
      </c>
      <c r="V145" s="71">
        <f>'[2]PB_&amp;_MAR 45'!$CS139</f>
        <v>0.66440129136659376</v>
      </c>
      <c r="W145" s="72">
        <f>'[2]PB_&amp;_MAR 45'!$CT139</f>
        <v>7.9709301987113974E-3</v>
      </c>
      <c r="X145" s="116">
        <f>'[2]PB_&amp;_MAR 45'!$CV139</f>
        <v>42.220270201691655</v>
      </c>
      <c r="Y145" s="71">
        <f>'[2]PB_&amp;_MAR 45'!$CW139</f>
        <v>0.62135532332098398</v>
      </c>
      <c r="Z145" s="72">
        <f>'[2]PB_&amp;_MAR 45'!$CX139</f>
        <v>4.9686532088709457E-3</v>
      </c>
      <c r="AA145" s="116">
        <f>'[2]PB_&amp;_MAR 45'!$CZ139</f>
        <v>42.273089228284562</v>
      </c>
      <c r="AB145" s="71">
        <f>'[2]PB_&amp;_MAR 45'!$DA139</f>
        <v>0.65305555652345226</v>
      </c>
      <c r="AC145" s="72">
        <f>'[2]PB_&amp;_MAR 45'!$DB139</f>
        <v>5.0398746709940795E-3</v>
      </c>
      <c r="AD145" s="116">
        <f>'[2]PB_&amp;_MAR 45'!$CI139</f>
        <v>42.258636415983815</v>
      </c>
      <c r="AE145" s="71">
        <f>'[2]PB_&amp;_MAR 45'!$CJ139</f>
        <v>0.64456777725471259</v>
      </c>
      <c r="AF145" s="72">
        <f>'[2]PB_&amp;_MAR 45'!$CK139</f>
        <v>1.7078154122906142E-2</v>
      </c>
      <c r="AG145" s="70"/>
      <c r="AH145" s="116">
        <f>'[2]PB_&amp;_MAR 60'!$CN139</f>
        <v>42.274513245105396</v>
      </c>
      <c r="AI145" s="71">
        <f>'[2]PB_&amp;_MAR 60'!$CO139</f>
        <v>0.624975607996474</v>
      </c>
      <c r="AJ145" s="72">
        <f>'[2]PB_&amp;_MAR 60'!$CP139</f>
        <v>1.1857816336731558E-2</v>
      </c>
      <c r="AK145" s="116">
        <f>'[2]PB_&amp;_MAR 60'!$CR139</f>
        <v>42.325395518253707</v>
      </c>
      <c r="AL145" s="71">
        <f>'[2]PB_&amp;_MAR 60'!$CS139</f>
        <v>0.65457620147549456</v>
      </c>
      <c r="AM145" s="72">
        <f>'[2]PB_&amp;_MAR 60'!$CT139</f>
        <v>1.2130048133203376E-2</v>
      </c>
      <c r="AN145" s="116">
        <f>'[2]PB_&amp;_MAR 60'!$CV139</f>
        <v>42.167768524105604</v>
      </c>
      <c r="AO145" s="71">
        <f>'[2]PB_&amp;_MAR 60'!$CW139</f>
        <v>0.63900987193506187</v>
      </c>
      <c r="AP145" s="72">
        <f>'[2]PB_&amp;_MAR 60'!$CX139</f>
        <v>1.3430326139126224E-2</v>
      </c>
      <c r="AQ145" s="116">
        <f>'[2]PB_&amp;_MAR 60'!$CZ139</f>
        <v>42.178561975450329</v>
      </c>
      <c r="AR145" s="71">
        <f>'[2]PB_&amp;_MAR 60'!$DA139</f>
        <v>0.65902927712722958</v>
      </c>
      <c r="AS145" s="72">
        <f>'[2]PB_&amp;_MAR 60'!$DB139</f>
        <v>5.9952549058576911E-3</v>
      </c>
      <c r="AT145" s="116">
        <f>'[2]PB_&amp;_MAR 60'!$CI139</f>
        <v>42.236559815728754</v>
      </c>
      <c r="AU145" s="71">
        <f>'[2]PB_&amp;_MAR 60'!$CJ139</f>
        <v>0.64439773963356506</v>
      </c>
      <c r="AV145" s="72">
        <f>'[2]PB_&amp;_MAR 60'!$CK139</f>
        <v>1.7521372007780863E-2</v>
      </c>
      <c r="BL145" s="5"/>
      <c r="BO145" s="5"/>
      <c r="BR145" s="5"/>
      <c r="BT145" s="70">
        <f t="shared" si="33"/>
        <v>0.64827475882188057</v>
      </c>
      <c r="BU145" s="86">
        <f t="shared" si="34"/>
        <v>0.6518265280994171</v>
      </c>
      <c r="BV145" s="86">
        <f t="shared" si="35"/>
        <v>-0.35517692775365317</v>
      </c>
      <c r="BW145" s="5"/>
      <c r="BX145" s="70">
        <f t="shared" si="36"/>
        <v>0.64456777725471259</v>
      </c>
      <c r="BY145">
        <f t="shared" si="37"/>
        <v>0.65378902185081034</v>
      </c>
      <c r="BZ145" s="86">
        <f t="shared" si="38"/>
        <v>-0.92212445960977441</v>
      </c>
      <c r="CB145" s="70">
        <f t="shared" si="39"/>
        <v>0.64439773963356506</v>
      </c>
      <c r="CC145">
        <f t="shared" si="40"/>
        <v>0.65161392639233129</v>
      </c>
      <c r="CD145" s="86">
        <f t="shared" si="41"/>
        <v>-0.72161867587662298</v>
      </c>
    </row>
    <row r="146" spans="1:82" x14ac:dyDescent="0.25">
      <c r="A146" s="11">
        <f>'[2]PB_&amp;_MAR 30'!$A140</f>
        <v>42.75</v>
      </c>
      <c r="B146" s="95">
        <f>'[2]PB_&amp;_MAR 30'!$CN140</f>
        <v>42.693757182067884</v>
      </c>
      <c r="C146" s="71">
        <f>'[2]PB_&amp;_MAR 30'!$CO140</f>
        <v>0.62542415128058282</v>
      </c>
      <c r="D146" s="72">
        <f>'[2]PB_&amp;_MAR 30'!$CP140</f>
        <v>8.8090720808512001E-3</v>
      </c>
      <c r="E146" s="95">
        <f>'[2]PB_&amp;_MAR 30'!$CR140</f>
        <v>42.776057762139622</v>
      </c>
      <c r="F146" s="71">
        <f>'[2]PB_&amp;_MAR 30'!$CS140</f>
        <v>0.66684687858854141</v>
      </c>
      <c r="G146" s="72">
        <f>'[2]PB_&amp;_MAR 30'!$CT140</f>
        <v>1.6066238261771709E-2</v>
      </c>
      <c r="H146" s="95">
        <f>'[2]PB_&amp;_MAR 30'!$CV140</f>
        <v>42.879591330506351</v>
      </c>
      <c r="I146" s="71">
        <f>'[2]PB_&amp;_MAR 30'!$CW140</f>
        <v>0.6355407922914611</v>
      </c>
      <c r="J146" s="72">
        <f>'[2]PB_&amp;_MAR 30'!$CX140</f>
        <v>1.3548404501465629E-2</v>
      </c>
      <c r="K146" s="95">
        <f>'[2]PB_&amp;_MAR 30'!$CZ140</f>
        <v>42.730626306784607</v>
      </c>
      <c r="L146" s="71">
        <f>'[2]PB_&amp;_MAR 30'!$DA140</f>
        <v>0.66151620392125021</v>
      </c>
      <c r="M146" s="72">
        <f>'[2]PB_&amp;_MAR 30'!$DB140</f>
        <v>3.443226377599399E-3</v>
      </c>
      <c r="N146" s="95">
        <f>'[2]PB_&amp;_MAR 30'!$CI140</f>
        <v>42.770008145374618</v>
      </c>
      <c r="O146" s="71">
        <f>'[2]PB_&amp;_MAR 30'!$CJ140</f>
        <v>0.64733200652045886</v>
      </c>
      <c r="P146" s="72">
        <f>'[2]PB_&amp;_MAR 30'!$CK140</f>
        <v>2.0809537339739857E-2</v>
      </c>
      <c r="Q146" s="70"/>
      <c r="R146" s="116">
        <f>'[2]PB_&amp;_MAR 45'!$CN140</f>
        <v>42.724084751620929</v>
      </c>
      <c r="S146" s="71">
        <f>'[2]PB_&amp;_MAR 45'!$CO140</f>
        <v>0.6386595114055772</v>
      </c>
      <c r="T146" s="72">
        <f>'[2]PB_&amp;_MAR 45'!$CP140</f>
        <v>4.7929866734045118E-3</v>
      </c>
      <c r="U146" s="116">
        <f>'[2]PB_&amp;_MAR 45'!$CR140</f>
        <v>42.779831953646699</v>
      </c>
      <c r="V146" s="71">
        <f>'[2]PB_&amp;_MAR 45'!$CS140</f>
        <v>0.66368351109457457</v>
      </c>
      <c r="W146" s="72">
        <f>'[2]PB_&amp;_MAR 45'!$CT140</f>
        <v>7.9556513558512506E-3</v>
      </c>
      <c r="X146" s="116">
        <f>'[2]PB_&amp;_MAR 45'!$CV140</f>
        <v>42.701065582725754</v>
      </c>
      <c r="Y146" s="71">
        <f>'[2]PB_&amp;_MAR 45'!$CW140</f>
        <v>0.62052471426151845</v>
      </c>
      <c r="Z146" s="72">
        <f>'[2]PB_&amp;_MAR 45'!$CX140</f>
        <v>4.9725892713777297E-3</v>
      </c>
      <c r="AA146" s="116">
        <f>'[2]PB_&amp;_MAR 45'!$CZ140</f>
        <v>42.756156776289934</v>
      </c>
      <c r="AB146" s="71">
        <f>'[2]PB_&amp;_MAR 45'!$DA140</f>
        <v>0.65198438179547979</v>
      </c>
      <c r="AC146" s="72">
        <f>'[2]PB_&amp;_MAR 45'!$DB140</f>
        <v>4.8791757917298626E-3</v>
      </c>
      <c r="AD146" s="116">
        <f>'[2]PB_&amp;_MAR 45'!$CI140</f>
        <v>42.740284766070829</v>
      </c>
      <c r="AE146" s="71">
        <f>'[2]PB_&amp;_MAR 45'!$CJ140</f>
        <v>0.64371302963928745</v>
      </c>
      <c r="AF146" s="72">
        <f>'[2]PB_&amp;_MAR 45'!$CK140</f>
        <v>1.7068022167643995E-2</v>
      </c>
      <c r="AG146" s="70"/>
      <c r="AH146" s="116">
        <f>'[2]PB_&amp;_MAR 60'!$CN140</f>
        <v>42.753929520348827</v>
      </c>
      <c r="AI146" s="71">
        <f>'[2]PB_&amp;_MAR 60'!$CO140</f>
        <v>0.62419482211419841</v>
      </c>
      <c r="AJ146" s="72">
        <f>'[2]PB_&amp;_MAR 60'!$CP140</f>
        <v>1.185323466471719E-2</v>
      </c>
      <c r="AK146" s="116">
        <f>'[2]PB_&amp;_MAR 60'!$CR140</f>
        <v>42.799863906579297</v>
      </c>
      <c r="AL146" s="71">
        <f>'[2]PB_&amp;_MAR 60'!$CS140</f>
        <v>0.65381247152264821</v>
      </c>
      <c r="AM146" s="72">
        <f>'[2]PB_&amp;_MAR 60'!$CT140</f>
        <v>1.2138983189766521E-2</v>
      </c>
      <c r="AN146" s="116">
        <f>'[2]PB_&amp;_MAR 60'!$CV140</f>
        <v>42.651316440601668</v>
      </c>
      <c r="AO146" s="71">
        <f>'[2]PB_&amp;_MAR 60'!$CW140</f>
        <v>0.63817551008979623</v>
      </c>
      <c r="AP146" s="72">
        <f>'[2]PB_&amp;_MAR 60'!$CX140</f>
        <v>1.3431159587980293E-2</v>
      </c>
      <c r="AQ146" s="116">
        <f>'[2]PB_&amp;_MAR 60'!$CZ140</f>
        <v>42.658552290260538</v>
      </c>
      <c r="AR146" s="71">
        <f>'[2]PB_&amp;_MAR 60'!$DA140</f>
        <v>0.65817254450323537</v>
      </c>
      <c r="AS146" s="72">
        <f>'[2]PB_&amp;_MAR 60'!$DB140</f>
        <v>5.994251953954967E-3</v>
      </c>
      <c r="AT146" s="116">
        <f>'[2]PB_&amp;_MAR 60'!$CI140</f>
        <v>42.715915539447586</v>
      </c>
      <c r="AU146" s="71">
        <f>'[2]PB_&amp;_MAR 60'!$CJ140</f>
        <v>0.64358883705746972</v>
      </c>
      <c r="AV146" s="72">
        <f>'[2]PB_&amp;_MAR 60'!$CK140</f>
        <v>1.7512997589530566E-2</v>
      </c>
      <c r="BL146" s="5"/>
      <c r="BO146" s="5"/>
      <c r="BR146" s="5"/>
      <c r="BT146" s="70">
        <f t="shared" si="33"/>
        <v>0.64733200652045886</v>
      </c>
      <c r="BU146" s="86">
        <f t="shared" si="34"/>
        <v>0.65116699075674267</v>
      </c>
      <c r="BV146" s="86">
        <f t="shared" si="35"/>
        <v>-0.38349842362838116</v>
      </c>
      <c r="BW146" s="5"/>
      <c r="BX146" s="70">
        <f t="shared" si="36"/>
        <v>0.64371302963928745</v>
      </c>
      <c r="BY146">
        <f t="shared" si="37"/>
        <v>0.65315825246552961</v>
      </c>
      <c r="BZ146" s="86">
        <f t="shared" si="38"/>
        <v>-0.94452228262421611</v>
      </c>
      <c r="CB146" s="70">
        <f t="shared" si="39"/>
        <v>0.64358883705746972</v>
      </c>
      <c r="CC146">
        <f t="shared" si="40"/>
        <v>0.65096992966192457</v>
      </c>
      <c r="CD146" s="86">
        <f t="shared" si="41"/>
        <v>-0.7381092604454853</v>
      </c>
    </row>
    <row r="147" spans="1:82" x14ac:dyDescent="0.25">
      <c r="A147" s="11">
        <f>'[2]PB_&amp;_MAR 30'!$A141</f>
        <v>43.25</v>
      </c>
      <c r="B147" s="95">
        <f>'[2]PB_&amp;_MAR 30'!$CN141</f>
        <v>43.170728539232435</v>
      </c>
      <c r="C147" s="71">
        <f>'[2]PB_&amp;_MAR 30'!$CO141</f>
        <v>0.62460647011180181</v>
      </c>
      <c r="D147" s="72">
        <f>'[2]PB_&amp;_MAR 30'!$CP141</f>
        <v>8.8436947017860815E-3</v>
      </c>
      <c r="E147" s="95">
        <f>'[2]PB_&amp;_MAR 30'!$CR141</f>
        <v>43.255567558047098</v>
      </c>
      <c r="F147" s="71">
        <f>'[2]PB_&amp;_MAR 30'!$CS141</f>
        <v>0.66611452692312245</v>
      </c>
      <c r="G147" s="72">
        <f>'[2]PB_&amp;_MAR 30'!$CT141</f>
        <v>1.6053830104484208E-2</v>
      </c>
      <c r="H147" s="95">
        <f>'[2]PB_&amp;_MAR 30'!$CV141</f>
        <v>43.36422662315325</v>
      </c>
      <c r="I147" s="71">
        <f>'[2]PB_&amp;_MAR 30'!$CW141</f>
        <v>0.63473925424253641</v>
      </c>
      <c r="J147" s="72">
        <f>'[2]PB_&amp;_MAR 30'!$CX141</f>
        <v>1.3467076612265512E-2</v>
      </c>
      <c r="K147" s="95">
        <f>'[2]PB_&amp;_MAR 30'!$CZ141</f>
        <v>43.213190002490222</v>
      </c>
      <c r="L147" s="71">
        <f>'[2]PB_&amp;_MAR 30'!$DA141</f>
        <v>0.66066612807373515</v>
      </c>
      <c r="M147" s="72">
        <f>'[2]PB_&amp;_MAR 30'!$DB141</f>
        <v>3.4027339830649873E-3</v>
      </c>
      <c r="N147" s="95">
        <f>'[2]PB_&amp;_MAR 30'!$CI141</f>
        <v>43.25092818073076</v>
      </c>
      <c r="O147" s="71">
        <f>'[2]PB_&amp;_MAR 30'!$CJ141</f>
        <v>0.64653159483779898</v>
      </c>
      <c r="P147" s="72">
        <f>'[2]PB_&amp;_MAR 30'!$CK141</f>
        <v>2.0808194286527849E-2</v>
      </c>
      <c r="Q147" s="70"/>
      <c r="R147" s="116">
        <f>'[2]PB_&amp;_MAR 45'!$CN141</f>
        <v>43.20495198515232</v>
      </c>
      <c r="S147" s="71">
        <f>'[2]PB_&amp;_MAR 45'!$CO141</f>
        <v>0.63787567538362822</v>
      </c>
      <c r="T147" s="72">
        <f>'[2]PB_&amp;_MAR 45'!$CP141</f>
        <v>4.811717008782879E-3</v>
      </c>
      <c r="U147" s="116">
        <f>'[2]PB_&amp;_MAR 45'!$CR141</f>
        <v>43.26133337480011</v>
      </c>
      <c r="V147" s="71">
        <f>'[2]PB_&amp;_MAR 45'!$CS141</f>
        <v>0.66298354819039396</v>
      </c>
      <c r="W147" s="72">
        <f>'[2]PB_&amp;_MAR 45'!$CT141</f>
        <v>7.9450475403916813E-3</v>
      </c>
      <c r="X147" s="116">
        <f>'[2]PB_&amp;_MAR 45'!$CV141</f>
        <v>43.181679699621839</v>
      </c>
      <c r="Y147" s="71">
        <f>'[2]PB_&amp;_MAR 45'!$CW141</f>
        <v>0.61969834910200328</v>
      </c>
      <c r="Z147" s="72">
        <f>'[2]PB_&amp;_MAR 45'!$CX141</f>
        <v>4.9738578831302633E-3</v>
      </c>
      <c r="AA147" s="116">
        <f>'[2]PB_&amp;_MAR 45'!$CZ141</f>
        <v>43.239404368326518</v>
      </c>
      <c r="AB147" s="71">
        <f>'[2]PB_&amp;_MAR 45'!$DA141</f>
        <v>0.6507776936998807</v>
      </c>
      <c r="AC147" s="72">
        <f>'[2]PB_&amp;_MAR 45'!$DB141</f>
        <v>4.8768479515235866E-3</v>
      </c>
      <c r="AD147" s="116">
        <f>'[2]PB_&amp;_MAR 45'!$CI141</f>
        <v>43.221842356975202</v>
      </c>
      <c r="AE147" s="71">
        <f>'[2]PB_&amp;_MAR 45'!$CJ141</f>
        <v>0.64283381659397643</v>
      </c>
      <c r="AF147" s="72">
        <f>'[2]PB_&amp;_MAR 45'!$CK141</f>
        <v>1.7056884214231734E-2</v>
      </c>
      <c r="AG147" s="70"/>
      <c r="AH147" s="116">
        <f>'[2]PB_&amp;_MAR 60'!$CN141</f>
        <v>43.233519825372809</v>
      </c>
      <c r="AI147" s="71">
        <f>'[2]PB_&amp;_MAR 60'!$CO141</f>
        <v>0.62342640713669761</v>
      </c>
      <c r="AJ147" s="72">
        <f>'[2]PB_&amp;_MAR 60'!$CP141</f>
        <v>1.1730476996380627E-2</v>
      </c>
      <c r="AK147" s="116">
        <f>'[2]PB_&amp;_MAR 60'!$CR141</f>
        <v>43.274859775047553</v>
      </c>
      <c r="AL147" s="71">
        <f>'[2]PB_&amp;_MAR 60'!$CS141</f>
        <v>0.65308159335850935</v>
      </c>
      <c r="AM147" s="72">
        <f>'[2]PB_&amp;_MAR 60'!$CT141</f>
        <v>1.2129935566445513E-2</v>
      </c>
      <c r="AN147" s="116">
        <f>'[2]PB_&amp;_MAR 60'!$CV141</f>
        <v>43.297261556208213</v>
      </c>
      <c r="AO147" s="71">
        <f>'[2]PB_&amp;_MAR 60'!$CW141</f>
        <v>0.63712519393273592</v>
      </c>
      <c r="AP147" s="72">
        <f>'[2]PB_&amp;_MAR 60'!$CX141</f>
        <v>1.3664486841606177E-2</v>
      </c>
      <c r="AQ147" s="116">
        <f>'[2]PB_&amp;_MAR 60'!$CZ141</f>
        <v>43.297400595653109</v>
      </c>
      <c r="AR147" s="71">
        <f>'[2]PB_&amp;_MAR 60'!$DA141</f>
        <v>0.65708585725245594</v>
      </c>
      <c r="AS147" s="72">
        <f>'[2]PB_&amp;_MAR 60'!$DB141</f>
        <v>6.3647774853480736E-3</v>
      </c>
      <c r="AT147" s="116">
        <f>'[2]PB_&amp;_MAR 60'!$CI141</f>
        <v>43.275760438070421</v>
      </c>
      <c r="AU147" s="71">
        <f>'[2]PB_&amp;_MAR 60'!$CJ141</f>
        <v>0.64267976292009976</v>
      </c>
      <c r="AV147" s="72">
        <f>'[2]PB_&amp;_MAR 60'!$CK141</f>
        <v>1.7530306589097155E-2</v>
      </c>
      <c r="BL147" s="5"/>
      <c r="BO147" s="5"/>
      <c r="BR147" s="5"/>
      <c r="BT147" s="70">
        <f t="shared" si="33"/>
        <v>0.64653159483779898</v>
      </c>
      <c r="BU147" s="86">
        <f t="shared" si="34"/>
        <v>0.65051614191123786</v>
      </c>
      <c r="BV147" s="86">
        <f t="shared" si="35"/>
        <v>-0.3984547073438871</v>
      </c>
      <c r="BW147" s="5"/>
      <c r="BX147" s="70">
        <f t="shared" si="36"/>
        <v>0.64283381659397643</v>
      </c>
      <c r="BY147">
        <f t="shared" si="37"/>
        <v>0.65253576346797315</v>
      </c>
      <c r="BZ147" s="86">
        <f t="shared" si="38"/>
        <v>-0.97019468739967252</v>
      </c>
      <c r="CB147" s="70">
        <f t="shared" si="39"/>
        <v>0.64267976292009976</v>
      </c>
      <c r="CC147">
        <f t="shared" si="40"/>
        <v>0.65033440183163926</v>
      </c>
      <c r="CD147" s="86">
        <f t="shared" si="41"/>
        <v>-0.76546389115395019</v>
      </c>
    </row>
    <row r="148" spans="1:82" x14ac:dyDescent="0.25">
      <c r="A148" s="11">
        <f>'[2]PB_&amp;_MAR 30'!$A142</f>
        <v>43.749722222222225</v>
      </c>
      <c r="B148" s="95">
        <f>'[2]PB_&amp;_MAR 30'!$CN142</f>
        <v>43.64787582400114</v>
      </c>
      <c r="C148" s="71">
        <f>'[2]PB_&amp;_MAR 30'!$CO142</f>
        <v>0.62380534992304859</v>
      </c>
      <c r="D148" s="72">
        <f>'[2]PB_&amp;_MAR 30'!$CP142</f>
        <v>8.8792534347952225E-3</v>
      </c>
      <c r="E148" s="95">
        <f>'[2]PB_&amp;_MAR 30'!$CR142</f>
        <v>43.735610438774934</v>
      </c>
      <c r="F148" s="71">
        <f>'[2]PB_&amp;_MAR 30'!$CS142</f>
        <v>0.66537155037586593</v>
      </c>
      <c r="G148" s="72">
        <f>'[2]PB_&amp;_MAR 30'!$CT142</f>
        <v>1.6026360564617204E-2</v>
      </c>
      <c r="H148" s="95">
        <f>'[2]PB_&amp;_MAR 30'!$CV142</f>
        <v>43.848683268203409</v>
      </c>
      <c r="I148" s="71">
        <f>'[2]PB_&amp;_MAR 30'!$CW142</f>
        <v>0.63389148512430726</v>
      </c>
      <c r="J148" s="72">
        <f>'[2]PB_&amp;_MAR 30'!$CX142</f>
        <v>1.3392666853243791E-2</v>
      </c>
      <c r="K148" s="95">
        <f>'[2]PB_&amp;_MAR 30'!$CZ142</f>
        <v>43.696290178124364</v>
      </c>
      <c r="L148" s="71">
        <f>'[2]PB_&amp;_MAR 30'!$DA142</f>
        <v>0.65975004483829625</v>
      </c>
      <c r="M148" s="72">
        <f>'[2]PB_&amp;_MAR 30'!$DB142</f>
        <v>3.3684654030129097E-3</v>
      </c>
      <c r="N148" s="95">
        <f>'[2]PB_&amp;_MAR 30'!$CI142</f>
        <v>43.732114927275965</v>
      </c>
      <c r="O148" s="71">
        <f>'[2]PB_&amp;_MAR 30'!$CJ142</f>
        <v>0.64570460756537951</v>
      </c>
      <c r="P148" s="72">
        <f>'[2]PB_&amp;_MAR 30'!$CK142</f>
        <v>2.0794144331464127E-2</v>
      </c>
      <c r="Q148" s="70"/>
      <c r="R148" s="116">
        <f>'[2]PB_&amp;_MAR 45'!$CN142</f>
        <v>43.685999269105501</v>
      </c>
      <c r="S148" s="71">
        <f>'[2]PB_&amp;_MAR 45'!$CO142</f>
        <v>0.63710496990468324</v>
      </c>
      <c r="T148" s="72">
        <f>'[2]PB_&amp;_MAR 45'!$CP142</f>
        <v>4.812987486209265E-3</v>
      </c>
      <c r="U148" s="116">
        <f>'[2]PB_&amp;_MAR 45'!$CR142</f>
        <v>43.743016562155532</v>
      </c>
      <c r="V148" s="71">
        <f>'[2]PB_&amp;_MAR 45'!$CS142</f>
        <v>0.66225773519882181</v>
      </c>
      <c r="W148" s="72">
        <f>'[2]PB_&amp;_MAR 45'!$CT142</f>
        <v>7.9356958574887844E-3</v>
      </c>
      <c r="X148" s="116">
        <f>'[2]PB_&amp;_MAR 45'!$CV142</f>
        <v>43.662475080655931</v>
      </c>
      <c r="Y148" s="71">
        <f>'[2]PB_&amp;_MAR 45'!$CW142</f>
        <v>0.61886805499740538</v>
      </c>
      <c r="Z148" s="72">
        <f>'[2]PB_&amp;_MAR 45'!$CX142</f>
        <v>4.9913168387238759E-3</v>
      </c>
      <c r="AA148" s="116">
        <f>'[2]PB_&amp;_MAR 45'!$CZ142</f>
        <v>43.722471916331877</v>
      </c>
      <c r="AB148" s="71">
        <f>'[2]PB_&amp;_MAR 45'!$DA142</f>
        <v>0.64956522441545517</v>
      </c>
      <c r="AC148" s="72">
        <f>'[2]PB_&amp;_MAR 45'!$DB142</f>
        <v>4.9062080095324577E-3</v>
      </c>
      <c r="AD148" s="116">
        <f>'[2]PB_&amp;_MAR 45'!$CI142</f>
        <v>43.703490707062208</v>
      </c>
      <c r="AE148" s="71">
        <f>'[2]PB_&amp;_MAR 45'!$CJ142</f>
        <v>0.6419489961290914</v>
      </c>
      <c r="AF148" s="72">
        <f>'[2]PB_&amp;_MAR 45'!$CK142</f>
        <v>1.7042377237358977E-2</v>
      </c>
      <c r="AG148" s="70"/>
      <c r="AH148" s="116">
        <f>'[2]PB_&amp;_MAR 60'!$CN142</f>
        <v>43.712936100616247</v>
      </c>
      <c r="AI148" s="71">
        <f>'[2]PB_&amp;_MAR 60'!$CO142</f>
        <v>0.62266233588660358</v>
      </c>
      <c r="AJ148" s="72">
        <f>'[2]PB_&amp;_MAR 60'!$CP142</f>
        <v>1.1706855108552334E-2</v>
      </c>
      <c r="AK148" s="116">
        <f>'[2]PB_&amp;_MAR 60'!$CR142</f>
        <v>43.749414719527344</v>
      </c>
      <c r="AL148" s="71">
        <f>'[2]PB_&amp;_MAR 60'!$CS142</f>
        <v>0.65234445042598865</v>
      </c>
      <c r="AM148" s="72">
        <f>'[2]PB_&amp;_MAR 60'!$CT142</f>
        <v>1.21175082462188E-2</v>
      </c>
      <c r="AN148" s="116">
        <f>'[2]PB_&amp;_MAR 60'!$CV142</f>
        <v>43.78098941670094</v>
      </c>
      <c r="AO148" s="71">
        <f>'[2]PB_&amp;_MAR 60'!$CW142</f>
        <v>0.63630834500737332</v>
      </c>
      <c r="AP148" s="72">
        <f>'[2]PB_&amp;_MAR 60'!$CX142</f>
        <v>1.3626446162168501E-2</v>
      </c>
      <c r="AQ148" s="116">
        <f>'[2]PB_&amp;_MAR 60'!$CZ142</f>
        <v>43.777566924217133</v>
      </c>
      <c r="AR148" s="71">
        <f>'[2]PB_&amp;_MAR 60'!$DA142</f>
        <v>0.65616695155740568</v>
      </c>
      <c r="AS148" s="72">
        <f>'[2]PB_&amp;_MAR 60'!$DB142</f>
        <v>6.3633139921660583E-3</v>
      </c>
      <c r="AT148" s="116">
        <f>'[2]PB_&amp;_MAR 60'!$CI142</f>
        <v>43.755226790265418</v>
      </c>
      <c r="AU148" s="71">
        <f>'[2]PB_&amp;_MAR 60'!$CJ142</f>
        <v>0.64187052071934281</v>
      </c>
      <c r="AV148" s="72">
        <f>'[2]PB_&amp;_MAR 60'!$CK142</f>
        <v>1.7493138397883058E-2</v>
      </c>
      <c r="BL148" s="5"/>
      <c r="BO148" s="5"/>
      <c r="BR148" s="5"/>
      <c r="BT148" s="70">
        <f t="shared" si="33"/>
        <v>0.64570460756537951</v>
      </c>
      <c r="BU148" s="86">
        <f t="shared" si="34"/>
        <v>0.64987376846535805</v>
      </c>
      <c r="BV148" s="86">
        <f t="shared" si="35"/>
        <v>-0.41691608999785412</v>
      </c>
      <c r="BW148" s="5"/>
      <c r="BX148" s="70">
        <f t="shared" si="36"/>
        <v>0.6419489961290914</v>
      </c>
      <c r="BY148">
        <f t="shared" si="37"/>
        <v>0.65192135216115299</v>
      </c>
      <c r="BZ148" s="86">
        <f t="shared" si="38"/>
        <v>-0.99723560320615912</v>
      </c>
      <c r="CB148" s="70">
        <f t="shared" si="39"/>
        <v>0.64187052071934281</v>
      </c>
      <c r="CC148">
        <f t="shared" si="40"/>
        <v>0.64970713538984204</v>
      </c>
      <c r="CD148" s="86">
        <f t="shared" si="41"/>
        <v>-0.78366146704992312</v>
      </c>
    </row>
    <row r="149" spans="1:82" x14ac:dyDescent="0.25">
      <c r="A149" s="11">
        <f>'[2]PB_&amp;_MAR 30'!$A143</f>
        <v>44.25</v>
      </c>
      <c r="B149" s="95">
        <f>'[2]PB_&amp;_MAR 30'!$CN143</f>
        <v>44.124934607158053</v>
      </c>
      <c r="C149" s="71">
        <f>'[2]PB_&amp;_MAR 30'!$CO143</f>
        <v>0.62301262631714072</v>
      </c>
      <c r="D149" s="72">
        <f>'[2]PB_&amp;_MAR 30'!$CP143</f>
        <v>8.924354897613989E-3</v>
      </c>
      <c r="E149" s="95">
        <f>'[2]PB_&amp;_MAR 30'!$CR143</f>
        <v>44.215207971299378</v>
      </c>
      <c r="F149" s="71">
        <f>'[2]PB_&amp;_MAR 30'!$CS143</f>
        <v>0.6646495953852628</v>
      </c>
      <c r="G149" s="72">
        <f>'[2]PB_&amp;_MAR 30'!$CT143</f>
        <v>1.6025559994182693E-2</v>
      </c>
      <c r="H149" s="95">
        <f>'[2]PB_&amp;_MAR 30'!$CV143</f>
        <v>44.333318560850294</v>
      </c>
      <c r="I149" s="71">
        <f>'[2]PB_&amp;_MAR 30'!$CW143</f>
        <v>0.63307798648316893</v>
      </c>
      <c r="J149" s="72">
        <f>'[2]PB_&amp;_MAR 30'!$CX143</f>
        <v>1.3325118443990758E-2</v>
      </c>
      <c r="K149" s="95">
        <f>'[2]PB_&amp;_MAR 30'!$CZ143</f>
        <v>44.178853873829986</v>
      </c>
      <c r="L149" s="71">
        <f>'[2]PB_&amp;_MAR 30'!$DA143</f>
        <v>0.65881518580621456</v>
      </c>
      <c r="M149" s="72">
        <f>'[2]PB_&amp;_MAR 30'!$DB143</f>
        <v>3.3248565898981262E-3</v>
      </c>
      <c r="N149" s="95">
        <f>'[2]PB_&amp;_MAR 30'!$CI143</f>
        <v>44.213078753284428</v>
      </c>
      <c r="O149" s="71">
        <f>'[2]PB_&amp;_MAR 30'!$CJ143</f>
        <v>0.64488884849794681</v>
      </c>
      <c r="P149" s="72">
        <f>'[2]PB_&amp;_MAR 30'!$CK143</f>
        <v>2.0782033605736369E-2</v>
      </c>
      <c r="Q149" s="70"/>
      <c r="R149" s="116">
        <f>'[2]PB_&amp;_MAR 45'!$CN143</f>
        <v>44.166866502636886</v>
      </c>
      <c r="S149" s="71">
        <f>'[2]PB_&amp;_MAR 45'!$CO143</f>
        <v>0.63633323835404199</v>
      </c>
      <c r="T149" s="72">
        <f>'[2]PB_&amp;_MAR 45'!$CP143</f>
        <v>4.8300586788139754E-3</v>
      </c>
      <c r="U149" s="116">
        <f>'[2]PB_&amp;_MAR 45'!$CR143</f>
        <v>44.224517983308942</v>
      </c>
      <c r="V149" s="71">
        <f>'[2]PB_&amp;_MAR 45'!$CS143</f>
        <v>0.66153289476099786</v>
      </c>
      <c r="W149" s="72">
        <f>'[2]PB_&amp;_MAR 45'!$CT143</f>
        <v>7.9070742133174488E-3</v>
      </c>
      <c r="X149" s="116">
        <f>'[2]PB_&amp;_MAR 45'!$CV143</f>
        <v>44.143089197552023</v>
      </c>
      <c r="Y149" s="71">
        <f>'[2]PB_&amp;_MAR 45'!$CW143</f>
        <v>0.61806073681828899</v>
      </c>
      <c r="Z149" s="72">
        <f>'[2]PB_&amp;_MAR 45'!$CX143</f>
        <v>4.9856466649069488E-3</v>
      </c>
      <c r="AA149" s="116">
        <f>'[2]PB_&amp;_MAR 45'!$CZ143</f>
        <v>44.205719508368468</v>
      </c>
      <c r="AB149" s="71">
        <f>'[2]PB_&amp;_MAR 45'!$DA143</f>
        <v>0.64830855711792956</v>
      </c>
      <c r="AC149" s="72">
        <f>'[2]PB_&amp;_MAR 45'!$DB143</f>
        <v>4.9111455663857859E-3</v>
      </c>
      <c r="AD149" s="116">
        <f>'[2]PB_&amp;_MAR 45'!$CI143</f>
        <v>44.185048297966574</v>
      </c>
      <c r="AE149" s="71">
        <f>'[2]PB_&amp;_MAR 45'!$CJ143</f>
        <v>0.6410588567628146</v>
      </c>
      <c r="AF149" s="72">
        <f>'[2]PB_&amp;_MAR 45'!$CK143</f>
        <v>1.7013352773743218E-2</v>
      </c>
      <c r="AG149" s="70"/>
      <c r="AH149" s="116">
        <f>'[2]PB_&amp;_MAR 60'!$CN143</f>
        <v>44.192526405640244</v>
      </c>
      <c r="AI149" s="71">
        <f>'[2]PB_&amp;_MAR 60'!$CO143</f>
        <v>0.62187207996455918</v>
      </c>
      <c r="AJ149" s="72">
        <f>'[2]PB_&amp;_MAR 60'!$CP143</f>
        <v>1.171131981982425E-2</v>
      </c>
      <c r="AK149" s="116">
        <f>'[2]PB_&amp;_MAR 60'!$CR143</f>
        <v>44.224324031841398</v>
      </c>
      <c r="AL149" s="71">
        <f>'[2]PB_&amp;_MAR 60'!$CS143</f>
        <v>0.65158436129487551</v>
      </c>
      <c r="AM149" s="72">
        <f>'[2]PB_&amp;_MAR 60'!$CT143</f>
        <v>1.2100784852962706E-2</v>
      </c>
      <c r="AN149" s="116">
        <f>'[2]PB_&amp;_MAR 60'!$CV143</f>
        <v>44.264894963315406</v>
      </c>
      <c r="AO149" s="71">
        <f>'[2]PB_&amp;_MAR 60'!$CW143</f>
        <v>0.6355100593864903</v>
      </c>
      <c r="AP149" s="72">
        <f>'[2]PB_&amp;_MAR 60'!$CX143</f>
        <v>1.3644909833104743E-2</v>
      </c>
      <c r="AQ149" s="116">
        <f>'[2]PB_&amp;_MAR 60'!$CZ143</f>
        <v>44.258002851177473</v>
      </c>
      <c r="AR149" s="71">
        <f>'[2]PB_&amp;_MAR 60'!$DA143</f>
        <v>0.65523623622917671</v>
      </c>
      <c r="AS149" s="72">
        <f>'[2]PB_&amp;_MAR 60'!$DB143</f>
        <v>6.3478512364609245E-3</v>
      </c>
      <c r="AT149" s="116">
        <f>'[2]PB_&amp;_MAR 60'!$CI143</f>
        <v>44.234937062993623</v>
      </c>
      <c r="AU149" s="71">
        <f>'[2]PB_&amp;_MAR 60'!$CJ143</f>
        <v>0.64105068421877542</v>
      </c>
      <c r="AV149" s="72">
        <f>'[2]PB_&amp;_MAR 60'!$CK143</f>
        <v>1.7469748201598585E-2</v>
      </c>
      <c r="BL149" s="5"/>
      <c r="BO149" s="5"/>
      <c r="BR149" s="5"/>
      <c r="BT149" s="70">
        <f t="shared" si="33"/>
        <v>0.64488884849794681</v>
      </c>
      <c r="BU149" s="86">
        <f t="shared" si="34"/>
        <v>0.64923861345512501</v>
      </c>
      <c r="BV149" s="86">
        <f t="shared" si="35"/>
        <v>-0.43497649571782038</v>
      </c>
      <c r="BW149" s="5"/>
      <c r="BX149" s="70">
        <f t="shared" si="36"/>
        <v>0.6410588567628146</v>
      </c>
      <c r="BY149">
        <f t="shared" si="37"/>
        <v>0.65131381730207039</v>
      </c>
      <c r="BZ149" s="86">
        <f t="shared" si="38"/>
        <v>-1.0254960539255786</v>
      </c>
      <c r="CB149" s="70">
        <f t="shared" si="39"/>
        <v>0.64105068421877542</v>
      </c>
      <c r="CC149">
        <f t="shared" si="40"/>
        <v>0.64908690344707309</v>
      </c>
      <c r="CD149" s="86">
        <f t="shared" si="41"/>
        <v>-0.80362192282976697</v>
      </c>
    </row>
    <row r="150" spans="1:82" x14ac:dyDescent="0.25">
      <c r="A150" s="11">
        <f>'[2]PB_&amp;_MAR 30'!$A144</f>
        <v>44.749722222222225</v>
      </c>
      <c r="B150" s="95">
        <f>'[2]PB_&amp;_MAR 30'!$CN144</f>
        <v>44.762413296620402</v>
      </c>
      <c r="C150" s="71">
        <f>'[2]PB_&amp;_MAR 30'!$CO144</f>
        <v>0.62198032217835963</v>
      </c>
      <c r="D150" s="72">
        <f>'[2]PB_&amp;_MAR 30'!$CP144</f>
        <v>8.6458210680546606E-3</v>
      </c>
      <c r="E150" s="95">
        <f>'[2]PB_&amp;_MAR 30'!$CR144</f>
        <v>44.69516311541026</v>
      </c>
      <c r="F150" s="71">
        <f>'[2]PB_&amp;_MAR 30'!$CS144</f>
        <v>0.66393388307992474</v>
      </c>
      <c r="G150" s="72">
        <f>'[2]PB_&amp;_MAR 30'!$CT144</f>
        <v>1.6027268241232694E-2</v>
      </c>
      <c r="H150" s="95">
        <f>'[2]PB_&amp;_MAR 30'!$CV144</f>
        <v>44.817864127219451</v>
      </c>
      <c r="I150" s="71">
        <f>'[2]PB_&amp;_MAR 30'!$CW144</f>
        <v>0.63230932929472283</v>
      </c>
      <c r="J150" s="72">
        <f>'[2]PB_&amp;_MAR 30'!$CX144</f>
        <v>1.322562349890757E-2</v>
      </c>
      <c r="K150" s="95">
        <f>'[2]PB_&amp;_MAR 30'!$CZ144</f>
        <v>44.661954049464136</v>
      </c>
      <c r="L150" s="71">
        <f>'[2]PB_&amp;_MAR 30'!$DA144</f>
        <v>0.65774473190276572</v>
      </c>
      <c r="M150" s="72">
        <f>'[2]PB_&amp;_MAR 30'!$DB144</f>
        <v>3.2585208321006093E-3</v>
      </c>
      <c r="N150" s="95">
        <f>'[2]PB_&amp;_MAR 30'!$CI144</f>
        <v>44.734348647178564</v>
      </c>
      <c r="O150" s="71">
        <f>'[2]PB_&amp;_MAR 30'!$CJ144</f>
        <v>0.64399206661394326</v>
      </c>
      <c r="P150" s="72">
        <f>'[2]PB_&amp;_MAR 30'!$CK144</f>
        <v>2.0766401439837635E-2</v>
      </c>
      <c r="Q150" s="70"/>
      <c r="R150" s="116">
        <f>'[2]PB_&amp;_MAR 45'!$CN144</f>
        <v>44.648002373223164</v>
      </c>
      <c r="S150" s="71">
        <f>'[2]PB_&amp;_MAR 45'!$CO144</f>
        <v>0.63556770378698724</v>
      </c>
      <c r="T150" s="72">
        <f>'[2]PB_&amp;_MAR 45'!$CP144</f>
        <v>4.8338980456007624E-3</v>
      </c>
      <c r="U150" s="116">
        <f>'[2]PB_&amp;_MAR 45'!$CR144</f>
        <v>44.706289504753926</v>
      </c>
      <c r="V150" s="71">
        <f>'[2]PB_&amp;_MAR 45'!$CS144</f>
        <v>0.66082516833499105</v>
      </c>
      <c r="W150" s="72">
        <f>'[2]PB_&amp;_MAR 45'!$CT144</f>
        <v>7.9153222227928751E-3</v>
      </c>
      <c r="X150" s="116">
        <f>'[2]PB_&amp;_MAR 45'!$CV144</f>
        <v>44.623972791648548</v>
      </c>
      <c r="Y150" s="71">
        <f>'[2]PB_&amp;_MAR 45'!$CW144</f>
        <v>0.61727603858279168</v>
      </c>
      <c r="Z150" s="72">
        <f>'[2]PB_&amp;_MAR 45'!$CX144</f>
        <v>4.9784961688898585E-3</v>
      </c>
      <c r="AA150" s="116">
        <f>'[2]PB_&amp;_MAR 45'!$CZ144</f>
        <v>44.68887580349881</v>
      </c>
      <c r="AB150" s="71">
        <f>'[2]PB_&amp;_MAR 45'!$DA144</f>
        <v>0.64695825211728397</v>
      </c>
      <c r="AC150" s="72">
        <f>'[2]PB_&amp;_MAR 45'!$DB144</f>
        <v>4.9610330058949392E-3</v>
      </c>
      <c r="AD150" s="116">
        <f>'[2]PB_&amp;_MAR 45'!$CI144</f>
        <v>44.666785118281119</v>
      </c>
      <c r="AE150" s="71">
        <f>'[2]PB_&amp;_MAR 45'!$CJ144</f>
        <v>0.64015679070551357</v>
      </c>
      <c r="AF150" s="72">
        <f>'[2]PB_&amp;_MAR 45'!$CK144</f>
        <v>1.6981213269469702E-2</v>
      </c>
      <c r="AG150" s="70"/>
      <c r="AH150" s="116">
        <f>'[2]PB_&amp;_MAR 60'!$CN144</f>
        <v>44.672119383687182</v>
      </c>
      <c r="AI150" s="71">
        <f>'[2]PB_&amp;_MAR 60'!$CO144</f>
        <v>0.62115254151928656</v>
      </c>
      <c r="AJ150" s="72">
        <f>'[2]PB_&amp;_MAR 60'!$CP144</f>
        <v>1.1622246839235463E-2</v>
      </c>
      <c r="AK150" s="116">
        <f>'[2]PB_&amp;_MAR 60'!$CR144</f>
        <v>44.699056160238314</v>
      </c>
      <c r="AL150" s="71">
        <f>'[2]PB_&amp;_MAR 60'!$CS144</f>
        <v>0.65086717569430519</v>
      </c>
      <c r="AM150" s="72">
        <f>'[2]PB_&amp;_MAR 60'!$CT144</f>
        <v>1.2089206720144364E-2</v>
      </c>
      <c r="AN150" s="116">
        <f>'[2]PB_&amp;_MAR 60'!$CV144</f>
        <v>44.748711052604428</v>
      </c>
      <c r="AO150" s="71">
        <f>'[2]PB_&amp;_MAR 60'!$CW144</f>
        <v>0.63471709142837918</v>
      </c>
      <c r="AP150" s="72">
        <f>'[2]PB_&amp;_MAR 60'!$CX144</f>
        <v>1.3618945377665354E-2</v>
      </c>
      <c r="AQ150" s="116">
        <f>'[2]PB_&amp;_MAR 60'!$CZ144</f>
        <v>44.900356739100836</v>
      </c>
      <c r="AR150" s="71">
        <f>'[2]PB_&amp;_MAR 60'!$DA144</f>
        <v>0.65370904605517255</v>
      </c>
      <c r="AS150" s="72">
        <f>'[2]PB_&amp;_MAR 60'!$DB144</f>
        <v>5.8379260336273442E-3</v>
      </c>
      <c r="AT150" s="116">
        <f>'[2]PB_&amp;_MAR 60'!$CI144</f>
        <v>44.755060833907692</v>
      </c>
      <c r="AU150" s="71">
        <f>'[2]PB_&amp;_MAR 60'!$CJ144</f>
        <v>0.64011146367428584</v>
      </c>
      <c r="AV150" s="72">
        <f>'[2]PB_&amp;_MAR 60'!$CK144</f>
        <v>1.7247479258994357E-2</v>
      </c>
      <c r="BL150" s="5"/>
      <c r="BO150" s="5"/>
      <c r="BR150" s="5"/>
      <c r="BT150" s="70">
        <f t="shared" si="33"/>
        <v>0.64399206661394326</v>
      </c>
      <c r="BU150" s="86">
        <f t="shared" si="34"/>
        <v>0.64861190195096308</v>
      </c>
      <c r="BV150" s="86">
        <f t="shared" si="35"/>
        <v>-0.46198353370198175</v>
      </c>
      <c r="BW150" s="5"/>
      <c r="BX150" s="70">
        <f t="shared" si="36"/>
        <v>0.64015679070551357</v>
      </c>
      <c r="BY150">
        <f t="shared" si="37"/>
        <v>0.65071433168124804</v>
      </c>
      <c r="BZ150" s="86">
        <f t="shared" si="38"/>
        <v>-1.055754097573447</v>
      </c>
      <c r="CB150" s="70">
        <f t="shared" si="39"/>
        <v>0.64011146367428584</v>
      </c>
      <c r="CC150">
        <f t="shared" si="40"/>
        <v>0.64847490279779441</v>
      </c>
      <c r="CD150" s="86">
        <f t="shared" si="41"/>
        <v>-0.83634391235085648</v>
      </c>
    </row>
    <row r="151" spans="1:82" x14ac:dyDescent="0.25">
      <c r="A151" s="11">
        <f>'[2]PB_&amp;_MAR 30'!$A145</f>
        <v>45.25</v>
      </c>
      <c r="B151" s="95">
        <f>'[2]PB_&amp;_MAR 30'!$CN145</f>
        <v>45.239472617587033</v>
      </c>
      <c r="C151" s="71">
        <f>'[2]PB_&amp;_MAR 30'!$CO145</f>
        <v>0.62121861476410956</v>
      </c>
      <c r="D151" s="72">
        <f>'[2]PB_&amp;_MAR 30'!$CP145</f>
        <v>8.692335852080681E-3</v>
      </c>
      <c r="E151" s="95">
        <f>'[2]PB_&amp;_MAR 30'!$CR145</f>
        <v>45.335340912948681</v>
      </c>
      <c r="F151" s="71">
        <f>'[2]PB_&amp;_MAR 30'!$CS145</f>
        <v>0.66299383836206516</v>
      </c>
      <c r="G151" s="72">
        <f>'[2]PB_&amp;_MAR 30'!$CT145</f>
        <v>1.5671765076288056E-2</v>
      </c>
      <c r="H151" s="95">
        <f>'[2]PB_&amp;_MAR 30'!$CV145</f>
        <v>45.302500432750627</v>
      </c>
      <c r="I151" s="71">
        <f>'[2]PB_&amp;_MAR 30'!$CW145</f>
        <v>0.63149698134540566</v>
      </c>
      <c r="J151" s="72">
        <f>'[2]PB_&amp;_MAR 30'!$CX145</f>
        <v>1.3146418151182044E-2</v>
      </c>
      <c r="K151" s="95">
        <f>'[2]PB_&amp;_MAR 30'!$CZ145</f>
        <v>45.144785985134007</v>
      </c>
      <c r="L151" s="71">
        <f>'[2]PB_&amp;_MAR 30'!$DA145</f>
        <v>0.65658055380843783</v>
      </c>
      <c r="M151" s="72">
        <f>'[2]PB_&amp;_MAR 30'!$DB145</f>
        <v>3.1376970386669885E-3</v>
      </c>
      <c r="N151" s="95">
        <f>'[2]PB_&amp;_MAR 30'!$CI145</f>
        <v>45.255524987105098</v>
      </c>
      <c r="O151" s="71">
        <f>'[2]PB_&amp;_MAR 30'!$CJ145</f>
        <v>0.64307249707000469</v>
      </c>
      <c r="P151" s="72">
        <f>'[2]PB_&amp;_MAR 30'!$CK145</f>
        <v>2.0583649748876894E-2</v>
      </c>
      <c r="Q151" s="70"/>
      <c r="R151" s="116">
        <f>'[2]PB_&amp;_MAR 45'!$CN145</f>
        <v>45.289413538152814</v>
      </c>
      <c r="S151" s="71">
        <f>'[2]PB_&amp;_MAR 45'!$CO145</f>
        <v>0.63454947117035665</v>
      </c>
      <c r="T151" s="72">
        <f>'[2]PB_&amp;_MAR 45'!$CP145</f>
        <v>4.7606812508296393E-3</v>
      </c>
      <c r="U151" s="116">
        <f>'[2]PB_&amp;_MAR 45'!$CR145</f>
        <v>45.187881809008339</v>
      </c>
      <c r="V151" s="71">
        <f>'[2]PB_&amp;_MAR 45'!$CS145</f>
        <v>0.6601360710735229</v>
      </c>
      <c r="W151" s="72">
        <f>'[2]PB_&amp;_MAR 45'!$CT145</f>
        <v>7.917929521199317E-3</v>
      </c>
      <c r="X151" s="116">
        <f>'[2]PB_&amp;_MAR 45'!$CV145</f>
        <v>45.104677540613636</v>
      </c>
      <c r="Y151" s="71">
        <f>'[2]PB_&amp;_MAR 45'!$CW145</f>
        <v>0.61646832939101992</v>
      </c>
      <c r="Z151" s="72">
        <f>'[2]PB_&amp;_MAR 45'!$CX145</f>
        <v>4.9805056105196492E-3</v>
      </c>
      <c r="AA151" s="116">
        <f>'[2]PB_&amp;_MAR 45'!$CZ145</f>
        <v>45.172123847838719</v>
      </c>
      <c r="AB151" s="71">
        <f>'[2]PB_&amp;_MAR 45'!$DA145</f>
        <v>0.64570021126847177</v>
      </c>
      <c r="AC151" s="72">
        <f>'[2]PB_&amp;_MAR 45'!$DB145</f>
        <v>5.0315064540017223E-3</v>
      </c>
      <c r="AD151" s="116">
        <f>'[2]PB_&amp;_MAR 45'!$CI145</f>
        <v>45.188524183903382</v>
      </c>
      <c r="AE151" s="71">
        <f>'[2]PB_&amp;_MAR 45'!$CJ145</f>
        <v>0.63921352072584281</v>
      </c>
      <c r="AF151" s="72">
        <f>'[2]PB_&amp;_MAR 45'!$CK145</f>
        <v>1.6988279353487602E-2</v>
      </c>
      <c r="AG151" s="70"/>
      <c r="AH151" s="116">
        <f>'[2]PB_&amp;_MAR 60'!$CN145</f>
        <v>45.151622673820896</v>
      </c>
      <c r="AI151" s="71">
        <f>'[2]PB_&amp;_MAR 60'!$CO145</f>
        <v>0.62041019574013923</v>
      </c>
      <c r="AJ151" s="72">
        <f>'[2]PB_&amp;_MAR 60'!$CP145</f>
        <v>1.1614061392791216E-2</v>
      </c>
      <c r="AK151" s="116">
        <f>'[2]PB_&amp;_MAR 60'!$CR145</f>
        <v>45.173701732481028</v>
      </c>
      <c r="AL151" s="71">
        <f>'[2]PB_&amp;_MAR 60'!$CS145</f>
        <v>0.65014949541394262</v>
      </c>
      <c r="AM151" s="72">
        <f>'[2]PB_&amp;_MAR 60'!$CT145</f>
        <v>1.2062085581266984E-2</v>
      </c>
      <c r="AN151" s="116">
        <f>'[2]PB_&amp;_MAR 60'!$CV145</f>
        <v>45.232618342420913</v>
      </c>
      <c r="AO151" s="71">
        <f>'[2]PB_&amp;_MAR 60'!$CW145</f>
        <v>0.63390069242527225</v>
      </c>
      <c r="AP151" s="72">
        <f>'[2]PB_&amp;_MAR 60'!$CX145</f>
        <v>1.3619441382160357E-2</v>
      </c>
      <c r="AQ151" s="116">
        <f>'[2]PB_&amp;_MAR 60'!$CZ145</f>
        <v>45.38061386342455</v>
      </c>
      <c r="AR151" s="71">
        <f>'[2]PB_&amp;_MAR 60'!$DA145</f>
        <v>0.65263780974245289</v>
      </c>
      <c r="AS151" s="72">
        <f>'[2]PB_&amp;_MAR 60'!$DB145</f>
        <v>5.6376232029048401E-3</v>
      </c>
      <c r="AT151" s="116">
        <f>'[2]PB_&amp;_MAR 60'!$CI145</f>
        <v>45.234639153036852</v>
      </c>
      <c r="AU151" s="71">
        <f>'[2]PB_&amp;_MAR 60'!$CJ145</f>
        <v>0.63927454833045183</v>
      </c>
      <c r="AV151" s="72">
        <f>'[2]PB_&amp;_MAR 60'!$CK145</f>
        <v>1.717000047408878E-2</v>
      </c>
      <c r="BL151" s="5"/>
      <c r="BO151" s="5"/>
      <c r="BR151" s="5"/>
      <c r="BT151" s="70">
        <f t="shared" si="33"/>
        <v>0.64307249707000469</v>
      </c>
      <c r="BU151" s="86">
        <f t="shared" si="34"/>
        <v>0.6479920609805877</v>
      </c>
      <c r="BV151" s="86">
        <f t="shared" si="35"/>
        <v>-0.49195639105830136</v>
      </c>
      <c r="BW151" s="5"/>
      <c r="BX151" s="70">
        <f t="shared" si="36"/>
        <v>0.63921352072584281</v>
      </c>
      <c r="BY151">
        <f t="shared" si="37"/>
        <v>0.65012139162072324</v>
      </c>
      <c r="BZ151" s="86">
        <f t="shared" si="38"/>
        <v>-1.0907870894880434</v>
      </c>
      <c r="CB151" s="70">
        <f t="shared" si="39"/>
        <v>0.63927454833045183</v>
      </c>
      <c r="CC151">
        <f t="shared" si="40"/>
        <v>0.64786959788285148</v>
      </c>
      <c r="CD151" s="86">
        <f t="shared" si="41"/>
        <v>-0.85950495523996473</v>
      </c>
    </row>
    <row r="152" spans="1:82" x14ac:dyDescent="0.25">
      <c r="A152" s="11">
        <f>'[2]PB_&amp;_MAR 30'!$A146</f>
        <v>45.749722222222225</v>
      </c>
      <c r="B152" s="95">
        <f>'[2]PB_&amp;_MAR 30'!$CN146</f>
        <v>45.71644451256131</v>
      </c>
      <c r="C152" s="71">
        <f>'[2]PB_&amp;_MAR 30'!$CO146</f>
        <v>0.62043237273050567</v>
      </c>
      <c r="D152" s="72">
        <f>'[2]PB_&amp;_MAR 30'!$CP146</f>
        <v>8.7451525820118579E-3</v>
      </c>
      <c r="E152" s="95">
        <f>'[2]PB_&amp;_MAR 30'!$CR146</f>
        <v>45.815029514649382</v>
      </c>
      <c r="F152" s="71">
        <f>'[2]PB_&amp;_MAR 30'!$CS146</f>
        <v>0.66226670769265461</v>
      </c>
      <c r="G152" s="72">
        <f>'[2]PB_&amp;_MAR 30'!$CT146</f>
        <v>1.5664400294087118E-2</v>
      </c>
      <c r="H152" s="95">
        <f>'[2]PB_&amp;_MAR 30'!$CV146</f>
        <v>45.787046401599149</v>
      </c>
      <c r="I152" s="71">
        <f>'[2]PB_&amp;_MAR 30'!$CW146</f>
        <v>0.63066952061942039</v>
      </c>
      <c r="J152" s="72">
        <f>'[2]PB_&amp;_MAR 30'!$CX146</f>
        <v>1.3063965788180797E-2</v>
      </c>
      <c r="K152" s="95">
        <f>'[2]PB_&amp;_MAR 30'!$CZ146</f>
        <v>45.627617920803893</v>
      </c>
      <c r="L152" s="71">
        <f>'[2]PB_&amp;_MAR 30'!$DA146</f>
        <v>0.65539957025311291</v>
      </c>
      <c r="M152" s="72">
        <f>'[2]PB_&amp;_MAR 30'!$DB146</f>
        <v>3.0882613936104165E-3</v>
      </c>
      <c r="N152" s="95">
        <f>'[2]PB_&amp;_MAR 30'!$CI146</f>
        <v>45.736534587403433</v>
      </c>
      <c r="O152" s="71">
        <f>'[2]PB_&amp;_MAR 30'!$CJ146</f>
        <v>0.6421920428239235</v>
      </c>
      <c r="P152" s="72">
        <f>'[2]PB_&amp;_MAR 30'!$CK146</f>
        <v>2.052887236137433E-2</v>
      </c>
      <c r="Q152" s="70"/>
      <c r="R152" s="116">
        <f>'[2]PB_&amp;_MAR 45'!$CN146</f>
        <v>45.770370796895101</v>
      </c>
      <c r="S152" s="71">
        <f>'[2]PB_&amp;_MAR 45'!$CO146</f>
        <v>0.63379759972835525</v>
      </c>
      <c r="T152" s="72">
        <f>'[2]PB_&amp;_MAR 45'!$CP146</f>
        <v>4.7598927701157159E-3</v>
      </c>
      <c r="U152" s="116">
        <f>'[2]PB_&amp;_MAR 45'!$CR146</f>
        <v>45.669474113262744</v>
      </c>
      <c r="V152" s="71">
        <f>'[2]PB_&amp;_MAR 45'!$CS146</f>
        <v>0.6594587329537136</v>
      </c>
      <c r="W152" s="72">
        <f>'[2]PB_&amp;_MAR 45'!$CT146</f>
        <v>7.889281889136306E-3</v>
      </c>
      <c r="X152" s="116">
        <f>'[2]PB_&amp;_MAR 45'!$CV146</f>
        <v>45.904541846539495</v>
      </c>
      <c r="Y152" s="71">
        <f>'[2]PB_&amp;_MAR 45'!$CW146</f>
        <v>0.6151513661333522</v>
      </c>
      <c r="Z152" s="72">
        <f>'[2]PB_&amp;_MAR 45'!$CX146</f>
        <v>5.2966219045686167E-3</v>
      </c>
      <c r="AA152" s="116">
        <f>'[2]PB_&amp;_MAR 45'!$CZ146</f>
        <v>45.655281417859698</v>
      </c>
      <c r="AB152" s="71">
        <f>'[2]PB_&amp;_MAR 45'!$DA146</f>
        <v>0.64437636933450726</v>
      </c>
      <c r="AC152" s="72">
        <f>'[2]PB_&amp;_MAR 45'!$DB146</f>
        <v>5.1236602403355496E-3</v>
      </c>
      <c r="AD152" s="116">
        <f>'[2]PB_&amp;_MAR 45'!$CI146</f>
        <v>45.749917043639265</v>
      </c>
      <c r="AE152" s="71">
        <f>'[2]PB_&amp;_MAR 45'!$CJ146</f>
        <v>0.63819601703748208</v>
      </c>
      <c r="AF152" s="72">
        <f>'[2]PB_&amp;_MAR 45'!$CK146</f>
        <v>1.7174874806936379E-2</v>
      </c>
      <c r="AG152" s="70"/>
      <c r="AH152" s="116">
        <f>'[2]PB_&amp;_MAR 60'!$CN146</f>
        <v>45.631125963954609</v>
      </c>
      <c r="AI152" s="71">
        <f>'[2]PB_&amp;_MAR 60'!$CO146</f>
        <v>0.61960722310783145</v>
      </c>
      <c r="AJ152" s="72">
        <f>'[2]PB_&amp;_MAR 60'!$CP146</f>
        <v>1.1590996968944844E-2</v>
      </c>
      <c r="AK152" s="116">
        <f>'[2]PB_&amp;_MAR 60'!$CR146</f>
        <v>45.648520417032159</v>
      </c>
      <c r="AL152" s="71">
        <f>'[2]PB_&amp;_MAR 60'!$CS146</f>
        <v>0.64943098677934596</v>
      </c>
      <c r="AM152" s="72">
        <f>'[2]PB_&amp;_MAR 60'!$CT146</f>
        <v>1.207317262212162E-2</v>
      </c>
      <c r="AN152" s="116">
        <f>'[2]PB_&amp;_MAR 60'!$CV146</f>
        <v>45.875158650538111</v>
      </c>
      <c r="AO152" s="71">
        <f>'[2]PB_&amp;_MAR 60'!$CW146</f>
        <v>0.63279124359984085</v>
      </c>
      <c r="AP152" s="72">
        <f>'[2]PB_&amp;_MAR 60'!$CX146</f>
        <v>1.374706600276313E-2</v>
      </c>
      <c r="AQ152" s="116">
        <f>'[2]PB_&amp;_MAR 60'!$CZ146</f>
        <v>45.860782980871384</v>
      </c>
      <c r="AR152" s="71">
        <f>'[2]PB_&amp;_MAR 60'!$DA146</f>
        <v>0.65117302392292931</v>
      </c>
      <c r="AS152" s="72">
        <f>'[2]PB_&amp;_MAR 60'!$DB146</f>
        <v>5.6426978195611112E-3</v>
      </c>
      <c r="AT152" s="116">
        <f>'[2]PB_&amp;_MAR 60'!$CI146</f>
        <v>45.75389700309907</v>
      </c>
      <c r="AU152" s="71">
        <f>'[2]PB_&amp;_MAR 60'!$CJ146</f>
        <v>0.63825061935248684</v>
      </c>
      <c r="AV152" s="72">
        <f>'[2]PB_&amp;_MAR 60'!$CK146</f>
        <v>1.710485846982094E-2</v>
      </c>
      <c r="BL152" s="5"/>
      <c r="BO152" s="5"/>
      <c r="BR152" s="5"/>
      <c r="BT152" s="70">
        <f t="shared" si="33"/>
        <v>0.6421920428239235</v>
      </c>
      <c r="BU152" s="86">
        <f t="shared" si="34"/>
        <v>0.64738029403920305</v>
      </c>
      <c r="BV152" s="86">
        <f t="shared" si="35"/>
        <v>-0.5188251215279549</v>
      </c>
      <c r="BW152" s="5"/>
      <c r="BX152" s="70">
        <f t="shared" si="36"/>
        <v>0.63819601703748208</v>
      </c>
      <c r="BY152">
        <f t="shared" si="37"/>
        <v>0.64953614931103132</v>
      </c>
      <c r="BZ152" s="86">
        <f t="shared" si="38"/>
        <v>-1.1340132273549242</v>
      </c>
      <c r="CB152" s="70">
        <f t="shared" si="39"/>
        <v>0.63825061935248684</v>
      </c>
      <c r="CC152">
        <f t="shared" si="40"/>
        <v>0.64727216444725133</v>
      </c>
      <c r="CD152" s="86">
        <f t="shared" si="41"/>
        <v>-0.90215450947644937</v>
      </c>
    </row>
    <row r="153" spans="1:82" x14ac:dyDescent="0.25">
      <c r="A153" s="11">
        <f>'[2]PB_&amp;_MAR 30'!$A147</f>
        <v>46.25</v>
      </c>
      <c r="B153" s="95">
        <f>'[2]PB_&amp;_MAR 30'!$CN147</f>
        <v>46.193413652556558</v>
      </c>
      <c r="C153" s="71">
        <f>'[2]PB_&amp;_MAR 30'!$CO147</f>
        <v>0.61966990779106745</v>
      </c>
      <c r="D153" s="72">
        <f>'[2]PB_&amp;_MAR 30'!$CP147</f>
        <v>8.7876588485352874E-3</v>
      </c>
      <c r="E153" s="95">
        <f>'[2]PB_&amp;_MAR 30'!$CR147</f>
        <v>46.294804477662211</v>
      </c>
      <c r="F153" s="71">
        <f>'[2]PB_&amp;_MAR 30'!$CS147</f>
        <v>0.66156359295992029</v>
      </c>
      <c r="G153" s="72">
        <f>'[2]PB_&amp;_MAR 30'!$CT147</f>
        <v>1.5656659970339108E-2</v>
      </c>
      <c r="H153" s="95">
        <f>'[2]PB_&amp;_MAR 30'!$CV147</f>
        <v>46.271503449128687</v>
      </c>
      <c r="I153" s="71">
        <f>'[2]PB_&amp;_MAR 30'!$CW147</f>
        <v>0.62986282930748083</v>
      </c>
      <c r="J153" s="72">
        <f>'[2]PB_&amp;_MAR 30'!$CX147</f>
        <v>1.2942450113934119E-2</v>
      </c>
      <c r="K153" s="95">
        <f>'[2]PB_&amp;_MAR 30'!$CZ147</f>
        <v>46.110449856473771</v>
      </c>
      <c r="L153" s="71">
        <f>'[2]PB_&amp;_MAR 30'!$DA147</f>
        <v>0.65422427514115322</v>
      </c>
      <c r="M153" s="72">
        <f>'[2]PB_&amp;_MAR 30'!$DB147</f>
        <v>3.1672860762325498E-3</v>
      </c>
      <c r="N153" s="95">
        <f>'[2]PB_&amp;_MAR 30'!$CI147</f>
        <v>46.217542858955305</v>
      </c>
      <c r="O153" s="71">
        <f>'[2]PB_&amp;_MAR 30'!$CJ147</f>
        <v>0.64133015129990545</v>
      </c>
      <c r="P153" s="72">
        <f>'[2]PB_&amp;_MAR 30'!$CK147</f>
        <v>2.0470765002120622E-2</v>
      </c>
      <c r="Q153" s="70"/>
      <c r="R153" s="116">
        <f>'[2]PB_&amp;_MAR 45'!$CN147</f>
        <v>46.251150327945304</v>
      </c>
      <c r="S153" s="71">
        <f>'[2]PB_&amp;_MAR 45'!$CO147</f>
        <v>0.63305025607088861</v>
      </c>
      <c r="T153" s="72">
        <f>'[2]PB_&amp;_MAR 45'!$CP147</f>
        <v>4.7724209434738853E-3</v>
      </c>
      <c r="U153" s="116">
        <f>'[2]PB_&amp;_MAR 45'!$CR147</f>
        <v>46.150978083427596</v>
      </c>
      <c r="V153" s="71">
        <f>'[2]PB_&amp;_MAR 45'!$CS147</f>
        <v>0.65879147755562151</v>
      </c>
      <c r="W153" s="72">
        <f>'[2]PB_&amp;_MAR 45'!$CT147</f>
        <v>7.8769410970038374E-3</v>
      </c>
      <c r="X153" s="116">
        <f>'[2]PB_&amp;_MAR 45'!$CV147</f>
        <v>46.38524566175721</v>
      </c>
      <c r="Y153" s="71">
        <f>'[2]PB_&amp;_MAR 45'!$CW147</f>
        <v>0.61435005730500758</v>
      </c>
      <c r="Z153" s="72">
        <f>'[2]PB_&amp;_MAR 45'!$CX147</f>
        <v>5.2997173045651229E-3</v>
      </c>
      <c r="AA153" s="116">
        <f>'[2]PB_&amp;_MAR 45'!$CZ147</f>
        <v>46.298820012284956</v>
      </c>
      <c r="AB153" s="71">
        <f>'[2]PB_&amp;_MAR 45'!$DA147</f>
        <v>0.6424263819165289</v>
      </c>
      <c r="AC153" s="72">
        <f>'[2]PB_&amp;_MAR 45'!$DB147</f>
        <v>4.9977849117389126E-3</v>
      </c>
      <c r="AD153" s="116">
        <f>'[2]PB_&amp;_MAR 45'!$CI147</f>
        <v>46.271548521353765</v>
      </c>
      <c r="AE153" s="71">
        <f>'[2]PB_&amp;_MAR 45'!$CJ147</f>
        <v>0.6371545432120117</v>
      </c>
      <c r="AF153" s="72">
        <f>'[2]PB_&amp;_MAR 45'!$CK147</f>
        <v>1.7107936913720433E-2</v>
      </c>
      <c r="AG153" s="70"/>
      <c r="AH153" s="116">
        <f>'[2]PB_&amp;_MAR 60'!$CN147</f>
        <v>46.269451538715266</v>
      </c>
      <c r="AI153" s="71">
        <f>'[2]PB_&amp;_MAR 60'!$CO147</f>
        <v>0.61859144195557203</v>
      </c>
      <c r="AJ153" s="72">
        <f>'[2]PB_&amp;_MAR 60'!$CP147</f>
        <v>1.1769923416574863E-2</v>
      </c>
      <c r="AK153" s="116">
        <f>'[2]PB_&amp;_MAR 60'!$CR147</f>
        <v>46.12298880535775</v>
      </c>
      <c r="AL153" s="71">
        <f>'[2]PB_&amp;_MAR 60'!$CS147</f>
        <v>0.64874779042258235</v>
      </c>
      <c r="AM153" s="72">
        <f>'[2]PB_&amp;_MAR 60'!$CT147</f>
        <v>1.2059526105757595E-2</v>
      </c>
      <c r="AN153" s="116">
        <f>'[2]PB_&amp;_MAR 60'!$CV147</f>
        <v>46.359063582888012</v>
      </c>
      <c r="AO153" s="71">
        <f>'[2]PB_&amp;_MAR 60'!$CW147</f>
        <v>0.63198918687593542</v>
      </c>
      <c r="AP153" s="72">
        <f>'[2]PB_&amp;_MAR 60'!$CX147</f>
        <v>1.3742292472795939E-2</v>
      </c>
      <c r="AQ153" s="116">
        <f>'[2]PB_&amp;_MAR 60'!$CZ147</f>
        <v>46.341039363192955</v>
      </c>
      <c r="AR153" s="71">
        <f>'[2]PB_&amp;_MAR 60'!$DA147</f>
        <v>0.64995854335800196</v>
      </c>
      <c r="AS153" s="72">
        <f>'[2]PB_&amp;_MAR 60'!$DB147</f>
        <v>5.0427366175213647E-3</v>
      </c>
      <c r="AT153" s="116">
        <f>'[2]PB_&amp;_MAR 60'!$CI147</f>
        <v>46.273135822538499</v>
      </c>
      <c r="AU153" s="71">
        <f>'[2]PB_&amp;_MAR 60'!$CJ147</f>
        <v>0.63732174065302305</v>
      </c>
      <c r="AV153" s="72">
        <f>'[2]PB_&amp;_MAR 60'!$CK147</f>
        <v>1.7086154315346349E-2</v>
      </c>
      <c r="BL153" s="5"/>
      <c r="BO153" s="5"/>
      <c r="BR153" s="5"/>
      <c r="BT153" s="70">
        <f t="shared" si="33"/>
        <v>0.64133015129990545</v>
      </c>
      <c r="BU153" s="86">
        <f t="shared" si="34"/>
        <v>0.64677507328258488</v>
      </c>
      <c r="BV153" s="86">
        <f t="shared" si="35"/>
        <v>-0.54449219826794293</v>
      </c>
      <c r="BW153" s="5"/>
      <c r="BX153" s="70">
        <f t="shared" si="36"/>
        <v>0.6371545432120117</v>
      </c>
      <c r="BY153">
        <f t="shared" si="37"/>
        <v>0.64895714404827387</v>
      </c>
      <c r="BZ153" s="86">
        <f t="shared" si="38"/>
        <v>-1.1802600836262167</v>
      </c>
      <c r="CB153" s="70">
        <f t="shared" si="39"/>
        <v>0.63732174065302305</v>
      </c>
      <c r="CC153">
        <f t="shared" si="40"/>
        <v>0.64668111090178526</v>
      </c>
      <c r="CD153" s="86">
        <f t="shared" si="41"/>
        <v>-0.9359370248762211</v>
      </c>
    </row>
    <row r="154" spans="1:82" x14ac:dyDescent="0.25">
      <c r="A154" s="11">
        <f>'[2]PB_&amp;_MAR 30'!$A148</f>
        <v>46.75</v>
      </c>
      <c r="B154" s="95">
        <f>'[2]PB_&amp;_MAR 30'!$CN148</f>
        <v>46.828017366727344</v>
      </c>
      <c r="C154" s="71">
        <f>'[2]PB_&amp;_MAR 30'!$CO148</f>
        <v>0.61864192857153055</v>
      </c>
      <c r="D154" s="72">
        <f>'[2]PB_&amp;_MAR 30'!$CP148</f>
        <v>9.1777905842194713E-3</v>
      </c>
      <c r="E154" s="95">
        <f>'[2]PB_&amp;_MAR 30'!$CR148</f>
        <v>46.774492497413284</v>
      </c>
      <c r="F154" s="71">
        <f>'[2]PB_&amp;_MAR 30'!$CS148</f>
        <v>0.660853032866909</v>
      </c>
      <c r="G154" s="72">
        <f>'[2]PB_&amp;_MAR 30'!$CT148</f>
        <v>1.5645515395756395E-2</v>
      </c>
      <c r="H154" s="95">
        <f>'[2]PB_&amp;_MAR 30'!$CV148</f>
        <v>46.756048405092933</v>
      </c>
      <c r="I154" s="71">
        <f>'[2]PB_&amp;_MAR 30'!$CW148</f>
        <v>0.6290327041733168</v>
      </c>
      <c r="J154" s="72">
        <f>'[2]PB_&amp;_MAR 30'!$CX148</f>
        <v>1.2829382212426714E-2</v>
      </c>
      <c r="K154" s="95">
        <f>'[2]PB_&amp;_MAR 30'!$CZ148</f>
        <v>46.5930135521794</v>
      </c>
      <c r="L154" s="71">
        <f>'[2]PB_&amp;_MAR 30'!$DA148</f>
        <v>0.65299208985465818</v>
      </c>
      <c r="M154" s="72">
        <f>'[2]PB_&amp;_MAR 30'!$DB148</f>
        <v>3.2180150149885537E-3</v>
      </c>
      <c r="N154" s="95">
        <f>'[2]PB_&amp;_MAR 30'!$CI148</f>
        <v>46.737892955353239</v>
      </c>
      <c r="O154" s="71">
        <f>'[2]PB_&amp;_MAR 30'!$CJ148</f>
        <v>0.64037993886660372</v>
      </c>
      <c r="P154" s="72">
        <f>'[2]PB_&amp;_MAR 30'!$CK148</f>
        <v>2.051510064476848E-2</v>
      </c>
      <c r="Q154" s="70"/>
      <c r="R154" s="116">
        <f>'[2]PB_&amp;_MAR 45'!$CN148</f>
        <v>46.732195843594674</v>
      </c>
      <c r="S154" s="71">
        <f>'[2]PB_&amp;_MAR 45'!$CO148</f>
        <v>0.63228039605644804</v>
      </c>
      <c r="T154" s="72">
        <f>'[2]PB_&amp;_MAR 45'!$CP148</f>
        <v>4.8014501749365163E-3</v>
      </c>
      <c r="U154" s="116">
        <f>'[2]PB_&amp;_MAR 45'!$CR148</f>
        <v>46.791392531712091</v>
      </c>
      <c r="V154" s="71">
        <f>'[2]PB_&amp;_MAR 45'!$CS148</f>
        <v>0.65790288523218943</v>
      </c>
      <c r="W154" s="72">
        <f>'[2]PB_&amp;_MAR 45'!$CT148</f>
        <v>8.1832076085220536E-3</v>
      </c>
      <c r="X154" s="116">
        <f>'[2]PB_&amp;_MAR 45'!$CV148</f>
        <v>46.865861646148041</v>
      </c>
      <c r="Y154" s="71">
        <f>'[2]PB_&amp;_MAR 45'!$CW148</f>
        <v>0.61355256265732327</v>
      </c>
      <c r="Z154" s="72">
        <f>'[2]PB_&amp;_MAR 45'!$CX148</f>
        <v>5.2887975159516872E-3</v>
      </c>
      <c r="AA154" s="116">
        <f>'[2]PB_&amp;_MAR 45'!$CZ148</f>
        <v>46.782155528859228</v>
      </c>
      <c r="AB154" s="71">
        <f>'[2]PB_&amp;_MAR 45'!$DA148</f>
        <v>0.64095959784383827</v>
      </c>
      <c r="AC154" s="72">
        <f>'[2]PB_&amp;_MAR 45'!$DB148</f>
        <v>4.9777565071305579E-3</v>
      </c>
      <c r="AD154" s="116">
        <f>'[2]PB_&amp;_MAR 45'!$CI148</f>
        <v>46.792901387578517</v>
      </c>
      <c r="AE154" s="71">
        <f>'[2]PB_&amp;_MAR 45'!$CJ148</f>
        <v>0.63617386044744972</v>
      </c>
      <c r="AF154" s="72">
        <f>'[2]PB_&amp;_MAR 45'!$CK148</f>
        <v>1.7063881656529643E-2</v>
      </c>
      <c r="AG154" s="70"/>
      <c r="AH154" s="116">
        <f>'[2]PB_&amp;_MAR 60'!$CN148</f>
        <v>46.748865276290701</v>
      </c>
      <c r="AI154" s="71">
        <f>'[2]PB_&amp;_MAR 60'!$CO148</f>
        <v>0.61799901029780635</v>
      </c>
      <c r="AJ154" s="72">
        <f>'[2]PB_&amp;_MAR 60'!$CP148</f>
        <v>1.1867916270302977E-2</v>
      </c>
      <c r="AK154" s="116">
        <f>'[2]PB_&amp;_MAR 60'!$CR148</f>
        <v>46.753785751389046</v>
      </c>
      <c r="AL154" s="71">
        <f>'[2]PB_&amp;_MAR 60'!$CS148</f>
        <v>0.64781073994172134</v>
      </c>
      <c r="AM154" s="72">
        <f>'[2]PB_&amp;_MAR 60'!$CT148</f>
        <v>1.2346106974960113E-2</v>
      </c>
      <c r="AN154" s="116">
        <f>'[2]PB_&amp;_MAR 60'!$CV148</f>
        <v>46.842702085646977</v>
      </c>
      <c r="AO154" s="71">
        <f>'[2]PB_&amp;_MAR 60'!$CW148</f>
        <v>0.63117726705673249</v>
      </c>
      <c r="AP154" s="72">
        <f>'[2]PB_&amp;_MAR 60'!$CX148</f>
        <v>1.3750616519378374E-2</v>
      </c>
      <c r="AQ154" s="116">
        <f>'[2]PB_&amp;_MAR 60'!$CZ148</f>
        <v>46.821207175761266</v>
      </c>
      <c r="AR154" s="71">
        <f>'[2]PB_&amp;_MAR 60'!$DA148</f>
        <v>0.64786348312379494</v>
      </c>
      <c r="AS154" s="72">
        <f>'[2]PB_&amp;_MAR 60'!$DB148</f>
        <v>5.5849312428100572E-3</v>
      </c>
      <c r="AT154" s="116">
        <f>'[2]PB_&amp;_MAR 60'!$CI148</f>
        <v>46.791640072271996</v>
      </c>
      <c r="AU154" s="71">
        <f>'[2]PB_&amp;_MAR 60'!$CJ148</f>
        <v>0.63621262510501364</v>
      </c>
      <c r="AV154" s="72">
        <f>'[2]PB_&amp;_MAR 60'!$CK148</f>
        <v>1.6888561669403397E-2</v>
      </c>
      <c r="BL154" s="5"/>
      <c r="BO154" s="5"/>
      <c r="BR154" s="5"/>
      <c r="BT154" s="70">
        <f t="shared" si="33"/>
        <v>0.64037993886660372</v>
      </c>
      <c r="BU154" s="86">
        <f t="shared" si="34"/>
        <v>0.64617725089908895</v>
      </c>
      <c r="BV154" s="86">
        <f t="shared" si="35"/>
        <v>-0.57973120324852356</v>
      </c>
      <c r="BW154" s="5"/>
      <c r="BX154" s="70">
        <f t="shared" si="36"/>
        <v>0.63617386044744972</v>
      </c>
      <c r="BY154">
        <f t="shared" si="37"/>
        <v>0.64838519195326527</v>
      </c>
      <c r="BZ154" s="86">
        <f t="shared" si="38"/>
        <v>-1.2211331505815548</v>
      </c>
      <c r="CB154" s="70">
        <f t="shared" si="39"/>
        <v>0.63621262510501364</v>
      </c>
      <c r="CC154">
        <f t="shared" si="40"/>
        <v>0.64609726991832206</v>
      </c>
      <c r="CD154" s="86">
        <f t="shared" si="41"/>
        <v>-0.98846448133084186</v>
      </c>
    </row>
    <row r="155" spans="1:82" x14ac:dyDescent="0.25">
      <c r="A155" s="11">
        <f>'[2]PB_&amp;_MAR 30'!$A149</f>
        <v>47.25</v>
      </c>
      <c r="B155" s="95">
        <f>'[2]PB_&amp;_MAR 30'!$CN149</f>
        <v>47.30489908073023</v>
      </c>
      <c r="C155" s="71">
        <f>'[2]PB_&amp;_MAR 30'!$CO149</f>
        <v>0.61788480094869247</v>
      </c>
      <c r="D155" s="72">
        <f>'[2]PB_&amp;_MAR 30'!$CP149</f>
        <v>9.232944754674767E-3</v>
      </c>
      <c r="E155" s="95">
        <f>'[2]PB_&amp;_MAR 30'!$CR149</f>
        <v>47.254357154297537</v>
      </c>
      <c r="F155" s="71">
        <f>'[2]PB_&amp;_MAR 30'!$CS149</f>
        <v>0.6601501341949112</v>
      </c>
      <c r="G155" s="72">
        <f>'[2]PB_&amp;_MAR 30'!$CT149</f>
        <v>1.563249642496228E-2</v>
      </c>
      <c r="H155" s="95">
        <f>'[2]PB_&amp;_MAR 30'!$CV149</f>
        <v>47.240505050143092</v>
      </c>
      <c r="I155" s="71">
        <f>'[2]PB_&amp;_MAR 30'!$CW149</f>
        <v>0.62821015259219248</v>
      </c>
      <c r="J155" s="72">
        <f>'[2]PB_&amp;_MAR 30'!$CX149</f>
        <v>1.2758368417948081E-2</v>
      </c>
      <c r="K155" s="95">
        <f>'[2]PB_&amp;_MAR 30'!$CZ149</f>
        <v>47.076113727813549</v>
      </c>
      <c r="L155" s="71">
        <f>'[2]PB_&amp;_MAR 30'!$DA149</f>
        <v>0.65171996238912955</v>
      </c>
      <c r="M155" s="72">
        <f>'[2]PB_&amp;_MAR 30'!$DB149</f>
        <v>3.3121532176841537E-3</v>
      </c>
      <c r="N155" s="95">
        <f>'[2]PB_&amp;_MAR 30'!$CI149</f>
        <v>47.218968753246095</v>
      </c>
      <c r="O155" s="71">
        <f>'[2]PB_&amp;_MAR 30'!$CJ149</f>
        <v>0.63949126253123134</v>
      </c>
      <c r="P155" s="72">
        <f>'[2]PB_&amp;_MAR 30'!$CK149</f>
        <v>2.0456058021709651E-2</v>
      </c>
      <c r="Q155" s="70"/>
      <c r="R155" s="116">
        <f>'[2]PB_&amp;_MAR 45'!$CN149</f>
        <v>47.213064845429876</v>
      </c>
      <c r="S155" s="71">
        <f>'[2]PB_&amp;_MAR 45'!$CO149</f>
        <v>0.63154922607777253</v>
      </c>
      <c r="T155" s="72">
        <f>'[2]PB_&amp;_MAR 45'!$CP149</f>
        <v>4.8112866056271315E-3</v>
      </c>
      <c r="U155" s="116">
        <f>'[2]PB_&amp;_MAR 45'!$CR149</f>
        <v>47.27325238724665</v>
      </c>
      <c r="V155" s="71">
        <f>'[2]PB_&amp;_MAR 45'!$CS149</f>
        <v>0.65721928271641028</v>
      </c>
      <c r="W155" s="72">
        <f>'[2]PB_&amp;_MAR 45'!$CT149</f>
        <v>8.1882205541021491E-3</v>
      </c>
      <c r="X155" s="116">
        <f>'[2]PB_&amp;_MAR 45'!$CV149</f>
        <v>47.346655159687394</v>
      </c>
      <c r="Y155" s="71">
        <f>'[2]PB_&amp;_MAR 45'!$CW149</f>
        <v>0.61279743917504648</v>
      </c>
      <c r="Z155" s="72">
        <f>'[2]PB_&amp;_MAR 45'!$CX149</f>
        <v>5.2787123653977846E-3</v>
      </c>
      <c r="AA155" s="116">
        <f>'[2]PB_&amp;_MAR 45'!$CZ149</f>
        <v>47.265044678007968</v>
      </c>
      <c r="AB155" s="71">
        <f>'[2]PB_&amp;_MAR 45'!$DA149</f>
        <v>0.63981703229772446</v>
      </c>
      <c r="AC155" s="72">
        <f>'[2]PB_&amp;_MAR 45'!$DB149</f>
        <v>5.0549774327534438E-3</v>
      </c>
      <c r="AD155" s="116">
        <f>'[2]PB_&amp;_MAR 45'!$CI149</f>
        <v>47.274504267592967</v>
      </c>
      <c r="AE155" s="71">
        <f>'[2]PB_&amp;_MAR 45'!$CJ149</f>
        <v>0.63534574506673847</v>
      </c>
      <c r="AF155" s="72">
        <f>'[2]PB_&amp;_MAR 45'!$CK149</f>
        <v>1.7065291892895063E-2</v>
      </c>
      <c r="AG155" s="70"/>
      <c r="AH155" s="116">
        <f>'[2]PB_&amp;_MAR 60'!$CN149</f>
        <v>47.228458118982694</v>
      </c>
      <c r="AI155" s="71">
        <f>'[2]PB_&amp;_MAR 60'!$CO149</f>
        <v>0.61720223778556527</v>
      </c>
      <c r="AJ155" s="72">
        <f>'[2]PB_&amp;_MAR 60'!$CP149</f>
        <v>1.1743651116537326E-2</v>
      </c>
      <c r="AK155" s="116">
        <f>'[2]PB_&amp;_MAR 60'!$CR149</f>
        <v>47.228340695868845</v>
      </c>
      <c r="AL155" s="71">
        <f>'[2]PB_&amp;_MAR 60'!$CS149</f>
        <v>0.64708573914725631</v>
      </c>
      <c r="AM155" s="72">
        <f>'[2]PB_&amp;_MAR 60'!$CT149</f>
        <v>1.2353693825139947E-2</v>
      </c>
      <c r="AN155" s="116">
        <f>'[2]PB_&amp;_MAR 60'!$CV149</f>
        <v>47.32660640373232</v>
      </c>
      <c r="AO155" s="71">
        <f>'[2]PB_&amp;_MAR 60'!$CW149</f>
        <v>0.63039460789056123</v>
      </c>
      <c r="AP155" s="72">
        <f>'[2]PB_&amp;_MAR 60'!$CX149</f>
        <v>1.3769909124367848E-2</v>
      </c>
      <c r="AQ155" s="116">
        <f>'[2]PB_&amp;_MAR 60'!$CZ149</f>
        <v>47.301553611840404</v>
      </c>
      <c r="AR155" s="71">
        <f>'[2]PB_&amp;_MAR 60'!$DA149</f>
        <v>0.64604438249511886</v>
      </c>
      <c r="AS155" s="72">
        <f>'[2]PB_&amp;_MAR 60'!$DB149</f>
        <v>5.8719357965391922E-3</v>
      </c>
      <c r="AT155" s="116">
        <f>'[2]PB_&amp;_MAR 60'!$CI149</f>
        <v>47.27123970760605</v>
      </c>
      <c r="AU155" s="71">
        <f>'[2]PB_&amp;_MAR 60'!$CJ149</f>
        <v>0.6351817418296255</v>
      </c>
      <c r="AV155" s="72">
        <f>'[2]PB_&amp;_MAR 60'!$CK149</f>
        <v>1.6736923637208436E-2</v>
      </c>
      <c r="BL155" s="5"/>
      <c r="BO155" s="5"/>
      <c r="BR155" s="5"/>
      <c r="BT155" s="70">
        <f t="shared" si="33"/>
        <v>0.63949126253123134</v>
      </c>
      <c r="BU155" s="86">
        <f t="shared" si="34"/>
        <v>0.64558633223878659</v>
      </c>
      <c r="BV155" s="86">
        <f t="shared" si="35"/>
        <v>-0.60950697075552451</v>
      </c>
      <c r="BW155" s="5"/>
      <c r="BX155" s="70">
        <f t="shared" si="36"/>
        <v>0.63534574506673847</v>
      </c>
      <c r="BY155">
        <f t="shared" si="37"/>
        <v>0.64781982064086496</v>
      </c>
      <c r="BZ155" s="86">
        <f t="shared" si="38"/>
        <v>-1.2474075574126497</v>
      </c>
      <c r="CB155" s="70">
        <f t="shared" si="39"/>
        <v>0.6351817418296255</v>
      </c>
      <c r="CC155">
        <f t="shared" si="40"/>
        <v>0.64552015885422054</v>
      </c>
      <c r="CD155" s="86">
        <f t="shared" si="41"/>
        <v>-1.0338417024595037</v>
      </c>
    </row>
    <row r="156" spans="1:82" x14ac:dyDescent="0.25">
      <c r="A156" s="11">
        <f>'[2]PB_&amp;_MAR 30'!$A150</f>
        <v>47.75</v>
      </c>
      <c r="B156" s="95">
        <f>'[2]PB_&amp;_MAR 30'!$CN150</f>
        <v>47.782136008660608</v>
      </c>
      <c r="C156" s="71">
        <f>'[2]PB_&amp;_MAR 30'!$CO150</f>
        <v>0.61711362693462357</v>
      </c>
      <c r="D156" s="72">
        <f>'[2]PB_&amp;_MAR 30'!$CP150</f>
        <v>9.2918776813830026E-3</v>
      </c>
      <c r="E156" s="95">
        <f>'[2]PB_&amp;_MAR 30'!$CR150</f>
        <v>47.734132910665551</v>
      </c>
      <c r="F156" s="71">
        <f>'[2]PB_&amp;_MAR 30'!$CS150</f>
        <v>0.65946769478742484</v>
      </c>
      <c r="G156" s="72">
        <f>'[2]PB_&amp;_MAR 30'!$CT150</f>
        <v>1.5613671325972094E-2</v>
      </c>
      <c r="H156" s="95">
        <f>'[2]PB_&amp;_MAR 30'!$CV150</f>
        <v>47.725140342789985</v>
      </c>
      <c r="I156" s="71">
        <f>'[2]PB_&amp;_MAR 30'!$CW150</f>
        <v>0.62741695949706811</v>
      </c>
      <c r="J156" s="72">
        <f>'[2]PB_&amp;_MAR 30'!$CX150</f>
        <v>1.2665656921757544E-2</v>
      </c>
      <c r="K156" s="95">
        <f>'[2]PB_&amp;_MAR 30'!$CZ150</f>
        <v>47.719523533084889</v>
      </c>
      <c r="L156" s="71">
        <f>'[2]PB_&amp;_MAR 30'!$DA150</f>
        <v>0.64990303978836017</v>
      </c>
      <c r="M156" s="72">
        <f>'[2]PB_&amp;_MAR 30'!$DB150</f>
        <v>3.8586336473745461E-3</v>
      </c>
      <c r="N156" s="95">
        <f>'[2]PB_&amp;_MAR 30'!$CI150</f>
        <v>47.740233198800262</v>
      </c>
      <c r="O156" s="71">
        <f>'[2]PB_&amp;_MAR 30'!$CJ150</f>
        <v>0.6384753302518692</v>
      </c>
      <c r="P156" s="72">
        <f>'[2]PB_&amp;_MAR 30'!$CK150</f>
        <v>2.0342784276091031E-2</v>
      </c>
      <c r="Q156" s="70"/>
      <c r="R156" s="116">
        <f>'[2]PB_&amp;_MAR 45'!$CN150</f>
        <v>47.694110361079254</v>
      </c>
      <c r="S156" s="71">
        <f>'[2]PB_&amp;_MAR 45'!$CO150</f>
        <v>0.63080373979058368</v>
      </c>
      <c r="T156" s="72">
        <f>'[2]PB_&amp;_MAR 45'!$CP150</f>
        <v>4.813530730106136E-3</v>
      </c>
      <c r="U156" s="116">
        <f>'[2]PB_&amp;_MAR 45'!$CR150</f>
        <v>47.754665474310492</v>
      </c>
      <c r="V156" s="71">
        <f>'[2]PB_&amp;_MAR 45'!$CS150</f>
        <v>0.65653140845136082</v>
      </c>
      <c r="W156" s="72">
        <f>'[2]PB_&amp;_MAR 45'!$CT150</f>
        <v>8.1779382951676083E-3</v>
      </c>
      <c r="X156" s="116">
        <f>'[2]PB_&amp;_MAR 45'!$CV150</f>
        <v>47.827359357140644</v>
      </c>
      <c r="Y156" s="71">
        <f>'[2]PB_&amp;_MAR 45'!$CW150</f>
        <v>0.61199580868493697</v>
      </c>
      <c r="Z156" s="72">
        <f>'[2]PB_&amp;_MAR 45'!$CX150</f>
        <v>5.2700995912968712E-3</v>
      </c>
      <c r="AA156" s="116">
        <f>'[2]PB_&amp;_MAR 45'!$CZ150</f>
        <v>47.748470668901177</v>
      </c>
      <c r="AB156" s="71">
        <f>'[2]PB_&amp;_MAR 45'!$DA150</f>
        <v>0.63849150877283511</v>
      </c>
      <c r="AC156" s="72">
        <f>'[2]PB_&amp;_MAR 45'!$DB150</f>
        <v>5.0125763089606231E-3</v>
      </c>
      <c r="AD156" s="116">
        <f>'[2]PB_&amp;_MAR 45'!$CI150</f>
        <v>47.756151465357895</v>
      </c>
      <c r="AE156" s="71">
        <f>'[2]PB_&amp;_MAR 45'!$CJ150</f>
        <v>0.6344556164249292</v>
      </c>
      <c r="AF156" s="72">
        <f>'[2]PB_&amp;_MAR 45'!$CK150</f>
        <v>1.7061336488627062E-2</v>
      </c>
      <c r="AG156" s="70"/>
      <c r="AH156" s="116">
        <f>'[2]PB_&amp;_MAR 60'!$CN150</f>
        <v>47.867114482895069</v>
      </c>
      <c r="AI156" s="71">
        <f>'[2]PB_&amp;_MAR 60'!$CO150</f>
        <v>0.61634510349651028</v>
      </c>
      <c r="AJ156" s="72">
        <f>'[2]PB_&amp;_MAR 60'!$CP150</f>
        <v>1.1793756542815991E-2</v>
      </c>
      <c r="AK156" s="116">
        <f>'[2]PB_&amp;_MAR 60'!$CR150</f>
        <v>47.703250008182899</v>
      </c>
      <c r="AL156" s="71">
        <f>'[2]PB_&amp;_MAR 60'!$CS150</f>
        <v>0.64638977857559687</v>
      </c>
      <c r="AM156" s="72">
        <f>'[2]PB_&amp;_MAR 60'!$CT150</f>
        <v>1.2328247884871597E-2</v>
      </c>
      <c r="AN156" s="116">
        <f>'[2]PB_&amp;_MAR 60'!$CV150</f>
        <v>47.810423721550471</v>
      </c>
      <c r="AO156" s="71">
        <f>'[2]PB_&amp;_MAR 60'!$CW150</f>
        <v>0.62962422909537674</v>
      </c>
      <c r="AP156" s="72">
        <f>'[2]PB_&amp;_MAR 60'!$CX150</f>
        <v>1.3761926201254668E-2</v>
      </c>
      <c r="AQ156" s="116">
        <f>'[2]PB_&amp;_MAR 60'!$CZ150</f>
        <v>47.78180943128563</v>
      </c>
      <c r="AR156" s="71">
        <f>'[2]PB_&amp;_MAR 60'!$DA150</f>
        <v>0.64424281993077426</v>
      </c>
      <c r="AS156" s="72">
        <f>'[2]PB_&amp;_MAR 60'!$DB150</f>
        <v>6.0861738229457934E-3</v>
      </c>
      <c r="AT156" s="116">
        <f>'[2]PB_&amp;_MAR 60'!$CI150</f>
        <v>47.790649410978517</v>
      </c>
      <c r="AU156" s="71">
        <f>'[2]PB_&amp;_MAR 60'!$CJ150</f>
        <v>0.63415048277456443</v>
      </c>
      <c r="AV156" s="72">
        <f>'[2]PB_&amp;_MAR 60'!$CK150</f>
        <v>1.6633435066586908E-2</v>
      </c>
      <c r="BL156" s="5"/>
      <c r="BO156" s="5"/>
      <c r="BR156" s="5"/>
      <c r="BT156" s="70">
        <f t="shared" si="33"/>
        <v>0.6384753302518692</v>
      </c>
      <c r="BU156" s="86">
        <f t="shared" si="34"/>
        <v>0.64500216577504821</v>
      </c>
      <c r="BV156" s="86">
        <f t="shared" si="35"/>
        <v>-0.65268355231790087</v>
      </c>
      <c r="BW156" s="5"/>
      <c r="BX156" s="70">
        <f t="shared" si="36"/>
        <v>0.6344556164249292</v>
      </c>
      <c r="BY156">
        <f t="shared" si="37"/>
        <v>0.64726088594643838</v>
      </c>
      <c r="BZ156" s="86">
        <f t="shared" si="38"/>
        <v>-1.2805269521509177</v>
      </c>
      <c r="CB156" s="70">
        <f t="shared" si="39"/>
        <v>0.63415048277456443</v>
      </c>
      <c r="CC156">
        <f t="shared" si="40"/>
        <v>0.64494963013765383</v>
      </c>
      <c r="CD156" s="86">
        <f t="shared" si="41"/>
        <v>-1.0799147363089401</v>
      </c>
    </row>
    <row r="157" spans="1:82" x14ac:dyDescent="0.25">
      <c r="A157" s="11">
        <f>'[2]PB_&amp;_MAR 30'!$A151</f>
        <v>48.249722222222225</v>
      </c>
      <c r="B157" s="95">
        <f>'[2]PB_&amp;_MAR 30'!$CN151</f>
        <v>48.259195329627232</v>
      </c>
      <c r="C157" s="71">
        <f>'[2]PB_&amp;_MAR 30'!$CO151</f>
        <v>0.61634398023356851</v>
      </c>
      <c r="D157" s="72">
        <f>'[2]PB_&amp;_MAR 30'!$CP151</f>
        <v>9.3524706810356861E-3</v>
      </c>
      <c r="E157" s="95">
        <f>'[2]PB_&amp;_MAR 30'!$CR151</f>
        <v>48.213998942854651</v>
      </c>
      <c r="F157" s="71">
        <f>'[2]PB_&amp;_MAR 30'!$CS151</f>
        <v>0.6588003182958001</v>
      </c>
      <c r="G157" s="72">
        <f>'[2]PB_&amp;_MAR 30'!$CT151</f>
        <v>1.5590428096911394E-2</v>
      </c>
      <c r="H157" s="95">
        <f>'[2]PB_&amp;_MAR 30'!$CV151</f>
        <v>48.209685909159127</v>
      </c>
      <c r="I157" s="71">
        <f>'[2]PB_&amp;_MAR 30'!$CW151</f>
        <v>0.62660439785583633</v>
      </c>
      <c r="J157" s="72">
        <f>'[2]PB_&amp;_MAR 30'!$CX151</f>
        <v>1.2543493850683931E-2</v>
      </c>
      <c r="K157" s="95">
        <f>'[2]PB_&amp;_MAR 30'!$CZ151</f>
        <v>48.20253439938557</v>
      </c>
      <c r="L157" s="71">
        <f>'[2]PB_&amp;_MAR 30'!$DA151</f>
        <v>0.64854976794482455</v>
      </c>
      <c r="M157" s="72">
        <f>'[2]PB_&amp;_MAR 30'!$DB151</f>
        <v>3.7256348406169643E-3</v>
      </c>
      <c r="N157" s="95">
        <f>'[2]PB_&amp;_MAR 30'!$CI151</f>
        <v>48.221353645256642</v>
      </c>
      <c r="O157" s="71">
        <f>'[2]PB_&amp;_MAR 30'!$CJ151</f>
        <v>0.63757461608250743</v>
      </c>
      <c r="P157" s="72">
        <f>'[2]PB_&amp;_MAR 30'!$CK151</f>
        <v>2.0272023384283196E-2</v>
      </c>
      <c r="Q157" s="70"/>
      <c r="R157" s="116">
        <f>'[2]PB_&amp;_MAR 45'!$CN151</f>
        <v>48.17515709060654</v>
      </c>
      <c r="S157" s="71">
        <f>'[2]PB_&amp;_MAR 45'!$CO151</f>
        <v>0.63006289726110343</v>
      </c>
      <c r="T157" s="72">
        <f>'[2]PB_&amp;_MAR 45'!$CP151</f>
        <v>4.8405289158897904E-3</v>
      </c>
      <c r="U157" s="116">
        <f>'[2]PB_&amp;_MAR 45'!$CR151</f>
        <v>48.236436995755476</v>
      </c>
      <c r="V157" s="71">
        <f>'[2]PB_&amp;_MAR 45'!$CS151</f>
        <v>0.65589351648511296</v>
      </c>
      <c r="W157" s="72">
        <f>'[2]PB_&amp;_MAR 45'!$CT151</f>
        <v>8.1453672709650739E-3</v>
      </c>
      <c r="X157" s="116">
        <f>'[2]PB_&amp;_MAR 45'!$CV151</f>
        <v>48.308153804427377</v>
      </c>
      <c r="Y157" s="71">
        <f>'[2]PB_&amp;_MAR 45'!$CW151</f>
        <v>0.61121668708054189</v>
      </c>
      <c r="Z157" s="72">
        <f>'[2]PB_&amp;_MAR 45'!$CX151</f>
        <v>5.2801897636194214E-3</v>
      </c>
      <c r="AA157" s="116">
        <f>'[2]PB_&amp;_MAR 45'!$CZ151</f>
        <v>48.23153776460321</v>
      </c>
      <c r="AB157" s="71">
        <f>'[2]PB_&amp;_MAR 45'!$DA151</f>
        <v>0.63711335336944819</v>
      </c>
      <c r="AC157" s="72">
        <f>'[2]PB_&amp;_MAR 45'!$DB151</f>
        <v>5.0162012876344255E-3</v>
      </c>
      <c r="AD157" s="116">
        <f>'[2]PB_&amp;_MAR 45'!$CI151</f>
        <v>48.237821413848145</v>
      </c>
      <c r="AE157" s="71">
        <f>'[2]PB_&amp;_MAR 45'!$CJ151</f>
        <v>0.63357161354905167</v>
      </c>
      <c r="AF157" s="72">
        <f>'[2]PB_&amp;_MAR 45'!$CK151</f>
        <v>1.7071068409054629E-2</v>
      </c>
      <c r="AG157" s="70"/>
      <c r="AH157" s="116">
        <f>'[2]PB_&amp;_MAR 60'!$CN151</f>
        <v>48.346707460942014</v>
      </c>
      <c r="AI157" s="71">
        <f>'[2]PB_&amp;_MAR 60'!$CO151</f>
        <v>0.61555982813331556</v>
      </c>
      <c r="AJ157" s="72">
        <f>'[2]PB_&amp;_MAR 60'!$CP151</f>
        <v>1.1776984683795452E-2</v>
      </c>
      <c r="AK157" s="116">
        <f>'[2]PB_&amp;_MAR 60'!$CR151</f>
        <v>48.177982136579828</v>
      </c>
      <c r="AL157" s="71">
        <f>'[2]PB_&amp;_MAR 60'!$CS151</f>
        <v>0.64570193152230715</v>
      </c>
      <c r="AM157" s="72">
        <f>'[2]PB_&amp;_MAR 60'!$CT151</f>
        <v>1.2324586771909802E-2</v>
      </c>
      <c r="AN157" s="116">
        <f>'[2]PB_&amp;_MAR 60'!$CV151</f>
        <v>48.294239810839507</v>
      </c>
      <c r="AO157" s="71">
        <f>'[2]PB_&amp;_MAR 60'!$CW151</f>
        <v>0.62883032317620124</v>
      </c>
      <c r="AP157" s="72">
        <f>'[2]PB_&amp;_MAR 60'!$CX151</f>
        <v>1.3775074077714984E-2</v>
      </c>
      <c r="AQ157" s="116">
        <f>'[2]PB_&amp;_MAR 60'!$CZ151</f>
        <v>48.262156609366912</v>
      </c>
      <c r="AR157" s="71">
        <f>'[2]PB_&amp;_MAR 60'!$DA151</f>
        <v>0.64257024287157138</v>
      </c>
      <c r="AS157" s="72">
        <f>'[2]PB_&amp;_MAR 60'!$DB151</f>
        <v>6.1915010556764533E-3</v>
      </c>
      <c r="AT157" s="116">
        <f>'[2]PB_&amp;_MAR 60'!$CI151</f>
        <v>48.27027150443206</v>
      </c>
      <c r="AU157" s="71">
        <f>'[2]PB_&amp;_MAR 60'!$CJ151</f>
        <v>0.63316558142584889</v>
      </c>
      <c r="AV157" s="72">
        <f>'[2]PB_&amp;_MAR 60'!$CK151</f>
        <v>1.6530614796854835E-2</v>
      </c>
      <c r="BL157" s="5"/>
      <c r="BO157" s="5"/>
      <c r="BR157" s="5"/>
      <c r="BT157" s="70">
        <f t="shared" si="33"/>
        <v>0.63757461608250743</v>
      </c>
      <c r="BU157" s="86">
        <f t="shared" si="34"/>
        <v>0.64442492390999073</v>
      </c>
      <c r="BV157" s="86">
        <f t="shared" si="35"/>
        <v>-0.6850307827483304</v>
      </c>
      <c r="BW157" s="5"/>
      <c r="BX157" s="70">
        <f t="shared" si="36"/>
        <v>0.63357161354905167</v>
      </c>
      <c r="BY157">
        <f t="shared" si="37"/>
        <v>0.6467085536296987</v>
      </c>
      <c r="BZ157" s="86">
        <f t="shared" si="38"/>
        <v>-1.313694008064703</v>
      </c>
      <c r="CB157" s="70">
        <f t="shared" si="39"/>
        <v>0.63316558142584889</v>
      </c>
      <c r="CC157">
        <f t="shared" si="40"/>
        <v>0.6443858525565529</v>
      </c>
      <c r="CD157" s="86">
        <f t="shared" si="41"/>
        <v>-1.1220271130704007</v>
      </c>
    </row>
    <row r="158" spans="1:82" x14ac:dyDescent="0.25">
      <c r="A158" s="11">
        <f>'[2]PB_&amp;_MAR 30'!$A152</f>
        <v>48.75</v>
      </c>
      <c r="B158" s="95">
        <f>'[2]PB_&amp;_MAR 30'!$CN152</f>
        <v>48.736254650593871</v>
      </c>
      <c r="C158" s="71">
        <f>'[2]PB_&amp;_MAR 30'!$CO152</f>
        <v>0.61558359081012659</v>
      </c>
      <c r="D158" s="72">
        <f>'[2]PB_&amp;_MAR 30'!$CP152</f>
        <v>9.4431625828600672E-3</v>
      </c>
      <c r="E158" s="95">
        <f>'[2]PB_&amp;_MAR 30'!$CR152</f>
        <v>48.693775281172314</v>
      </c>
      <c r="F158" s="71">
        <f>'[2]PB_&amp;_MAR 30'!$CS152</f>
        <v>0.65813411688707169</v>
      </c>
      <c r="G158" s="72">
        <f>'[2]PB_&amp;_MAR 30'!$CT152</f>
        <v>1.5568374676675604E-2</v>
      </c>
      <c r="H158" s="95">
        <f>'[2]PB_&amp;_MAR 30'!$CV152</f>
        <v>48.694322214690295</v>
      </c>
      <c r="I158" s="71">
        <f>'[2]PB_&amp;_MAR 30'!$CW152</f>
        <v>0.6257810868256467</v>
      </c>
      <c r="J158" s="72">
        <f>'[2]PB_&amp;_MAR 30'!$CX152</f>
        <v>1.243139401056146E-2</v>
      </c>
      <c r="K158" s="95">
        <f>'[2]PB_&amp;_MAR 30'!$CZ152</f>
        <v>48.685366335055448</v>
      </c>
      <c r="L158" s="71">
        <f>'[2]PB_&amp;_MAR 30'!$DA152</f>
        <v>0.64707630278878359</v>
      </c>
      <c r="M158" s="72">
        <f>'[2]PB_&amp;_MAR 30'!$DB152</f>
        <v>3.6349906615509792E-3</v>
      </c>
      <c r="N158" s="95">
        <f>'[2]PB_&amp;_MAR 30'!$CI152</f>
        <v>48.702429620377977</v>
      </c>
      <c r="O158" s="71">
        <f>'[2]PB_&amp;_MAR 30'!$CJ152</f>
        <v>0.6366437743279072</v>
      </c>
      <c r="P158" s="72">
        <f>'[2]PB_&amp;_MAR 30'!$CK152</f>
        <v>2.0195928468175597E-2</v>
      </c>
      <c r="Q158" s="70"/>
      <c r="R158" s="116">
        <f>'[2]PB_&amp;_MAR 45'!$CN152</f>
        <v>48.656114349348819</v>
      </c>
      <c r="S158" s="71">
        <f>'[2]PB_&amp;_MAR 45'!$CO152</f>
        <v>0.629321578118199</v>
      </c>
      <c r="T158" s="72">
        <f>'[2]PB_&amp;_MAR 45'!$CP152</f>
        <v>4.8712889344293582E-3</v>
      </c>
      <c r="U158" s="116">
        <f>'[2]PB_&amp;_MAR 45'!$CR152</f>
        <v>48.718029300009881</v>
      </c>
      <c r="V158" s="71">
        <f>'[2]PB_&amp;_MAR 45'!$CS152</f>
        <v>0.65524198413772261</v>
      </c>
      <c r="W158" s="72">
        <f>'[2]PB_&amp;_MAR 45'!$CT152</f>
        <v>8.1108671163369062E-3</v>
      </c>
      <c r="X158" s="116">
        <f>'[2]PB_&amp;_MAR 45'!$CV152</f>
        <v>48.788858553392465</v>
      </c>
      <c r="Y158" s="71">
        <f>'[2]PB_&amp;_MAR 45'!$CW152</f>
        <v>0.6104422218711385</v>
      </c>
      <c r="Z158" s="72">
        <f>'[2]PB_&amp;_MAR 45'!$CX152</f>
        <v>5.2738401411900216E-3</v>
      </c>
      <c r="AA158" s="116">
        <f>'[2]PB_&amp;_MAR 45'!$CZ152</f>
        <v>48.714785808943127</v>
      </c>
      <c r="AB158" s="71">
        <f>'[2]PB_&amp;_MAR 45'!$DA152</f>
        <v>0.63568052414322884</v>
      </c>
      <c r="AC158" s="72">
        <f>'[2]PB_&amp;_MAR 45'!$DB152</f>
        <v>5.1090523307718953E-3</v>
      </c>
      <c r="AD158" s="116">
        <f>'[2]PB_&amp;_MAR 45'!$CI152</f>
        <v>48.71944700292358</v>
      </c>
      <c r="AE158" s="71">
        <f>'[2]PB_&amp;_MAR 45'!$CJ152</f>
        <v>0.63267157706757227</v>
      </c>
      <c r="AF158" s="72">
        <f>'[2]PB_&amp;_MAR 45'!$CK152</f>
        <v>1.7082704631010404E-2</v>
      </c>
      <c r="AG158" s="70"/>
      <c r="AH158" s="116">
        <f>'[2]PB_&amp;_MAR 60'!$CN152</f>
        <v>48.826210751075728</v>
      </c>
      <c r="AI158" s="71">
        <f>'[2]PB_&amp;_MAR 60'!$CO152</f>
        <v>0.61488168480962857</v>
      </c>
      <c r="AJ158" s="72">
        <f>'[2]PB_&amp;_MAR 60'!$CP152</f>
        <v>1.1777045150664779E-2</v>
      </c>
      <c r="AK158" s="116">
        <f>'[2]PB_&amp;_MAR 60'!$CR152</f>
        <v>48.652714264976737</v>
      </c>
      <c r="AL158" s="71">
        <f>'[2]PB_&amp;_MAR 60'!$CS152</f>
        <v>0.64501928259267516</v>
      </c>
      <c r="AM158" s="72">
        <f>'[2]PB_&amp;_MAR 60'!$CT152</f>
        <v>1.2303317916697804E-2</v>
      </c>
      <c r="AN158" s="116">
        <f>'[2]PB_&amp;_MAR 60'!$CV152</f>
        <v>48.778147100655978</v>
      </c>
      <c r="AO158" s="71">
        <f>'[2]PB_&amp;_MAR 60'!$CW152</f>
        <v>0.62806558243761057</v>
      </c>
      <c r="AP158" s="72">
        <f>'[2]PB_&amp;_MAR 60'!$CX152</f>
        <v>1.3768376274164464E-2</v>
      </c>
      <c r="AQ158" s="116">
        <f>'[2]PB_&amp;_MAR 60'!$CZ152</f>
        <v>48.742413733690626</v>
      </c>
      <c r="AR158" s="71">
        <f>'[2]PB_&amp;_MAR 60'!$DA152</f>
        <v>0.64089268707373359</v>
      </c>
      <c r="AS158" s="72">
        <f>'[2]PB_&amp;_MAR 60'!$DB152</f>
        <v>6.3099109163741529E-3</v>
      </c>
      <c r="AT158" s="116">
        <f>'[2]PB_&amp;_MAR 60'!$CI152</f>
        <v>48.749871462599764</v>
      </c>
      <c r="AU158" s="71">
        <f>'[2]PB_&amp;_MAR 60'!$CJ152</f>
        <v>0.632214809228412</v>
      </c>
      <c r="AV158" s="72">
        <f>'[2]PB_&amp;_MAR 60'!$CK152</f>
        <v>1.64040160658348E-2</v>
      </c>
      <c r="BL158" s="5"/>
      <c r="BO158" s="5"/>
      <c r="BR158" s="5"/>
      <c r="BT158" s="70">
        <f t="shared" si="33"/>
        <v>0.6366437743279072</v>
      </c>
      <c r="BU158" s="86">
        <f t="shared" si="34"/>
        <v>0.64385350747040604</v>
      </c>
      <c r="BV158" s="86">
        <f t="shared" si="35"/>
        <v>-0.7209733142498842</v>
      </c>
      <c r="BW158" s="5"/>
      <c r="BX158" s="70">
        <f t="shared" si="36"/>
        <v>0.63267157706757227</v>
      </c>
      <c r="BY158">
        <f t="shared" si="37"/>
        <v>0.64616177269069397</v>
      </c>
      <c r="BZ158" s="86">
        <f t="shared" si="38"/>
        <v>-1.3490195623121704</v>
      </c>
      <c r="CB158" s="70">
        <f t="shared" si="39"/>
        <v>0.632214809228412</v>
      </c>
      <c r="CC158">
        <f t="shared" si="40"/>
        <v>0.6438277529545493</v>
      </c>
      <c r="CD158" s="86">
        <f t="shared" si="41"/>
        <v>-1.1612943726137304</v>
      </c>
    </row>
    <row r="159" spans="1:82" x14ac:dyDescent="0.25">
      <c r="A159" s="11">
        <f>'[2]PB_&amp;_MAR 30'!$A153</f>
        <v>49.249722222222225</v>
      </c>
      <c r="B159" s="95">
        <f>'[2]PB_&amp;_MAR 30'!$CN153</f>
        <v>49.372676210177723</v>
      </c>
      <c r="C159" s="71">
        <f>'[2]PB_&amp;_MAR 30'!$CO153</f>
        <v>0.61462195119618335</v>
      </c>
      <c r="D159" s="72">
        <f>'[2]PB_&amp;_MAR 30'!$CP153</f>
        <v>9.4910558195950498E-3</v>
      </c>
      <c r="E159" s="95">
        <f>'[2]PB_&amp;_MAR 30'!$CR153</f>
        <v>49.173551619489977</v>
      </c>
      <c r="F159" s="71">
        <f>'[2]PB_&amp;_MAR 30'!$CS153</f>
        <v>0.65745953479932806</v>
      </c>
      <c r="G159" s="72">
        <f>'[2]PB_&amp;_MAR 30'!$CT153</f>
        <v>1.5563110290110383E-2</v>
      </c>
      <c r="H159" s="95">
        <f>'[2]PB_&amp;_MAR 30'!$CV153</f>
        <v>49.178868183538832</v>
      </c>
      <c r="I159" s="71">
        <f>'[2]PB_&amp;_MAR 30'!$CW153</f>
        <v>0.62500981114478382</v>
      </c>
      <c r="J159" s="72">
        <f>'[2]PB_&amp;_MAR 30'!$CX153</f>
        <v>1.2317031300971669E-2</v>
      </c>
      <c r="K159" s="95">
        <f>'[2]PB_&amp;_MAR 30'!$CZ153</f>
        <v>49.32910160483376</v>
      </c>
      <c r="L159" s="71">
        <f>'[2]PB_&amp;_MAR 30'!$DA153</f>
        <v>0.64489899436143061</v>
      </c>
      <c r="M159" s="72">
        <f>'[2]PB_&amp;_MAR 30'!$DB153</f>
        <v>3.6291830280120525E-3</v>
      </c>
      <c r="N159" s="95">
        <f>'[2]PB_&amp;_MAR 30'!$CI153</f>
        <v>49.263549404510066</v>
      </c>
      <c r="O159" s="71">
        <f>'[2]PB_&amp;_MAR 30'!$CJ153</f>
        <v>0.6354975728754314</v>
      </c>
      <c r="P159" s="72">
        <f>'[2]PB_&amp;_MAR 30'!$CK153</f>
        <v>2.0085255762068072E-2</v>
      </c>
      <c r="Q159" s="70"/>
      <c r="R159" s="116">
        <f>'[2]PB_&amp;_MAR 45'!$CN153</f>
        <v>49.137071608091105</v>
      </c>
      <c r="S159" s="71">
        <f>'[2]PB_&amp;_MAR 45'!$CO153</f>
        <v>0.62859236778006122</v>
      </c>
      <c r="T159" s="72">
        <f>'[2]PB_&amp;_MAR 45'!$CP153</f>
        <v>4.87604206817963E-3</v>
      </c>
      <c r="U159" s="116">
        <f>'[2]PB_&amp;_MAR 45'!$CR153</f>
        <v>49.199621604264301</v>
      </c>
      <c r="V159" s="71">
        <f>'[2]PB_&amp;_MAR 45'!$CS153</f>
        <v>0.65460795546246997</v>
      </c>
      <c r="W159" s="72">
        <f>'[2]PB_&amp;_MAR 45'!$CT153</f>
        <v>8.1037811198435526E-3</v>
      </c>
      <c r="X159" s="116">
        <f>'[2]PB_&amp;_MAR 45'!$CV153</f>
        <v>49.269563302357561</v>
      </c>
      <c r="Y159" s="71">
        <f>'[2]PB_&amp;_MAR 45'!$CW153</f>
        <v>0.60968970586071525</v>
      </c>
      <c r="Z159" s="72">
        <f>'[2]PB_&amp;_MAR 45'!$CX153</f>
        <v>5.2763600601812444E-3</v>
      </c>
      <c r="AA159" s="116">
        <f>'[2]PB_&amp;_MAR 45'!$CZ153</f>
        <v>49.197943378964091</v>
      </c>
      <c r="AB159" s="71">
        <f>'[2]PB_&amp;_MAR 45'!$DA153</f>
        <v>0.63432823691600948</v>
      </c>
      <c r="AC159" s="72">
        <f>'[2]PB_&amp;_MAR 45'!$DB153</f>
        <v>5.1952885333259079E-3</v>
      </c>
      <c r="AD159" s="116">
        <f>'[2]PB_&amp;_MAR 45'!$CI153</f>
        <v>49.201049973419266</v>
      </c>
      <c r="AE159" s="71">
        <f>'[2]PB_&amp;_MAR 45'!$CJ153</f>
        <v>0.63180456650481387</v>
      </c>
      <c r="AF159" s="72">
        <f>'[2]PB_&amp;_MAR 45'!$CK153</f>
        <v>1.7102827217830657E-2</v>
      </c>
      <c r="AG159" s="70"/>
      <c r="AH159" s="116">
        <f>'[2]PB_&amp;_MAR 60'!$CN153</f>
        <v>49.305714041209434</v>
      </c>
      <c r="AI159" s="71">
        <f>'[2]PB_&amp;_MAR 60'!$CO153</f>
        <v>0.61417415080289572</v>
      </c>
      <c r="AJ159" s="72">
        <f>'[2]PB_&amp;_MAR 60'!$CP153</f>
        <v>1.1703478496874316E-2</v>
      </c>
      <c r="AK159" s="116">
        <f>'[2]PB_&amp;_MAR 60'!$CR153</f>
        <v>49.127446393373667</v>
      </c>
      <c r="AL159" s="71">
        <f>'[2]PB_&amp;_MAR 60'!$CS153</f>
        <v>0.64436205980435435</v>
      </c>
      <c r="AM159" s="72">
        <f>'[2]PB_&amp;_MAR 60'!$CT153</f>
        <v>1.2280096111869416E-2</v>
      </c>
      <c r="AN159" s="116">
        <f>'[2]PB_&amp;_MAR 60'!$CV153</f>
        <v>49.261963804209579</v>
      </c>
      <c r="AO159" s="71">
        <f>'[2]PB_&amp;_MAR 60'!$CW153</f>
        <v>0.62730229018700712</v>
      </c>
      <c r="AP159" s="72">
        <f>'[2]PB_&amp;_MAR 60'!$CX153</f>
        <v>1.377590145809084E-2</v>
      </c>
      <c r="AQ159" s="116">
        <f>'[2]PB_&amp;_MAR 60'!$CZ153</f>
        <v>49.222670858014361</v>
      </c>
      <c r="AR159" s="71">
        <f>'[2]PB_&amp;_MAR 60'!$DA153</f>
        <v>0.63928481776604573</v>
      </c>
      <c r="AS159" s="72">
        <f>'[2]PB_&amp;_MAR 60'!$DB153</f>
        <v>6.4356381833208312E-3</v>
      </c>
      <c r="AT159" s="116">
        <f>'[2]PB_&amp;_MAR 60'!$CI153</f>
        <v>49.229448774201757</v>
      </c>
      <c r="AU159" s="71">
        <f>'[2]PB_&amp;_MAR 60'!$CJ153</f>
        <v>0.63128082964007581</v>
      </c>
      <c r="AV159" s="72">
        <f>'[2]PB_&amp;_MAR 60'!$CK153</f>
        <v>1.6298885811634096E-2</v>
      </c>
      <c r="BL159" s="5"/>
      <c r="BO159" s="5"/>
      <c r="BR159" s="5"/>
      <c r="BT159" s="70">
        <f t="shared" si="33"/>
        <v>0.6354975728754314</v>
      </c>
      <c r="BU159" s="86">
        <f t="shared" si="34"/>
        <v>0.64328904814195709</v>
      </c>
      <c r="BV159" s="86">
        <f t="shared" si="35"/>
        <v>-0.77914752665256826</v>
      </c>
      <c r="BW159" s="5"/>
      <c r="BX159" s="70">
        <f t="shared" si="36"/>
        <v>0.63180456650481387</v>
      </c>
      <c r="BY159">
        <f t="shared" si="37"/>
        <v>0.64562162676028712</v>
      </c>
      <c r="BZ159" s="86">
        <f t="shared" si="38"/>
        <v>-1.3817060255473246</v>
      </c>
      <c r="CB159" s="70">
        <f t="shared" si="39"/>
        <v>0.63128082964007581</v>
      </c>
      <c r="CC159">
        <f t="shared" si="40"/>
        <v>0.64327643701907222</v>
      </c>
      <c r="CD159" s="86">
        <f t="shared" si="41"/>
        <v>-1.1995607378996409</v>
      </c>
    </row>
    <row r="160" spans="1:82" x14ac:dyDescent="0.25">
      <c r="A160" s="11">
        <f>'[2]PB_&amp;_MAR 30'!$A154</f>
        <v>49.75</v>
      </c>
      <c r="B160" s="95">
        <f>'[2]PB_&amp;_MAR 30'!$CN154</f>
        <v>49.849735531144354</v>
      </c>
      <c r="C160" s="71">
        <f>'[2]PB_&amp;_MAR 30'!$CO154</f>
        <v>0.61389067614728399</v>
      </c>
      <c r="D160" s="72">
        <f>'[2]PB_&amp;_MAR 30'!$CP154</f>
        <v>9.5515877709755857E-3</v>
      </c>
      <c r="E160" s="95">
        <f>'[2]PB_&amp;_MAR 30'!$CR154</f>
        <v>49.811253868320911</v>
      </c>
      <c r="F160" s="71">
        <f>'[2]PB_&amp;_MAR 30'!$CS154</f>
        <v>0.65657284415021888</v>
      </c>
      <c r="G160" s="72">
        <f>'[2]PB_&amp;_MAR 30'!$CT154</f>
        <v>1.5800338600685256E-2</v>
      </c>
      <c r="H160" s="95">
        <f>'[2]PB_&amp;_MAR 30'!$CV154</f>
        <v>49.663414152387354</v>
      </c>
      <c r="I160" s="71">
        <f>'[2]PB_&amp;_MAR 30'!$CW154</f>
        <v>0.62421810628059249</v>
      </c>
      <c r="J160" s="72">
        <f>'[2]PB_&amp;_MAR 30'!$CX154</f>
        <v>1.2249930480908366E-2</v>
      </c>
      <c r="K160" s="95">
        <f>'[2]PB_&amp;_MAR 30'!$CZ154</f>
        <v>49.811933540503645</v>
      </c>
      <c r="L160" s="71">
        <f>'[2]PB_&amp;_MAR 30'!$DA154</f>
        <v>0.64325375746102342</v>
      </c>
      <c r="M160" s="72">
        <f>'[2]PB_&amp;_MAR 30'!$DB154</f>
        <v>3.5865372309145322E-3</v>
      </c>
      <c r="N160" s="95">
        <f>'[2]PB_&amp;_MAR 30'!$CI154</f>
        <v>49.784084273089064</v>
      </c>
      <c r="O160" s="71">
        <f>'[2]PB_&amp;_MAR 30'!$CJ154</f>
        <v>0.6344838460097797</v>
      </c>
      <c r="P160" s="72">
        <f>'[2]PB_&amp;_MAR 30'!$CK154</f>
        <v>1.9988164109184591E-2</v>
      </c>
      <c r="Q160" s="70"/>
      <c r="R160" s="116">
        <f>'[2]PB_&amp;_MAR 45'!$CN154</f>
        <v>49.618028866833384</v>
      </c>
      <c r="S160" s="71">
        <f>'[2]PB_&amp;_MAR 45'!$CO154</f>
        <v>0.62788063594851273</v>
      </c>
      <c r="T160" s="72">
        <f>'[2]PB_&amp;_MAR 45'!$CP154</f>
        <v>4.8815465374463102E-3</v>
      </c>
      <c r="U160" s="116">
        <f>'[2]PB_&amp;_MAR 45'!$CR154</f>
        <v>49.842176428165281</v>
      </c>
      <c r="V160" s="71">
        <f>'[2]PB_&amp;_MAR 45'!$CS154</f>
        <v>0.65371930059284766</v>
      </c>
      <c r="W160" s="72">
        <f>'[2]PB_&amp;_MAR 45'!$CT154</f>
        <v>7.9925941608317199E-3</v>
      </c>
      <c r="X160" s="116">
        <f>'[2]PB_&amp;_MAR 45'!$CV154</f>
        <v>49.750268051322649</v>
      </c>
      <c r="Y160" s="71">
        <f>'[2]PB_&amp;_MAR 45'!$CW154</f>
        <v>0.60892685128564217</v>
      </c>
      <c r="Z160" s="72">
        <f>'[2]PB_&amp;_MAR 45'!$CX154</f>
        <v>5.2968618226687299E-3</v>
      </c>
      <c r="AA160" s="116">
        <f>'[2]PB_&amp;_MAR 45'!$CZ154</f>
        <v>49.681100948985069</v>
      </c>
      <c r="AB160" s="71">
        <f>'[2]PB_&amp;_MAR 45'!$DA154</f>
        <v>0.63301182063725403</v>
      </c>
      <c r="AC160" s="72">
        <f>'[2]PB_&amp;_MAR 45'!$DB154</f>
        <v>5.1260797523926781E-3</v>
      </c>
      <c r="AD160" s="116">
        <f>'[2]PB_&amp;_MAR 45'!$CI154</f>
        <v>49.722893573826603</v>
      </c>
      <c r="AE160" s="71">
        <f>'[2]PB_&amp;_MAR 45'!$CJ154</f>
        <v>0.63088465211606415</v>
      </c>
      <c r="AF160" s="72">
        <f>'[2]PB_&amp;_MAR 45'!$CK154</f>
        <v>1.702321682462336E-2</v>
      </c>
      <c r="AG160" s="70"/>
      <c r="AH160" s="116">
        <f>'[2]PB_&amp;_MAR 60'!$CN154</f>
        <v>49.785217331343155</v>
      </c>
      <c r="AI160" s="71">
        <f>'[2]PB_&amp;_MAR 60'!$CO154</f>
        <v>0.61349320641155558</v>
      </c>
      <c r="AJ160" s="72">
        <f>'[2]PB_&amp;_MAR 60'!$CP154</f>
        <v>1.1711920305531663E-2</v>
      </c>
      <c r="AK160" s="116">
        <f>'[2]PB_&amp;_MAR 60'!$CR154</f>
        <v>49.7616073045726</v>
      </c>
      <c r="AL160" s="71">
        <f>'[2]PB_&amp;_MAR 60'!$CS154</f>
        <v>0.64343517256949767</v>
      </c>
      <c r="AM160" s="72">
        <f>'[2]PB_&amp;_MAR 60'!$CT154</f>
        <v>1.1982105681268377E-2</v>
      </c>
      <c r="AN160" s="116">
        <f>'[2]PB_&amp;_MAR 60'!$CV154</f>
        <v>49.745780507763165</v>
      </c>
      <c r="AO160" s="71">
        <f>'[2]PB_&amp;_MAR 60'!$CW154</f>
        <v>0.62656612047414828</v>
      </c>
      <c r="AP160" s="72">
        <f>'[2]PB_&amp;_MAR 60'!$CX154</f>
        <v>1.3780809547149778E-2</v>
      </c>
      <c r="AQ160" s="116">
        <f>'[2]PB_&amp;_MAR 60'!$CZ154</f>
        <v>49.702927982338082</v>
      </c>
      <c r="AR160" s="71">
        <f>'[2]PB_&amp;_MAR 60'!$DA154</f>
        <v>0.63779063322552632</v>
      </c>
      <c r="AS160" s="72">
        <f>'[2]PB_&amp;_MAR 60'!$DB154</f>
        <v>6.5696885435573196E-3</v>
      </c>
      <c r="AT160" s="116">
        <f>'[2]PB_&amp;_MAR 60'!$CI154</f>
        <v>49.748883281504249</v>
      </c>
      <c r="AU160" s="71">
        <f>'[2]PB_&amp;_MAR 60'!$CJ154</f>
        <v>0.63032128317018199</v>
      </c>
      <c r="AV160" s="72">
        <f>'[2]PB_&amp;_MAR 60'!$CK154</f>
        <v>1.6115692296865738E-2</v>
      </c>
      <c r="BL160" s="5"/>
      <c r="BO160" s="5"/>
      <c r="BR160" s="5"/>
      <c r="BT160" s="70">
        <f t="shared" si="33"/>
        <v>0.6344838460097797</v>
      </c>
      <c r="BU160" s="86">
        <f t="shared" si="34"/>
        <v>0.64273015753436025</v>
      </c>
      <c r="BV160" s="86">
        <f t="shared" si="35"/>
        <v>-0.82463115245805518</v>
      </c>
      <c r="BW160" s="5"/>
      <c r="BX160" s="70">
        <f t="shared" si="36"/>
        <v>0.63088465211606415</v>
      </c>
      <c r="BY160">
        <f t="shared" si="37"/>
        <v>0.64508678796518937</v>
      </c>
      <c r="BZ160" s="86">
        <f t="shared" si="38"/>
        <v>-1.4202135849125219</v>
      </c>
      <c r="CB160" s="70">
        <f t="shared" si="39"/>
        <v>0.63032128317018199</v>
      </c>
      <c r="CC160">
        <f t="shared" si="40"/>
        <v>0.64273054905289906</v>
      </c>
      <c r="CD160" s="86">
        <f t="shared" si="41"/>
        <v>-1.2409265882717069</v>
      </c>
    </row>
    <row r="161" spans="1:82" x14ac:dyDescent="0.25">
      <c r="A161" s="11">
        <f>'[2]PB_&amp;_MAR 30'!$A155</f>
        <v>50.25</v>
      </c>
      <c r="B161" s="95">
        <f>'[2]PB_&amp;_MAR 30'!$CN155</f>
        <v>50.326794852110986</v>
      </c>
      <c r="C161" s="71">
        <f>'[2]PB_&amp;_MAR 30'!$CO155</f>
        <v>0.61314882349702626</v>
      </c>
      <c r="D161" s="72">
        <f>'[2]PB_&amp;_MAR 30'!$CP155</f>
        <v>9.6274535050144185E-3</v>
      </c>
      <c r="E161" s="95">
        <f>'[2]PB_&amp;_MAR 30'!$CR155</f>
        <v>50.291030206638567</v>
      </c>
      <c r="F161" s="71">
        <f>'[2]PB_&amp;_MAR 30'!$CS155</f>
        <v>0.65590830474368567</v>
      </c>
      <c r="G161" s="72">
        <f>'[2]PB_&amp;_MAR 30'!$CT155</f>
        <v>1.5807549034384749E-2</v>
      </c>
      <c r="H161" s="95">
        <f>'[2]PB_&amp;_MAR 30'!$CV155</f>
        <v>50.310566150006345</v>
      </c>
      <c r="I161" s="71">
        <f>'[2]PB_&amp;_MAR 30'!$CW155</f>
        <v>0.6231791005831816</v>
      </c>
      <c r="J161" s="72">
        <f>'[2]PB_&amp;_MAR 30'!$CX155</f>
        <v>1.2278193614060266E-2</v>
      </c>
      <c r="K161" s="95">
        <f>'[2]PB_&amp;_MAR 30'!$CZ155</f>
        <v>50.294765476173531</v>
      </c>
      <c r="L161" s="71">
        <f>'[2]PB_&amp;_MAR 30'!$DA155</f>
        <v>0.64157538606300413</v>
      </c>
      <c r="M161" s="72">
        <f>'[2]PB_&amp;_MAR 30'!$DB155</f>
        <v>3.5337926578572466E-3</v>
      </c>
      <c r="N161" s="95">
        <f>'[2]PB_&amp;_MAR 30'!$CI155</f>
        <v>50.305789171232355</v>
      </c>
      <c r="O161" s="71">
        <f>'[2]PB_&amp;_MAR 30'!$CJ155</f>
        <v>0.63345290372172436</v>
      </c>
      <c r="P161" s="72">
        <f>'[2]PB_&amp;_MAR 30'!$CK155</f>
        <v>1.9961429405110129E-2</v>
      </c>
      <c r="Q161" s="70"/>
      <c r="R161" s="116">
        <f>'[2]PB_&amp;_MAR 45'!$CN155</f>
        <v>50.419489478130608</v>
      </c>
      <c r="S161" s="71">
        <f>'[2]PB_&amp;_MAR 45'!$CO155</f>
        <v>0.62668702615584171</v>
      </c>
      <c r="T161" s="72">
        <f>'[2]PB_&amp;_MAR 45'!$CP155</f>
        <v>5.0146866002015733E-3</v>
      </c>
      <c r="U161" s="116">
        <f>'[2]PB_&amp;_MAR 45'!$CR155</f>
        <v>50.323768732419694</v>
      </c>
      <c r="V161" s="71">
        <f>'[2]PB_&amp;_MAR 45'!$CS155</f>
        <v>0.65307625758602394</v>
      </c>
      <c r="W161" s="72">
        <f>'[2]PB_&amp;_MAR 45'!$CT155</f>
        <v>7.9888279465139371E-3</v>
      </c>
      <c r="X161" s="116">
        <f>'[2]PB_&amp;_MAR 45'!$CV155</f>
        <v>50.230972800287738</v>
      </c>
      <c r="Y161" s="71">
        <f>'[2]PB_&amp;_MAR 45'!$CW155</f>
        <v>0.60819233330106781</v>
      </c>
      <c r="Z161" s="72">
        <f>'[2]PB_&amp;_MAR 45'!$CX155</f>
        <v>5.2903996419250933E-3</v>
      </c>
      <c r="AA161" s="116">
        <f>'[2]PB_&amp;_MAR 45'!$CZ155</f>
        <v>50.16425851900604</v>
      </c>
      <c r="AB161" s="71">
        <f>'[2]PB_&amp;_MAR 45'!$DA155</f>
        <v>0.63608229973056651</v>
      </c>
      <c r="AC161" s="72">
        <f>'[2]PB_&amp;_MAR 45'!$DB155</f>
        <v>1.0893080364087433E-2</v>
      </c>
      <c r="AD161" s="116">
        <f>'[2]PB_&amp;_MAR 45'!$CI155</f>
        <v>50.284622382461016</v>
      </c>
      <c r="AE161" s="71">
        <f>'[2]PB_&amp;_MAR 45'!$CJ155</f>
        <v>0.63100947919337502</v>
      </c>
      <c r="AF161" s="72">
        <f>'[2]PB_&amp;_MAR 45'!$CK155</f>
        <v>1.794155752444819E-2</v>
      </c>
      <c r="AG161" s="70"/>
      <c r="AH161" s="116">
        <f>'[2]PB_&amp;_MAR 60'!$CN155</f>
        <v>50.264720621476862</v>
      </c>
      <c r="AI161" s="71">
        <f>'[2]PB_&amp;_MAR 60'!$CO155</f>
        <v>0.61287974310911864</v>
      </c>
      <c r="AJ161" s="72">
        <f>'[2]PB_&amp;_MAR 60'!$CP155</f>
        <v>1.1695343311979411E-2</v>
      </c>
      <c r="AK161" s="116">
        <f>'[2]PB_&amp;_MAR 60'!$CR155</f>
        <v>50.39584170100138</v>
      </c>
      <c r="AL161" s="71">
        <f>'[2]PB_&amp;_MAR 60'!$CS155</f>
        <v>0.64251568345868049</v>
      </c>
      <c r="AM161" s="72">
        <f>'[2]PB_&amp;_MAR 60'!$CT155</f>
        <v>1.1953105068883477E-2</v>
      </c>
      <c r="AN161" s="116">
        <f>'[2]PB_&amp;_MAR 60'!$CV155</f>
        <v>50.229597211316765</v>
      </c>
      <c r="AO161" s="71">
        <f>'[2]PB_&amp;_MAR 60'!$CW155</f>
        <v>0.62581065376662137</v>
      </c>
      <c r="AP161" s="72">
        <f>'[2]PB_&amp;_MAR 60'!$CX155</f>
        <v>1.378779327830779E-2</v>
      </c>
      <c r="AQ161" s="116">
        <f>'[2]PB_&amp;_MAR 60'!$CZ155</f>
        <v>50.183185106661803</v>
      </c>
      <c r="AR161" s="71">
        <f>'[2]PB_&amp;_MAR 60'!$DA155</f>
        <v>0.63631840108039528</v>
      </c>
      <c r="AS161" s="72">
        <f>'[2]PB_&amp;_MAR 60'!$DB155</f>
        <v>6.5996367278893962E-3</v>
      </c>
      <c r="AT161" s="116">
        <f>'[2]PB_&amp;_MAR 60'!$CI155</f>
        <v>50.268336160114195</v>
      </c>
      <c r="AU161" s="71">
        <f>'[2]PB_&amp;_MAR 60'!$CJ155</f>
        <v>0.62938112035370397</v>
      </c>
      <c r="AV161" s="72">
        <f>'[2]PB_&amp;_MAR 60'!$CK155</f>
        <v>1.5960909426278105E-2</v>
      </c>
      <c r="BL161" s="5"/>
      <c r="BO161" s="5"/>
      <c r="BR161" s="5"/>
      <c r="BT161" s="70">
        <f t="shared" si="33"/>
        <v>0.63345290372172436</v>
      </c>
      <c r="BU161" s="86">
        <f t="shared" si="34"/>
        <v>0.64217764261003007</v>
      </c>
      <c r="BV161" s="86">
        <f t="shared" si="35"/>
        <v>-0.87247388883057164</v>
      </c>
      <c r="BW161" s="5"/>
      <c r="BX161" s="70">
        <f t="shared" si="36"/>
        <v>0.63100947919337502</v>
      </c>
      <c r="BY161">
        <f t="shared" si="37"/>
        <v>0.6445580292134222</v>
      </c>
      <c r="BZ161" s="86">
        <f t="shared" si="38"/>
        <v>-1.3548550020047179</v>
      </c>
      <c r="CB161" s="70">
        <f t="shared" si="39"/>
        <v>0.62938112035370397</v>
      </c>
      <c r="CC161">
        <f t="shared" si="40"/>
        <v>0.64219087758815074</v>
      </c>
      <c r="CD161" s="86">
        <f t="shared" si="41"/>
        <v>-1.2809757234446773</v>
      </c>
    </row>
    <row r="162" spans="1:82" x14ac:dyDescent="0.25">
      <c r="A162" s="11">
        <f>'[2]PB_&amp;_MAR 30'!$A156</f>
        <v>50.75</v>
      </c>
      <c r="B162" s="95">
        <f>'[2]PB_&amp;_MAR 30'!$CN156</f>
        <v>50.803854173077617</v>
      </c>
      <c r="C162" s="71">
        <f>'[2]PB_&amp;_MAR 30'!$CO156</f>
        <v>0.61240829370998595</v>
      </c>
      <c r="D162" s="72">
        <f>'[2]PB_&amp;_MAR 30'!$CP156</f>
        <v>9.6988045834872777E-3</v>
      </c>
      <c r="E162" s="95">
        <f>'[2]PB_&amp;_MAR 30'!$CR156</f>
        <v>50.770806544956237</v>
      </c>
      <c r="F162" s="71">
        <f>'[2]PB_&amp;_MAR 30'!$CS156</f>
        <v>0.65526156943384828</v>
      </c>
      <c r="G162" s="72">
        <f>'[2]PB_&amp;_MAR 30'!$CT156</f>
        <v>1.5768014309309419E-2</v>
      </c>
      <c r="H162" s="95">
        <f>'[2]PB_&amp;_MAR 30'!$CV156</f>
        <v>50.795112118854867</v>
      </c>
      <c r="I162" s="71">
        <f>'[2]PB_&amp;_MAR 30'!$CW156</f>
        <v>0.62242833971076494</v>
      </c>
      <c r="J162" s="72">
        <f>'[2]PB_&amp;_MAR 30'!$CX156</f>
        <v>1.2167138988470055E-2</v>
      </c>
      <c r="K162" s="95">
        <f>'[2]PB_&amp;_MAR 30'!$CZ156</f>
        <v>50.777597411843409</v>
      </c>
      <c r="L162" s="71">
        <f>'[2]PB_&amp;_MAR 30'!$DA156</f>
        <v>0.63989392330336303</v>
      </c>
      <c r="M162" s="72">
        <f>'[2]PB_&amp;_MAR 30'!$DB156</f>
        <v>3.5079381815985647E-3</v>
      </c>
      <c r="N162" s="95">
        <f>'[2]PB_&amp;_MAR 30'!$CI156</f>
        <v>50.78684256218304</v>
      </c>
      <c r="O162" s="71">
        <f>'[2]PB_&amp;_MAR 30'!$CJ156</f>
        <v>0.63249803153949058</v>
      </c>
      <c r="P162" s="72">
        <f>'[2]PB_&amp;_MAR 30'!$CK156</f>
        <v>1.9880367948634847E-2</v>
      </c>
      <c r="Q162" s="70"/>
      <c r="R162" s="116">
        <f>'[2]PB_&amp;_MAR 45'!$CN156</f>
        <v>50.900446736872901</v>
      </c>
      <c r="S162" s="71">
        <f>'[2]PB_&amp;_MAR 45'!$CO156</f>
        <v>0.62599225396790781</v>
      </c>
      <c r="T162" s="72">
        <f>'[2]PB_&amp;_MAR 45'!$CP156</f>
        <v>4.9975775396232111E-3</v>
      </c>
      <c r="U162" s="116">
        <f>'[2]PB_&amp;_MAR 45'!$CR156</f>
        <v>50.805361036674107</v>
      </c>
      <c r="V162" s="71">
        <f>'[2]PB_&amp;_MAR 45'!$CS156</f>
        <v>0.65246299554918386</v>
      </c>
      <c r="W162" s="72">
        <f>'[2]PB_&amp;_MAR 45'!$CT156</f>
        <v>7.9715811647894669E-3</v>
      </c>
      <c r="X162" s="116">
        <f>'[2]PB_&amp;_MAR 45'!$CV156</f>
        <v>50.71167754925284</v>
      </c>
      <c r="Y162" s="71">
        <f>'[2]PB_&amp;_MAR 45'!$CW156</f>
        <v>0.60746086878057082</v>
      </c>
      <c r="Z162" s="72">
        <f>'[2]PB_&amp;_MAR 45'!$CX156</f>
        <v>5.3088449350603738E-3</v>
      </c>
      <c r="AA162" s="116">
        <f>'[2]PB_&amp;_MAR 45'!$CZ156</f>
        <v>50.647416089027018</v>
      </c>
      <c r="AB162" s="71">
        <f>'[2]PB_&amp;_MAR 45'!$DA156</f>
        <v>0.64562020865225789</v>
      </c>
      <c r="AC162" s="72">
        <f>'[2]PB_&amp;_MAR 45'!$DB156</f>
        <v>1.3357818643162146E-2</v>
      </c>
      <c r="AD162" s="116">
        <f>'[2]PB_&amp;_MAR 45'!$CI156</f>
        <v>50.766225352956717</v>
      </c>
      <c r="AE162" s="71">
        <f>'[2]PB_&amp;_MAR 45'!$CJ156</f>
        <v>0.63288408173748012</v>
      </c>
      <c r="AF162" s="72">
        <f>'[2]PB_&amp;_MAR 45'!$CK156</f>
        <v>1.9586455031939547E-2</v>
      </c>
      <c r="AG162" s="70"/>
      <c r="AH162" s="116">
        <f>'[2]PB_&amp;_MAR 60'!$CN156</f>
        <v>50.744223911610582</v>
      </c>
      <c r="AI162" s="71">
        <f>'[2]PB_&amp;_MAR 60'!$CO156</f>
        <v>0.61218456397593002</v>
      </c>
      <c r="AJ162" s="72">
        <f>'[2]PB_&amp;_MAR 60'!$CP156</f>
        <v>1.1618894010678449E-2</v>
      </c>
      <c r="AK162" s="116">
        <f>'[2]PB_&amp;_MAR 60'!$CR156</f>
        <v>50.870573829398303</v>
      </c>
      <c r="AL162" s="71">
        <f>'[2]PB_&amp;_MAR 60'!$CS156</f>
        <v>0.64185850599273075</v>
      </c>
      <c r="AM162" s="72">
        <f>'[2]PB_&amp;_MAR 60'!$CT156</f>
        <v>1.1948506583989476E-2</v>
      </c>
      <c r="AN162" s="116">
        <f>'[2]PB_&amp;_MAR 60'!$CV156</f>
        <v>50.713413914870358</v>
      </c>
      <c r="AO162" s="71">
        <f>'[2]PB_&amp;_MAR 60'!$CW156</f>
        <v>0.62510099193264201</v>
      </c>
      <c r="AP162" s="72">
        <f>'[2]PB_&amp;_MAR 60'!$CX156</f>
        <v>1.3762512516791153E-2</v>
      </c>
      <c r="AQ162" s="116">
        <f>'[2]PB_&amp;_MAR 60'!$CZ156</f>
        <v>50.663442230985531</v>
      </c>
      <c r="AR162" s="71">
        <f>'[2]PB_&amp;_MAR 60'!$DA156</f>
        <v>0.63478590924187239</v>
      </c>
      <c r="AS162" s="72">
        <f>'[2]PB_&amp;_MAR 60'!$DB156</f>
        <v>6.6719119785750916E-3</v>
      </c>
      <c r="AT162" s="116">
        <f>'[2]PB_&amp;_MAR 60'!$CI156</f>
        <v>50.747913471716195</v>
      </c>
      <c r="AU162" s="71">
        <f>'[2]PB_&amp;_MAR 60'!$CJ156</f>
        <v>0.62848249278579382</v>
      </c>
      <c r="AV162" s="72">
        <f>'[2]PB_&amp;_MAR 60'!$CK156</f>
        <v>1.5869739188829408E-2</v>
      </c>
      <c r="BL162" s="5"/>
      <c r="BO162" s="5"/>
      <c r="BR162" s="5"/>
      <c r="BT162" s="70">
        <f t="shared" si="33"/>
        <v>0.63249803153949058</v>
      </c>
      <c r="BU162" s="86">
        <f t="shared" si="34"/>
        <v>0.64163106615344556</v>
      </c>
      <c r="BV162" s="86">
        <f t="shared" si="35"/>
        <v>-0.91330346139549823</v>
      </c>
      <c r="BW162" s="5"/>
      <c r="BX162" s="70">
        <f t="shared" si="36"/>
        <v>0.63288408173748012</v>
      </c>
      <c r="BY162">
        <f t="shared" si="37"/>
        <v>0.64403493277639212</v>
      </c>
      <c r="BZ162" s="86">
        <f t="shared" si="38"/>
        <v>-1.1150851038912002</v>
      </c>
      <c r="CB162" s="70">
        <f t="shared" si="39"/>
        <v>0.62848249278579382</v>
      </c>
      <c r="CC162">
        <f t="shared" si="40"/>
        <v>0.6416569959240056</v>
      </c>
      <c r="CD162" s="86">
        <f t="shared" si="41"/>
        <v>-1.3174503138211779</v>
      </c>
    </row>
    <row r="163" spans="1:82" x14ac:dyDescent="0.25">
      <c r="A163" s="12"/>
      <c r="B163" s="96"/>
      <c r="C163" s="9"/>
      <c r="D163" s="7"/>
      <c r="E163" s="101"/>
      <c r="F163" s="9"/>
      <c r="G163" s="7"/>
      <c r="H163" s="101"/>
      <c r="I163" s="9"/>
      <c r="J163" s="7"/>
      <c r="K163" s="101"/>
      <c r="L163" s="9"/>
      <c r="M163" s="7"/>
      <c r="N163" s="101"/>
      <c r="O163" s="9"/>
      <c r="P163" s="7"/>
      <c r="R163" s="122"/>
      <c r="S163" s="9"/>
      <c r="T163" s="7"/>
      <c r="U163" s="121"/>
      <c r="V163" s="17"/>
      <c r="W163" s="16"/>
      <c r="X163" s="121"/>
      <c r="Y163" s="17"/>
      <c r="Z163" s="16"/>
      <c r="AA163" s="121"/>
      <c r="AB163" s="17"/>
      <c r="AC163" s="16"/>
      <c r="AD163" s="121"/>
      <c r="AE163" s="17"/>
      <c r="AF163" s="16"/>
      <c r="AH163" s="122"/>
      <c r="AI163" s="9"/>
      <c r="AJ163" s="7"/>
      <c r="AK163" s="101"/>
      <c r="AL163" s="9"/>
      <c r="AM163" s="7"/>
      <c r="AN163" s="101"/>
      <c r="AO163" s="9"/>
      <c r="AP163" s="7"/>
      <c r="AQ163" s="101"/>
      <c r="AR163" s="9"/>
      <c r="AS163" s="7"/>
      <c r="AT163" s="101"/>
      <c r="AU163" s="9"/>
      <c r="AV163" s="7"/>
      <c r="BL163" s="5"/>
      <c r="BO163" s="5"/>
      <c r="BR163" s="5"/>
    </row>
    <row r="164" spans="1:82" x14ac:dyDescent="0.25">
      <c r="A164" s="4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82" x14ac:dyDescent="0.25">
      <c r="A165" s="4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82" x14ac:dyDescent="0.25">
      <c r="A166" s="4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82" x14ac:dyDescent="0.25">
      <c r="A167" s="4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82" x14ac:dyDescent="0.25">
      <c r="A168" s="4"/>
      <c r="B168" s="4"/>
    </row>
    <row r="169" spans="1:82" x14ac:dyDescent="0.25">
      <c r="A169" s="4"/>
      <c r="B169" s="4"/>
    </row>
    <row r="170" spans="1:82" x14ac:dyDescent="0.25">
      <c r="A170" s="4"/>
      <c r="B170" s="4"/>
    </row>
    <row r="171" spans="1:82" x14ac:dyDescent="0.25">
      <c r="A171" s="4"/>
      <c r="B171" s="4"/>
    </row>
    <row r="172" spans="1:82" x14ac:dyDescent="0.25">
      <c r="A172" s="4"/>
      <c r="B172" s="4"/>
    </row>
    <row r="173" spans="1:82" x14ac:dyDescent="0.25">
      <c r="A173" s="4"/>
      <c r="B173" s="4"/>
    </row>
    <row r="174" spans="1:82" x14ac:dyDescent="0.25">
      <c r="A174" s="4"/>
      <c r="B174" s="4"/>
    </row>
    <row r="175" spans="1:82" x14ac:dyDescent="0.25">
      <c r="A175" s="4"/>
      <c r="B175" s="4"/>
    </row>
    <row r="176" spans="1:8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</sheetData>
  <mergeCells count="37">
    <mergeCell ref="AH12:AV12"/>
    <mergeCell ref="AH13:AJ13"/>
    <mergeCell ref="AK13:AM13"/>
    <mergeCell ref="AN13:AP13"/>
    <mergeCell ref="AQ13:AS13"/>
    <mergeCell ref="AT13:AV13"/>
    <mergeCell ref="R12:AF12"/>
    <mergeCell ref="R13:T13"/>
    <mergeCell ref="U13:W13"/>
    <mergeCell ref="X13:Z13"/>
    <mergeCell ref="AA13:AC13"/>
    <mergeCell ref="AD13:AF13"/>
    <mergeCell ref="X5:Z5"/>
    <mergeCell ref="AA5:AC5"/>
    <mergeCell ref="AD5:AF5"/>
    <mergeCell ref="AH4:AV4"/>
    <mergeCell ref="AH5:AJ5"/>
    <mergeCell ref="AK5:AM5"/>
    <mergeCell ref="AN5:AP5"/>
    <mergeCell ref="AQ5:AS5"/>
    <mergeCell ref="AT5:AV5"/>
    <mergeCell ref="BT11:CD11"/>
    <mergeCell ref="B4:P4"/>
    <mergeCell ref="B5:D5"/>
    <mergeCell ref="B12:P12"/>
    <mergeCell ref="B13:D13"/>
    <mergeCell ref="E5:G5"/>
    <mergeCell ref="H5:J5"/>
    <mergeCell ref="K5:M5"/>
    <mergeCell ref="N5:P5"/>
    <mergeCell ref="E13:G13"/>
    <mergeCell ref="H13:J13"/>
    <mergeCell ref="K13:M13"/>
    <mergeCell ref="N13:P13"/>
    <mergeCell ref="R4:AF4"/>
    <mergeCell ref="R5:T5"/>
    <mergeCell ref="U5:W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724B-25B8-4D71-B85C-71774E12C906}">
  <sheetPr>
    <pageSetUpPr fitToPage="1"/>
  </sheetPr>
  <dimension ref="A1:AQ58"/>
  <sheetViews>
    <sheetView topLeftCell="U15" workbookViewId="0">
      <selection activeCell="AQ39" sqref="AQ39"/>
    </sheetView>
  </sheetViews>
  <sheetFormatPr defaultRowHeight="15" x14ac:dyDescent="0.25"/>
  <cols>
    <col min="4" max="7" width="16.42578125" customWidth="1"/>
    <col min="9" max="10" width="16.42578125" customWidth="1"/>
    <col min="12" max="14" width="11.42578125" customWidth="1"/>
    <col min="15" max="16" width="9.140625" customWidth="1"/>
    <col min="21" max="25" width="19.28515625" customWidth="1"/>
  </cols>
  <sheetData>
    <row r="1" spans="1:1" x14ac:dyDescent="0.25">
      <c r="A1" s="35" t="s">
        <v>62</v>
      </c>
    </row>
    <row r="20" spans="1:43" x14ac:dyDescent="0.25">
      <c r="L20" t="s">
        <v>50</v>
      </c>
    </row>
    <row r="22" spans="1:43" ht="15" customHeight="1" x14ac:dyDescent="0.25">
      <c r="C22" s="22"/>
      <c r="L22" s="125" t="s">
        <v>105</v>
      </c>
      <c r="M22" s="125"/>
      <c r="N22" s="125"/>
    </row>
    <row r="23" spans="1:43" x14ac:dyDescent="0.25">
      <c r="B23" s="22"/>
      <c r="C23" s="22"/>
      <c r="D23" s="154" t="s">
        <v>26</v>
      </c>
      <c r="E23" s="155"/>
      <c r="F23" s="154" t="s">
        <v>101</v>
      </c>
      <c r="G23" s="155"/>
      <c r="H23" s="22"/>
      <c r="I23" s="154" t="s">
        <v>49</v>
      </c>
      <c r="J23" s="155"/>
      <c r="L23" s="84" t="s">
        <v>53</v>
      </c>
      <c r="M23" s="125" t="s">
        <v>54</v>
      </c>
      <c r="N23" s="125"/>
      <c r="O23" s="84" t="s">
        <v>104</v>
      </c>
      <c r="U23" s="125" t="s">
        <v>96</v>
      </c>
      <c r="V23" s="125"/>
      <c r="W23" s="125"/>
      <c r="X23" t="s">
        <v>97</v>
      </c>
      <c r="AJ23" s="22"/>
      <c r="AK23" s="22"/>
      <c r="AL23" s="129" t="s">
        <v>26</v>
      </c>
      <c r="AM23" s="130"/>
      <c r="AN23" s="131"/>
      <c r="AO23" s="154" t="s">
        <v>27</v>
      </c>
      <c r="AP23" s="130"/>
      <c r="AQ23" s="155"/>
    </row>
    <row r="24" spans="1:43" x14ac:dyDescent="0.25">
      <c r="B24" s="22"/>
      <c r="C24" s="22"/>
      <c r="D24" s="66" t="s">
        <v>53</v>
      </c>
      <c r="E24" s="67" t="s">
        <v>54</v>
      </c>
      <c r="F24" s="66" t="s">
        <v>53</v>
      </c>
      <c r="G24" s="67" t="s">
        <v>54</v>
      </c>
      <c r="H24" s="22"/>
      <c r="I24" s="15" t="s">
        <v>26</v>
      </c>
      <c r="J24" s="1" t="s">
        <v>101</v>
      </c>
      <c r="L24" s="84" t="s">
        <v>103</v>
      </c>
      <c r="M24" s="84" t="s">
        <v>103</v>
      </c>
      <c r="N24" s="84" t="s">
        <v>20</v>
      </c>
      <c r="O24" s="89" t="s">
        <v>106</v>
      </c>
      <c r="U24" t="s">
        <v>98</v>
      </c>
      <c r="V24" t="s">
        <v>102</v>
      </c>
      <c r="W24" t="s">
        <v>107</v>
      </c>
      <c r="X24" t="s">
        <v>98</v>
      </c>
      <c r="Y24" t="s">
        <v>99</v>
      </c>
      <c r="AJ24" s="22"/>
      <c r="AK24" s="22"/>
      <c r="AL24" s="15" t="s">
        <v>53</v>
      </c>
      <c r="AM24" s="50" t="s">
        <v>54</v>
      </c>
      <c r="AN24" s="1" t="s">
        <v>63</v>
      </c>
      <c r="AO24" s="15" t="s">
        <v>53</v>
      </c>
      <c r="AP24" s="50" t="s">
        <v>54</v>
      </c>
      <c r="AQ24" s="1" t="s">
        <v>63</v>
      </c>
    </row>
    <row r="25" spans="1:43" x14ac:dyDescent="0.25">
      <c r="A25" s="156" t="s">
        <v>73</v>
      </c>
      <c r="B25" s="157"/>
      <c r="C25" s="162"/>
      <c r="D25" s="65">
        <f>'Marine Impeller'!$BY$48</f>
        <v>3.25</v>
      </c>
      <c r="E25" s="64">
        <f>'Marine Impeller'!$BY$49</f>
        <v>8</v>
      </c>
      <c r="F25" s="77">
        <f>'Marine Impeller'!$BX$48</f>
        <v>0.79770000000000008</v>
      </c>
      <c r="G25" s="74">
        <f>'Marine Impeller'!$BX$49</f>
        <v>0.69430504843513574</v>
      </c>
      <c r="H25" s="22"/>
      <c r="I25" s="65">
        <f t="shared" ref="I25:I27" si="0">E25-D25</f>
        <v>4.75</v>
      </c>
      <c r="J25" s="74">
        <f t="shared" ref="J25:J27" si="1">ABS(G25-F25)</f>
        <v>0.10339495156486433</v>
      </c>
      <c r="L25" s="88">
        <f>'Marine Impeller'!M11</f>
        <v>1665.8501557482341</v>
      </c>
      <c r="M25" s="88">
        <f>F25*L25</f>
        <v>1328.8486692403665</v>
      </c>
      <c r="N25" s="88">
        <f>L25-M25</f>
        <v>337.00148650786764</v>
      </c>
      <c r="O25" s="4">
        <f>N25/D25</f>
        <v>103.69276507934389</v>
      </c>
      <c r="P25" s="4"/>
      <c r="Q25" s="153">
        <f>MAX(L25:L27)-MIN(L25:L27)</f>
        <v>10.266340184114824</v>
      </c>
      <c r="T25" s="41" t="s">
        <v>73</v>
      </c>
      <c r="U25" s="4">
        <f>D25</f>
        <v>3.25</v>
      </c>
      <c r="V25" s="70">
        <f>1-F25</f>
        <v>0.20229999999999992</v>
      </c>
      <c r="W25" s="42">
        <f>O25</f>
        <v>103.69276507934389</v>
      </c>
      <c r="X25" s="4">
        <f>I25</f>
        <v>4.75</v>
      </c>
      <c r="Y25" s="70">
        <f>J25</f>
        <v>0.10339495156486433</v>
      </c>
      <c r="AC25" s="90">
        <f t="shared" ref="AC25:AC36" si="2">V25+Y25</f>
        <v>0.30569495156486426</v>
      </c>
      <c r="AD25" s="4">
        <f t="shared" ref="AD25:AD36" si="3">U25+X25</f>
        <v>8</v>
      </c>
      <c r="AI25" s="156" t="s">
        <v>28</v>
      </c>
      <c r="AJ25" s="157"/>
      <c r="AK25" s="158"/>
      <c r="AL25" s="29">
        <f>D25</f>
        <v>3.25</v>
      </c>
      <c r="AM25" s="51">
        <f>E25</f>
        <v>8</v>
      </c>
      <c r="AN25" s="36">
        <f>I25</f>
        <v>4.75</v>
      </c>
      <c r="AO25" s="39">
        <f>F25</f>
        <v>0.79770000000000008</v>
      </c>
      <c r="AP25" s="54">
        <f>G25</f>
        <v>0.69430504843513574</v>
      </c>
      <c r="AQ25" s="28">
        <f>-J25</f>
        <v>-0.10339495156486433</v>
      </c>
    </row>
    <row r="26" spans="1:43" x14ac:dyDescent="0.25">
      <c r="A26" s="148" t="s">
        <v>74</v>
      </c>
      <c r="B26" s="149"/>
      <c r="C26" s="163"/>
      <c r="D26" s="24">
        <f>'Marine Impeller'!$CB$48</f>
        <v>2.5</v>
      </c>
      <c r="E26" s="37">
        <f>'Marine Impeller'!$CB$49</f>
        <v>9</v>
      </c>
      <c r="F26" s="71">
        <f>'Marine Impeller'!$CA$48</f>
        <v>0.83804999999999996</v>
      </c>
      <c r="G26" s="72">
        <f>'Marine Impeller'!$CA$49</f>
        <v>0.71057921530962243</v>
      </c>
      <c r="H26" s="22"/>
      <c r="I26" s="24">
        <f t="shared" si="0"/>
        <v>6.5</v>
      </c>
      <c r="J26" s="72">
        <f t="shared" si="1"/>
        <v>0.12747078469037754</v>
      </c>
      <c r="L26" s="88">
        <f>'Marine Impeller'!Z11</f>
        <v>1661.4437374223935</v>
      </c>
      <c r="M26" s="88">
        <f t="shared" ref="M26:M39" si="4">F26*L26</f>
        <v>1392.3729241468368</v>
      </c>
      <c r="N26" s="88">
        <f t="shared" ref="N26:N39" si="5">L26-M26</f>
        <v>269.0708132755567</v>
      </c>
      <c r="O26" s="4">
        <f t="shared" ref="O26:O39" si="6">N26/D26</f>
        <v>107.62832531022268</v>
      </c>
      <c r="P26" s="4"/>
      <c r="Q26" s="153"/>
      <c r="T26" s="41" t="s">
        <v>74</v>
      </c>
      <c r="U26" s="4">
        <f t="shared" ref="U26:U36" si="7">D26</f>
        <v>2.5</v>
      </c>
      <c r="V26" s="70">
        <f t="shared" ref="V26:V39" si="8">1-F26</f>
        <v>0.16195000000000004</v>
      </c>
      <c r="W26" s="42">
        <f t="shared" ref="W26:W39" si="9">O26</f>
        <v>107.62832531022268</v>
      </c>
      <c r="X26" s="4">
        <f t="shared" ref="X26:X36" si="10">I26</f>
        <v>6.5</v>
      </c>
      <c r="Y26" s="70">
        <f t="shared" ref="Y26:Y39" si="11">J26</f>
        <v>0.12747078469037754</v>
      </c>
      <c r="AA26" s="4">
        <f>X26-X25</f>
        <v>1.75</v>
      </c>
      <c r="AB26" s="70">
        <f>Y26-Y25</f>
        <v>2.4075833125513202E-2</v>
      </c>
      <c r="AC26" s="90">
        <f t="shared" si="2"/>
        <v>0.28942078469037757</v>
      </c>
      <c r="AD26" s="4">
        <f t="shared" si="3"/>
        <v>9</v>
      </c>
      <c r="AI26" s="148" t="s">
        <v>30</v>
      </c>
      <c r="AJ26" s="149"/>
      <c r="AK26" s="150"/>
      <c r="AL26" s="23">
        <f t="shared" ref="AL26:AL39" si="12">D26</f>
        <v>2.5</v>
      </c>
      <c r="AM26" s="52">
        <f t="shared" ref="AM26:AM39" si="13">E26</f>
        <v>9</v>
      </c>
      <c r="AN26" s="37">
        <f t="shared" ref="AN26:AN39" si="14">I26</f>
        <v>6.5</v>
      </c>
      <c r="AO26" s="40">
        <f t="shared" ref="AO26:AO39" si="15">F26</f>
        <v>0.83804999999999996</v>
      </c>
      <c r="AP26" s="55">
        <f t="shared" ref="AP26:AP39" si="16">G26</f>
        <v>0.71057921530962243</v>
      </c>
      <c r="AQ26" s="26">
        <f t="shared" ref="AQ26:AQ39" si="17">-J26</f>
        <v>-0.12747078469037754</v>
      </c>
    </row>
    <row r="27" spans="1:43" x14ac:dyDescent="0.25">
      <c r="A27" s="159" t="s">
        <v>75</v>
      </c>
      <c r="B27" s="160"/>
      <c r="C27" s="161"/>
      <c r="D27" s="25">
        <f>'Marine Impeller'!$CE$48</f>
        <v>2.75</v>
      </c>
      <c r="E27" s="38">
        <f>'Marine Impeller'!$CE$49</f>
        <v>10.5</v>
      </c>
      <c r="F27" s="79">
        <f>'Marine Impeller'!$CD$48</f>
        <v>0.82792500000000002</v>
      </c>
      <c r="G27" s="76">
        <f>'Marine Impeller'!$CD$49</f>
        <v>0.71806495843976081</v>
      </c>
      <c r="H27" s="22"/>
      <c r="I27" s="25">
        <f t="shared" si="0"/>
        <v>7.75</v>
      </c>
      <c r="J27" s="76">
        <f t="shared" si="1"/>
        <v>0.10986004156023921</v>
      </c>
      <c r="L27" s="88">
        <f>'Marine Impeller'!AM11</f>
        <v>1655.5838155641193</v>
      </c>
      <c r="M27" s="88">
        <f t="shared" si="4"/>
        <v>1370.6992305009235</v>
      </c>
      <c r="N27" s="88">
        <f t="shared" si="5"/>
        <v>284.8845850631958</v>
      </c>
      <c r="O27" s="4">
        <f t="shared" si="6"/>
        <v>103.59439456843484</v>
      </c>
      <c r="P27" s="4"/>
      <c r="Q27" s="153"/>
      <c r="T27" s="41" t="s">
        <v>75</v>
      </c>
      <c r="U27" s="4">
        <f t="shared" si="7"/>
        <v>2.75</v>
      </c>
      <c r="V27" s="70">
        <f t="shared" si="8"/>
        <v>0.17207499999999998</v>
      </c>
      <c r="W27" s="42">
        <f t="shared" si="9"/>
        <v>103.59439456843484</v>
      </c>
      <c r="X27" s="4">
        <f t="shared" si="10"/>
        <v>7.75</v>
      </c>
      <c r="Y27" s="70">
        <f t="shared" si="11"/>
        <v>0.10986004156023921</v>
      </c>
      <c r="AA27" s="4">
        <f>X27-X25</f>
        <v>3</v>
      </c>
      <c r="AB27" s="70">
        <f>Y27-Y25</f>
        <v>6.4650899953748731E-3</v>
      </c>
      <c r="AC27" s="90">
        <f t="shared" si="2"/>
        <v>0.28193504156023919</v>
      </c>
      <c r="AD27" s="4">
        <f t="shared" si="3"/>
        <v>10.5</v>
      </c>
      <c r="AI27" s="148" t="s">
        <v>29</v>
      </c>
      <c r="AJ27" s="149"/>
      <c r="AK27" s="150"/>
      <c r="AL27" s="23">
        <f t="shared" si="12"/>
        <v>2.75</v>
      </c>
      <c r="AM27" s="52">
        <f t="shared" si="13"/>
        <v>10.5</v>
      </c>
      <c r="AN27" s="37">
        <f t="shared" si="14"/>
        <v>7.75</v>
      </c>
      <c r="AO27" s="40">
        <f t="shared" si="15"/>
        <v>0.82792500000000002</v>
      </c>
      <c r="AP27" s="55">
        <f t="shared" si="16"/>
        <v>0.71806495843976081</v>
      </c>
      <c r="AQ27" s="26">
        <f t="shared" si="17"/>
        <v>-0.10986004156023921</v>
      </c>
    </row>
    <row r="28" spans="1:43" x14ac:dyDescent="0.25">
      <c r="A28" s="138" t="s">
        <v>76</v>
      </c>
      <c r="B28" s="139"/>
      <c r="C28" s="139"/>
      <c r="D28" s="27">
        <f>'Pitched Blade Impeller (1)'!$BY$48</f>
        <v>2.2497222222222222</v>
      </c>
      <c r="E28" s="36">
        <f>'Pitched Blade Impeller (1)'!$BY$49</f>
        <v>5.75</v>
      </c>
      <c r="F28" s="68">
        <f>'Pitched Blade Impeller (1)'!$BX$48</f>
        <v>0.87236650000000004</v>
      </c>
      <c r="G28" s="69">
        <f>'Pitched Blade Impeller (1)'!$BX$49</f>
        <v>0.75585201426229853</v>
      </c>
      <c r="H28" s="22"/>
      <c r="I28" s="65">
        <f t="shared" ref="I28:I39" si="18">E28-D28</f>
        <v>3.5002777777777778</v>
      </c>
      <c r="J28" s="74">
        <f t="shared" ref="J28:J39" si="19">ABS(G28-F28)</f>
        <v>0.11651448573770151</v>
      </c>
      <c r="L28" s="88">
        <f>'Pitched Blade Impeller (1)'!M11</f>
        <v>1620.9385024619996</v>
      </c>
      <c r="M28" s="88">
        <f t="shared" si="4"/>
        <v>1414.0524481080161</v>
      </c>
      <c r="N28" s="88">
        <f t="shared" si="5"/>
        <v>206.88605435398358</v>
      </c>
      <c r="O28" s="4">
        <f t="shared" si="6"/>
        <v>91.960710664815522</v>
      </c>
      <c r="P28" s="4"/>
      <c r="Q28" s="153">
        <f>MAX(L28:L30)-MIN(L28:L30)</f>
        <v>22.877509098693963</v>
      </c>
      <c r="T28" s="41" t="s">
        <v>76</v>
      </c>
      <c r="U28" s="4">
        <f t="shared" si="7"/>
        <v>2.2497222222222222</v>
      </c>
      <c r="V28" s="70">
        <f t="shared" si="8"/>
        <v>0.12763349999999996</v>
      </c>
      <c r="W28" s="42">
        <f t="shared" si="9"/>
        <v>91.960710664815522</v>
      </c>
      <c r="X28" s="4">
        <f t="shared" si="10"/>
        <v>3.5002777777777778</v>
      </c>
      <c r="Y28" s="70">
        <f t="shared" si="11"/>
        <v>0.11651448573770151</v>
      </c>
      <c r="AB28" s="70"/>
      <c r="AC28" s="90">
        <f t="shared" si="2"/>
        <v>0.24414798573770147</v>
      </c>
      <c r="AD28" s="4">
        <f t="shared" si="3"/>
        <v>5.75</v>
      </c>
      <c r="AI28" s="58"/>
      <c r="AJ28" s="59"/>
      <c r="AK28" s="60"/>
      <c r="AL28" s="23"/>
      <c r="AM28" s="52"/>
      <c r="AN28" s="37"/>
      <c r="AO28" s="40"/>
      <c r="AP28" s="55"/>
      <c r="AQ28" s="26"/>
    </row>
    <row r="29" spans="1:43" x14ac:dyDescent="0.25">
      <c r="A29" s="151" t="s">
        <v>77</v>
      </c>
      <c r="B29" s="152"/>
      <c r="C29" s="152"/>
      <c r="D29" s="24">
        <f>'Pitched Blade Impeller (1)'!$CB$48</f>
        <v>2.75</v>
      </c>
      <c r="E29" s="37">
        <f>'Pitched Blade Impeller (1)'!$CB$49</f>
        <v>5.5</v>
      </c>
      <c r="F29" s="71">
        <f>'Pitched Blade Impeller (1)'!$CA$48</f>
        <v>0.83550000000000002</v>
      </c>
      <c r="G29" s="72">
        <f>'Pitched Blade Impeller (1)'!$CA$49</f>
        <v>0.74100253047429898</v>
      </c>
      <c r="H29" s="57"/>
      <c r="I29" s="24">
        <f t="shared" si="18"/>
        <v>2.75</v>
      </c>
      <c r="J29" s="72">
        <f t="shared" si="19"/>
        <v>9.4497469525701039E-2</v>
      </c>
      <c r="L29" s="88">
        <f>'Pitched Blade Impeller (1)'!Z11</f>
        <v>1598.0609933633057</v>
      </c>
      <c r="M29" s="88">
        <f t="shared" si="4"/>
        <v>1335.179959955042</v>
      </c>
      <c r="N29" s="88">
        <f t="shared" si="5"/>
        <v>262.88103340826365</v>
      </c>
      <c r="O29" s="4">
        <f t="shared" si="6"/>
        <v>95.593103057550422</v>
      </c>
      <c r="P29" s="4"/>
      <c r="Q29" s="153"/>
      <c r="T29" s="41" t="s">
        <v>77</v>
      </c>
      <c r="U29" s="4">
        <f t="shared" si="7"/>
        <v>2.75</v>
      </c>
      <c r="V29" s="70">
        <f t="shared" si="8"/>
        <v>0.16449999999999998</v>
      </c>
      <c r="W29" s="42">
        <f t="shared" si="9"/>
        <v>95.593103057550422</v>
      </c>
      <c r="X29" s="4">
        <f t="shared" si="10"/>
        <v>2.75</v>
      </c>
      <c r="Y29" s="70">
        <f t="shared" si="11"/>
        <v>9.4497469525701039E-2</v>
      </c>
      <c r="AA29" s="4">
        <f>X29-X28</f>
        <v>-0.75027777777777782</v>
      </c>
      <c r="AB29" s="70">
        <f>Y29-Y28</f>
        <v>-2.2017016212000473E-2</v>
      </c>
      <c r="AC29" s="90">
        <f t="shared" si="2"/>
        <v>0.25899746952570102</v>
      </c>
      <c r="AD29" s="4">
        <f t="shared" si="3"/>
        <v>5.5</v>
      </c>
      <c r="AI29" s="142" t="s">
        <v>31</v>
      </c>
      <c r="AJ29" s="143"/>
      <c r="AK29" s="144"/>
      <c r="AL29" s="46">
        <f t="shared" si="12"/>
        <v>2.75</v>
      </c>
      <c r="AM29" s="53">
        <f t="shared" si="13"/>
        <v>5.5</v>
      </c>
      <c r="AN29" s="47">
        <f t="shared" si="14"/>
        <v>2.75</v>
      </c>
      <c r="AO29" s="48">
        <f t="shared" si="15"/>
        <v>0.83550000000000002</v>
      </c>
      <c r="AP29" s="56">
        <f t="shared" si="16"/>
        <v>0.74100253047429898</v>
      </c>
      <c r="AQ29" s="49">
        <f t="shared" si="17"/>
        <v>-9.4497469525701039E-2</v>
      </c>
    </row>
    <row r="30" spans="1:43" x14ac:dyDescent="0.25">
      <c r="A30" s="140" t="s">
        <v>78</v>
      </c>
      <c r="B30" s="141"/>
      <c r="C30" s="141"/>
      <c r="D30" s="25">
        <f>'Pitched Blade Impeller (1)'!$CE$48</f>
        <v>3</v>
      </c>
      <c r="E30" s="38">
        <f>'Pitched Blade Impeller (1)'!$CE$49</f>
        <v>5.5</v>
      </c>
      <c r="F30" s="79">
        <f>'Pitched Blade Impeller (1)'!$CD$48</f>
        <v>0.82989999999999997</v>
      </c>
      <c r="G30" s="76">
        <f>'Pitched Blade Impeller (1)'!$CD$49</f>
        <v>0.75431695366597573</v>
      </c>
      <c r="H30" s="57"/>
      <c r="I30" s="25">
        <f t="shared" si="18"/>
        <v>2.5</v>
      </c>
      <c r="J30" s="76">
        <f t="shared" si="19"/>
        <v>7.558304633402424E-2</v>
      </c>
      <c r="L30" s="88">
        <f>'Pitched Blade Impeller (1)'!AM11</f>
        <v>1609.0847762791693</v>
      </c>
      <c r="M30" s="88">
        <f t="shared" si="4"/>
        <v>1335.3794558340826</v>
      </c>
      <c r="N30" s="88">
        <f t="shared" si="5"/>
        <v>273.70532044508673</v>
      </c>
      <c r="O30" s="4">
        <f t="shared" si="6"/>
        <v>91.235106815028914</v>
      </c>
      <c r="P30" s="4"/>
      <c r="Q30" s="153"/>
      <c r="T30" s="41" t="s">
        <v>78</v>
      </c>
      <c r="U30" s="4">
        <f t="shared" si="7"/>
        <v>3</v>
      </c>
      <c r="V30" s="70">
        <f t="shared" si="8"/>
        <v>0.17010000000000003</v>
      </c>
      <c r="W30" s="42">
        <f t="shared" si="9"/>
        <v>91.235106815028914</v>
      </c>
      <c r="X30" s="4">
        <f t="shared" si="10"/>
        <v>2.5</v>
      </c>
      <c r="Y30" s="70">
        <f t="shared" si="11"/>
        <v>7.558304633402424E-2</v>
      </c>
      <c r="AA30" s="4">
        <f>X30-X28</f>
        <v>-1.0002777777777778</v>
      </c>
      <c r="AB30" s="70">
        <f>Y30-Y28</f>
        <v>-4.0931439403677272E-2</v>
      </c>
      <c r="AC30" s="90">
        <f t="shared" si="2"/>
        <v>0.24568304633402427</v>
      </c>
      <c r="AD30" s="4">
        <f t="shared" si="3"/>
        <v>5.5</v>
      </c>
      <c r="AI30" s="61"/>
      <c r="AJ30" s="62"/>
      <c r="AK30" s="63"/>
      <c r="AL30" s="46"/>
      <c r="AM30" s="53"/>
      <c r="AN30" s="47"/>
      <c r="AO30" s="48"/>
      <c r="AP30" s="56"/>
      <c r="AQ30" s="49"/>
    </row>
    <row r="31" spans="1:43" x14ac:dyDescent="0.25">
      <c r="A31" s="138" t="s">
        <v>79</v>
      </c>
      <c r="B31" s="139"/>
      <c r="C31" s="139"/>
      <c r="D31" s="27">
        <f>'Pitched Blade Impeller (2)'!$BY$48</f>
        <v>3.5</v>
      </c>
      <c r="E31" s="36">
        <f>'Pitched Blade Impeller (2)'!$BY$49</f>
        <v>7.25</v>
      </c>
      <c r="F31" s="68">
        <f>'Pitched Blade Impeller (2)'!$BX$48</f>
        <v>0.84275</v>
      </c>
      <c r="G31" s="69">
        <f>'Pitched Blade Impeller (2)'!$BX$49</f>
        <v>0.73077233979144662</v>
      </c>
      <c r="H31" s="57"/>
      <c r="I31" s="65">
        <f t="shared" si="18"/>
        <v>3.75</v>
      </c>
      <c r="J31" s="74">
        <f t="shared" si="19"/>
        <v>0.11197766020855338</v>
      </c>
      <c r="L31" s="88">
        <f>'Pitched Blade Impeller (2)'!M11</f>
        <v>1518.8403960608009</v>
      </c>
      <c r="M31" s="88">
        <f t="shared" si="4"/>
        <v>1280.0027437802401</v>
      </c>
      <c r="N31" s="88">
        <f t="shared" si="5"/>
        <v>238.83765228056086</v>
      </c>
      <c r="O31" s="4">
        <f t="shared" si="6"/>
        <v>68.239329223017393</v>
      </c>
      <c r="P31" s="4"/>
      <c r="Q31" s="153">
        <f>MAX(L31:L33)-MIN(L31:L33)</f>
        <v>102.66801487904081</v>
      </c>
      <c r="T31" s="41" t="s">
        <v>79</v>
      </c>
      <c r="U31" s="4">
        <f t="shared" si="7"/>
        <v>3.5</v>
      </c>
      <c r="V31" s="70">
        <f t="shared" si="8"/>
        <v>0.15725</v>
      </c>
      <c r="W31" s="42">
        <f t="shared" si="9"/>
        <v>68.239329223017393</v>
      </c>
      <c r="X31" s="4">
        <f t="shared" si="10"/>
        <v>3.75</v>
      </c>
      <c r="Y31" s="70">
        <f t="shared" si="11"/>
        <v>0.11197766020855338</v>
      </c>
      <c r="AB31" s="70"/>
      <c r="AC31" s="90">
        <f t="shared" si="2"/>
        <v>0.26922766020855338</v>
      </c>
      <c r="AD31" s="4">
        <f t="shared" si="3"/>
        <v>7.25</v>
      </c>
      <c r="AI31" s="61"/>
      <c r="AJ31" s="62"/>
      <c r="AK31" s="63"/>
      <c r="AL31" s="46"/>
      <c r="AM31" s="53"/>
      <c r="AN31" s="47"/>
      <c r="AO31" s="48"/>
      <c r="AP31" s="56"/>
      <c r="AQ31" s="49"/>
    </row>
    <row r="32" spans="1:43" x14ac:dyDescent="0.25">
      <c r="A32" s="151" t="s">
        <v>80</v>
      </c>
      <c r="B32" s="152"/>
      <c r="C32" s="152"/>
      <c r="D32" s="24">
        <f>'Pitched Blade Impeller (2)'!$CB$48</f>
        <v>3.75</v>
      </c>
      <c r="E32" s="37">
        <f>'Pitched Blade Impeller (2)'!$CB$49</f>
        <v>7.25</v>
      </c>
      <c r="F32" s="71">
        <f>'Pitched Blade Impeller (2)'!$CA$48</f>
        <v>0.83689999999999998</v>
      </c>
      <c r="G32" s="72">
        <f>'Pitched Blade Impeller (2)'!$CA$49</f>
        <v>0.75361420392083567</v>
      </c>
      <c r="H32" s="57"/>
      <c r="I32" s="24">
        <f t="shared" si="18"/>
        <v>3.5</v>
      </c>
      <c r="J32" s="72">
        <f t="shared" si="19"/>
        <v>8.3285796079164309E-2</v>
      </c>
      <c r="L32" s="88">
        <f>'Pitched Blade Impeller (2)'!Z11</f>
        <v>1614.2377831299507</v>
      </c>
      <c r="M32" s="88">
        <f t="shared" si="4"/>
        <v>1350.9556007014558</v>
      </c>
      <c r="N32" s="88">
        <f t="shared" si="5"/>
        <v>263.28218242849493</v>
      </c>
      <c r="O32" s="4">
        <f t="shared" si="6"/>
        <v>70.208581980931982</v>
      </c>
      <c r="P32" s="4"/>
      <c r="Q32" s="153"/>
      <c r="T32" s="41" t="s">
        <v>80</v>
      </c>
      <c r="U32" s="4">
        <f t="shared" si="7"/>
        <v>3.75</v>
      </c>
      <c r="V32" s="70">
        <f t="shared" si="8"/>
        <v>0.16310000000000002</v>
      </c>
      <c r="W32" s="42">
        <f t="shared" si="9"/>
        <v>70.208581980931982</v>
      </c>
      <c r="X32" s="4">
        <f t="shared" si="10"/>
        <v>3.5</v>
      </c>
      <c r="Y32" s="70">
        <f t="shared" si="11"/>
        <v>8.3285796079164309E-2</v>
      </c>
      <c r="AA32" s="4">
        <f>X32-X31</f>
        <v>-0.25</v>
      </c>
      <c r="AB32" s="70">
        <f>Y32-Y31</f>
        <v>-2.8691864129389066E-2</v>
      </c>
      <c r="AC32" s="90">
        <f t="shared" si="2"/>
        <v>0.24638579607916433</v>
      </c>
      <c r="AD32" s="4">
        <f t="shared" si="3"/>
        <v>7.25</v>
      </c>
      <c r="AI32" s="145" t="s">
        <v>32</v>
      </c>
      <c r="AJ32" s="146"/>
      <c r="AK32" s="147"/>
      <c r="AL32" s="46">
        <f t="shared" si="12"/>
        <v>3.75</v>
      </c>
      <c r="AM32" s="53">
        <f t="shared" si="13"/>
        <v>7.25</v>
      </c>
      <c r="AN32" s="47">
        <f t="shared" si="14"/>
        <v>3.5</v>
      </c>
      <c r="AO32" s="48">
        <f t="shared" si="15"/>
        <v>0.83689999999999998</v>
      </c>
      <c r="AP32" s="56">
        <f t="shared" si="16"/>
        <v>0.75361420392083567</v>
      </c>
      <c r="AQ32" s="49">
        <f t="shared" si="17"/>
        <v>-8.3285796079164309E-2</v>
      </c>
    </row>
    <row r="33" spans="1:43" x14ac:dyDescent="0.25">
      <c r="A33" s="140" t="s">
        <v>81</v>
      </c>
      <c r="B33" s="141"/>
      <c r="C33" s="141"/>
      <c r="D33" s="25">
        <f>'Pitched Blade Impeller (2)'!$CE$48</f>
        <v>4.2497222222222222</v>
      </c>
      <c r="E33" s="38">
        <f>'Pitched Blade Impeller (2)'!$CE$49</f>
        <v>7</v>
      </c>
      <c r="F33" s="79">
        <f>'Pitched Blade Impeller (2)'!$CD$48</f>
        <v>0.82288713888888876</v>
      </c>
      <c r="G33" s="76">
        <f>'Pitched Blade Impeller (2)'!$CD$49</f>
        <v>0.74917217516746626</v>
      </c>
      <c r="H33" s="57"/>
      <c r="I33" s="25">
        <f t="shared" si="18"/>
        <v>2.7502777777777778</v>
      </c>
      <c r="J33" s="76">
        <f t="shared" si="19"/>
        <v>7.37149637214225E-2</v>
      </c>
      <c r="L33" s="88">
        <f>'Pitched Blade Impeller (2)'!AM11</f>
        <v>1621.5084109398417</v>
      </c>
      <c r="M33" s="88">
        <f t="shared" si="4"/>
        <v>1334.3184169625549</v>
      </c>
      <c r="N33" s="88">
        <f t="shared" si="5"/>
        <v>287.1899939772868</v>
      </c>
      <c r="O33" s="4">
        <f t="shared" si="6"/>
        <v>67.57853312753987</v>
      </c>
      <c r="P33" s="4"/>
      <c r="Q33" s="153"/>
      <c r="T33" s="41" t="s">
        <v>81</v>
      </c>
      <c r="U33" s="4">
        <f t="shared" si="7"/>
        <v>4.2497222222222222</v>
      </c>
      <c r="V33" s="70">
        <f t="shared" si="8"/>
        <v>0.17711286111111124</v>
      </c>
      <c r="W33" s="42">
        <f t="shared" si="9"/>
        <v>67.57853312753987</v>
      </c>
      <c r="X33" s="4">
        <f t="shared" si="10"/>
        <v>2.7502777777777778</v>
      </c>
      <c r="Y33" s="70">
        <f t="shared" si="11"/>
        <v>7.37149637214225E-2</v>
      </c>
      <c r="AA33" s="4">
        <f>X33-X31</f>
        <v>-0.99972222222222218</v>
      </c>
      <c r="AB33" s="70">
        <f>Y33-Y31</f>
        <v>-3.8262696487130876E-2</v>
      </c>
      <c r="AC33" s="90">
        <f t="shared" si="2"/>
        <v>0.25082782483253374</v>
      </c>
      <c r="AD33" s="4">
        <f t="shared" si="3"/>
        <v>7</v>
      </c>
      <c r="AI33" s="61"/>
      <c r="AJ33" s="62"/>
      <c r="AK33" s="63"/>
      <c r="AL33" s="46"/>
      <c r="AM33" s="53"/>
      <c r="AN33" s="47"/>
      <c r="AO33" s="48"/>
      <c r="AP33" s="56"/>
      <c r="AQ33" s="49"/>
    </row>
    <row r="34" spans="1:43" x14ac:dyDescent="0.25">
      <c r="A34" s="138" t="s">
        <v>82</v>
      </c>
      <c r="B34" s="139"/>
      <c r="C34" s="139"/>
      <c r="D34" s="27">
        <f>'Paddle Impeller'!$BY$48</f>
        <v>2.5</v>
      </c>
      <c r="E34" s="36">
        <f>'Paddle Impeller'!$BY$49</f>
        <v>4.5</v>
      </c>
      <c r="F34" s="68">
        <f>'Paddle Impeller'!$BX$48</f>
        <v>0.84964999999999991</v>
      </c>
      <c r="G34" s="69">
        <f>'Paddle Impeller'!$BX$49</f>
        <v>0.77891164402131796</v>
      </c>
      <c r="H34" s="57"/>
      <c r="I34" s="65">
        <f t="shared" si="18"/>
        <v>2</v>
      </c>
      <c r="J34" s="74">
        <f t="shared" si="19"/>
        <v>7.0738355978681944E-2</v>
      </c>
      <c r="L34" s="88">
        <f>'Paddle Impeller'!M11</f>
        <v>1571.4727858060371</v>
      </c>
      <c r="M34" s="88">
        <f t="shared" si="4"/>
        <v>1335.2018524600992</v>
      </c>
      <c r="N34" s="88">
        <f t="shared" si="5"/>
        <v>236.27093334593792</v>
      </c>
      <c r="O34" s="4">
        <f t="shared" si="6"/>
        <v>94.508373338375165</v>
      </c>
      <c r="P34" s="4"/>
      <c r="Q34" s="153">
        <f>MAX(L34:L36)-MIN(L34:L36)</f>
        <v>11.870327552986282</v>
      </c>
      <c r="T34" s="41" t="s">
        <v>82</v>
      </c>
      <c r="U34" s="4">
        <f t="shared" si="7"/>
        <v>2.5</v>
      </c>
      <c r="V34" s="70">
        <f t="shared" si="8"/>
        <v>0.15035000000000009</v>
      </c>
      <c r="W34" s="42">
        <f t="shared" si="9"/>
        <v>94.508373338375165</v>
      </c>
      <c r="X34" s="4">
        <f t="shared" si="10"/>
        <v>2</v>
      </c>
      <c r="Y34" s="70">
        <f t="shared" si="11"/>
        <v>7.0738355978681944E-2</v>
      </c>
      <c r="AB34" s="70"/>
      <c r="AC34" s="90">
        <f t="shared" si="2"/>
        <v>0.22108835597868204</v>
      </c>
      <c r="AD34" s="4">
        <f t="shared" si="3"/>
        <v>4.5</v>
      </c>
      <c r="AI34" s="61"/>
      <c r="AJ34" s="62"/>
      <c r="AK34" s="63"/>
      <c r="AL34" s="46"/>
      <c r="AM34" s="53"/>
      <c r="AN34" s="47"/>
      <c r="AO34" s="48"/>
      <c r="AP34" s="56"/>
      <c r="AQ34" s="49"/>
    </row>
    <row r="35" spans="1:43" x14ac:dyDescent="0.25">
      <c r="A35" s="151" t="s">
        <v>84</v>
      </c>
      <c r="B35" s="152"/>
      <c r="C35" s="152"/>
      <c r="D35" s="24">
        <f>'Paddle Impeller'!$CB$48</f>
        <v>2.9997222222222222</v>
      </c>
      <c r="E35" s="37">
        <f>'Paddle Impeller'!$CB$49</f>
        <v>4.5</v>
      </c>
      <c r="F35" s="71">
        <f>'Paddle Impeller'!$CA$48</f>
        <v>0.81571744444444449</v>
      </c>
      <c r="G35" s="72">
        <f>'Paddle Impeller'!$CA$49</f>
        <v>0.77008477754602334</v>
      </c>
      <c r="H35" s="57"/>
      <c r="I35" s="24">
        <f t="shared" si="18"/>
        <v>1.5002777777777778</v>
      </c>
      <c r="J35" s="72">
        <f t="shared" si="19"/>
        <v>4.5632666898421159E-2</v>
      </c>
      <c r="L35" s="88">
        <f>'Paddle Impeller'!Z11</f>
        <v>1566.7932867694285</v>
      </c>
      <c r="M35" s="88">
        <f t="shared" si="4"/>
        <v>1278.0606158562698</v>
      </c>
      <c r="N35" s="88">
        <f t="shared" si="5"/>
        <v>288.7326709131587</v>
      </c>
      <c r="O35" s="4">
        <f t="shared" si="6"/>
        <v>96.253135965123747</v>
      </c>
      <c r="P35" s="4"/>
      <c r="Q35" s="153"/>
      <c r="T35" s="41" t="s">
        <v>84</v>
      </c>
      <c r="U35" s="4">
        <f t="shared" si="7"/>
        <v>2.9997222222222222</v>
      </c>
      <c r="V35" s="70">
        <f t="shared" si="8"/>
        <v>0.18428255555555551</v>
      </c>
      <c r="W35" s="42">
        <f t="shared" si="9"/>
        <v>96.253135965123747</v>
      </c>
      <c r="X35" s="4">
        <f t="shared" si="10"/>
        <v>1.5002777777777778</v>
      </c>
      <c r="Y35" s="70">
        <f t="shared" si="11"/>
        <v>4.5632666898421159E-2</v>
      </c>
      <c r="AA35" s="4">
        <f>X35-X34</f>
        <v>-0.49972222222222218</v>
      </c>
      <c r="AB35" s="70">
        <f>Y35-Y34</f>
        <v>-2.5105689080260785E-2</v>
      </c>
      <c r="AC35" s="90">
        <f t="shared" si="2"/>
        <v>0.22991522245397666</v>
      </c>
      <c r="AD35" s="4">
        <f t="shared" si="3"/>
        <v>4.5</v>
      </c>
      <c r="AI35" s="61"/>
      <c r="AJ35" s="62"/>
      <c r="AK35" s="63"/>
      <c r="AL35" s="46"/>
      <c r="AM35" s="53"/>
      <c r="AN35" s="47"/>
      <c r="AO35" s="48"/>
      <c r="AP35" s="56"/>
      <c r="AQ35" s="49"/>
    </row>
    <row r="36" spans="1:43" x14ac:dyDescent="0.25">
      <c r="A36" s="140" t="s">
        <v>83</v>
      </c>
      <c r="B36" s="141"/>
      <c r="C36" s="141"/>
      <c r="D36" s="25">
        <f>'Paddle Impeller'!$CE$48</f>
        <v>3.25</v>
      </c>
      <c r="E36" s="38">
        <f>'Paddle Impeller'!$CE$49</f>
        <v>4.75</v>
      </c>
      <c r="F36" s="79">
        <f>'Paddle Impeller'!$CD$48</f>
        <v>0.8048249999999999</v>
      </c>
      <c r="G36" s="76">
        <f>'Paddle Impeller'!$CD$49</f>
        <v>0.75703794527101032</v>
      </c>
      <c r="H36" s="57"/>
      <c r="I36" s="25">
        <f t="shared" si="18"/>
        <v>1.5</v>
      </c>
      <c r="J36" s="76">
        <f t="shared" si="19"/>
        <v>4.7787054728989586E-2</v>
      </c>
      <c r="L36" s="88">
        <f>'Paddle Impeller'!AM11</f>
        <v>1559.6024582530508</v>
      </c>
      <c r="M36" s="88">
        <f t="shared" si="4"/>
        <v>1255.2070484635115</v>
      </c>
      <c r="N36" s="88">
        <f t="shared" si="5"/>
        <v>304.39540978953937</v>
      </c>
      <c r="O36" s="4">
        <f t="shared" si="6"/>
        <v>93.660126089089033</v>
      </c>
      <c r="P36" s="4"/>
      <c r="Q36" s="153"/>
      <c r="T36" s="41" t="s">
        <v>83</v>
      </c>
      <c r="U36" s="4">
        <f t="shared" si="7"/>
        <v>3.25</v>
      </c>
      <c r="V36" s="70">
        <f t="shared" si="8"/>
        <v>0.1951750000000001</v>
      </c>
      <c r="W36" s="124">
        <f t="shared" si="9"/>
        <v>93.660126089089033</v>
      </c>
      <c r="X36" s="4">
        <f t="shared" si="10"/>
        <v>1.5</v>
      </c>
      <c r="Y36" s="70">
        <f t="shared" si="11"/>
        <v>4.7787054728989586E-2</v>
      </c>
      <c r="AA36" s="4">
        <f>X36-X34</f>
        <v>-0.5</v>
      </c>
      <c r="AB36" s="70">
        <f>Y36-Y34</f>
        <v>-2.2951301249692357E-2</v>
      </c>
      <c r="AC36" s="90">
        <f t="shared" si="2"/>
        <v>0.24296205472898968</v>
      </c>
      <c r="AD36" s="4">
        <f t="shared" si="3"/>
        <v>4.75</v>
      </c>
      <c r="AI36" s="61"/>
      <c r="AJ36" s="62"/>
      <c r="AK36" s="63"/>
      <c r="AL36" s="46"/>
      <c r="AM36" s="53"/>
      <c r="AN36" s="47"/>
      <c r="AO36" s="48"/>
      <c r="AP36" s="56"/>
      <c r="AQ36" s="49"/>
    </row>
    <row r="37" spans="1:43" x14ac:dyDescent="0.25">
      <c r="A37" s="138" t="s">
        <v>85</v>
      </c>
      <c r="B37" s="139"/>
      <c r="C37" s="139"/>
      <c r="D37" s="27">
        <f>'PB &amp; Marine Impeller'!$CH$48</f>
        <v>4.5</v>
      </c>
      <c r="E37" s="36">
        <f>'PB &amp; Marine Impeller'!$CH$49</f>
        <v>5.9997222222222222</v>
      </c>
      <c r="F37" s="68">
        <f>'PB &amp; Marine Impeller'!$CG$48</f>
        <v>0.80705000000000005</v>
      </c>
      <c r="G37" s="69">
        <f>'PB &amp; Marine Impeller'!$CG$49</f>
        <v>0.77152924869938022</v>
      </c>
      <c r="H37" s="57"/>
      <c r="I37" s="65">
        <f t="shared" si="18"/>
        <v>1.4997222222222222</v>
      </c>
      <c r="J37" s="74">
        <f t="shared" si="19"/>
        <v>3.5520751300619824E-2</v>
      </c>
      <c r="L37" s="88">
        <f>'PB &amp; Marine Impeller'!P11</f>
        <v>1586.9739342485548</v>
      </c>
      <c r="M37" s="88">
        <f t="shared" si="4"/>
        <v>1280.7673136352962</v>
      </c>
      <c r="N37" s="88">
        <f t="shared" si="5"/>
        <v>306.20662061325856</v>
      </c>
      <c r="O37" s="4">
        <f t="shared" si="6"/>
        <v>68.045915691835233</v>
      </c>
      <c r="P37" s="4"/>
      <c r="Q37" s="153">
        <f>MAX(L37:L39)-MIN(L37:L39)</f>
        <v>6.6825594091203584</v>
      </c>
      <c r="T37" s="41" t="s">
        <v>85</v>
      </c>
      <c r="U37" s="4">
        <f t="shared" ref="U37" si="20">D37</f>
        <v>4.5</v>
      </c>
      <c r="V37" s="70">
        <f t="shared" si="8"/>
        <v>0.19294999999999995</v>
      </c>
      <c r="W37" s="42">
        <f t="shared" si="9"/>
        <v>68.045915691835233</v>
      </c>
      <c r="X37" s="4">
        <f t="shared" ref="X37" si="21">I37</f>
        <v>1.4997222222222222</v>
      </c>
      <c r="Y37" s="70">
        <f t="shared" si="11"/>
        <v>3.5520751300619824E-2</v>
      </c>
      <c r="AB37" s="70"/>
      <c r="AC37" s="90">
        <f>V37+Y37</f>
        <v>0.22847075130061978</v>
      </c>
      <c r="AD37" s="4">
        <f>U37+X37</f>
        <v>5.9997222222222222</v>
      </c>
      <c r="AI37" s="61"/>
      <c r="AJ37" s="62"/>
      <c r="AK37" s="63"/>
      <c r="AL37" s="46"/>
      <c r="AM37" s="53"/>
      <c r="AN37" s="47"/>
      <c r="AO37" s="48"/>
      <c r="AP37" s="56"/>
      <c r="AQ37" s="49"/>
    </row>
    <row r="38" spans="1:43" x14ac:dyDescent="0.25">
      <c r="A38" s="151" t="s">
        <v>86</v>
      </c>
      <c r="B38" s="152"/>
      <c r="C38" s="152"/>
      <c r="D38" s="24">
        <f>'PB &amp; Marine Impeller'!$CK$48</f>
        <v>4.2497222222222222</v>
      </c>
      <c r="E38" s="37">
        <f>'PB &amp; Marine Impeller'!$CK$49</f>
        <v>5.9997222222222222</v>
      </c>
      <c r="F38" s="71">
        <f>'PB &amp; Marine Impeller'!$CJ$48</f>
        <v>0.81608747222222211</v>
      </c>
      <c r="G38" s="72">
        <f>'PB &amp; Marine Impeller'!$CJ$49</f>
        <v>0.76814533775800298</v>
      </c>
      <c r="H38" s="57"/>
      <c r="I38" s="24">
        <f t="shared" si="18"/>
        <v>1.75</v>
      </c>
      <c r="J38" s="72">
        <f t="shared" si="19"/>
        <v>4.7942134464219133E-2</v>
      </c>
      <c r="L38" s="88">
        <f>'PB &amp; Marine Impeller'!AF11</f>
        <v>1588.7869729447657</v>
      </c>
      <c r="M38" s="88">
        <f t="shared" si="4"/>
        <v>1296.5891446500898</v>
      </c>
      <c r="N38" s="88">
        <f t="shared" si="5"/>
        <v>292.1978282946759</v>
      </c>
      <c r="O38" s="4">
        <f t="shared" si="6"/>
        <v>68.756924103590649</v>
      </c>
      <c r="P38" s="4"/>
      <c r="Q38" s="153"/>
      <c r="T38" s="41" t="s">
        <v>86</v>
      </c>
      <c r="U38" s="4">
        <f t="shared" ref="U38:U39" si="22">D38</f>
        <v>4.2497222222222222</v>
      </c>
      <c r="V38" s="70">
        <f t="shared" si="8"/>
        <v>0.18391252777777789</v>
      </c>
      <c r="W38" s="42">
        <f t="shared" si="9"/>
        <v>68.756924103590649</v>
      </c>
      <c r="X38" s="4">
        <f t="shared" ref="X38:X39" si="23">I38</f>
        <v>1.75</v>
      </c>
      <c r="Y38" s="70">
        <f t="shared" si="11"/>
        <v>4.7942134464219133E-2</v>
      </c>
      <c r="AA38" s="4">
        <f>X38-X37</f>
        <v>0.25027777777777782</v>
      </c>
      <c r="AB38" s="70">
        <f>Y38-Y37</f>
        <v>1.2421383163599309E-2</v>
      </c>
      <c r="AC38" s="90">
        <f t="shared" ref="AC38:AC39" si="24">V38+Y38</f>
        <v>0.23185466224199702</v>
      </c>
      <c r="AD38" s="4">
        <f t="shared" ref="AD38:AD39" si="25">U38+X38</f>
        <v>5.9997222222222222</v>
      </c>
      <c r="AI38" s="61"/>
      <c r="AJ38" s="62"/>
      <c r="AK38" s="63"/>
      <c r="AL38" s="46"/>
      <c r="AM38" s="53"/>
      <c r="AN38" s="47"/>
      <c r="AO38" s="48"/>
      <c r="AP38" s="56"/>
      <c r="AQ38" s="49"/>
    </row>
    <row r="39" spans="1:43" x14ac:dyDescent="0.25">
      <c r="A39" s="140" t="s">
        <v>100</v>
      </c>
      <c r="B39" s="141"/>
      <c r="C39" s="141"/>
      <c r="D39" s="25">
        <f>'PB &amp; Marine Impeller'!$CN$48</f>
        <v>4.5</v>
      </c>
      <c r="E39" s="38">
        <f>'PB &amp; Marine Impeller'!$CN$49</f>
        <v>7.25</v>
      </c>
      <c r="F39" s="79">
        <f>'PB &amp; Marine Impeller'!$CM$48</f>
        <v>0.81045</v>
      </c>
      <c r="G39" s="76">
        <f>'PB &amp; Marine Impeller'!$CM$49</f>
        <v>0.75627669706966716</v>
      </c>
      <c r="H39" s="22"/>
      <c r="I39" s="25">
        <f t="shared" si="18"/>
        <v>2.75</v>
      </c>
      <c r="J39" s="76">
        <f t="shared" si="19"/>
        <v>5.4173302930332845E-2</v>
      </c>
      <c r="L39" s="88">
        <f>'PB &amp; Marine Impeller'!AV11</f>
        <v>1582.1044135356453</v>
      </c>
      <c r="M39" s="88">
        <f t="shared" si="4"/>
        <v>1282.2165219499639</v>
      </c>
      <c r="N39" s="88">
        <f t="shared" si="5"/>
        <v>299.88789158568147</v>
      </c>
      <c r="O39" s="4">
        <f t="shared" si="6"/>
        <v>66.641753685706988</v>
      </c>
      <c r="P39" s="4"/>
      <c r="Q39" s="153"/>
      <c r="S39" s="42"/>
      <c r="T39" s="41" t="s">
        <v>100</v>
      </c>
      <c r="U39" s="4">
        <f t="shared" si="22"/>
        <v>4.5</v>
      </c>
      <c r="V39" s="70">
        <f t="shared" si="8"/>
        <v>0.18955</v>
      </c>
      <c r="W39" s="42">
        <f t="shared" si="9"/>
        <v>66.641753685706988</v>
      </c>
      <c r="X39" s="4">
        <f t="shared" si="23"/>
        <v>2.75</v>
      </c>
      <c r="Y39" s="70">
        <f t="shared" si="11"/>
        <v>5.4173302930332845E-2</v>
      </c>
      <c r="AA39" s="4">
        <f>X39-X37</f>
        <v>1.2502777777777778</v>
      </c>
      <c r="AB39" s="70">
        <f>Y39-Y37</f>
        <v>1.8652551629713021E-2</v>
      </c>
      <c r="AC39" s="90">
        <f t="shared" si="24"/>
        <v>0.24372330293033284</v>
      </c>
      <c r="AD39" s="4">
        <f t="shared" si="25"/>
        <v>7.25</v>
      </c>
      <c r="AI39" s="148" t="s">
        <v>33</v>
      </c>
      <c r="AJ39" s="149"/>
      <c r="AK39" s="150"/>
      <c r="AL39" s="23">
        <f t="shared" si="12"/>
        <v>4.5</v>
      </c>
      <c r="AM39" s="52">
        <f t="shared" si="13"/>
        <v>7.25</v>
      </c>
      <c r="AN39" s="37">
        <f t="shared" si="14"/>
        <v>2.75</v>
      </c>
      <c r="AO39" s="40">
        <f t="shared" si="15"/>
        <v>0.81045</v>
      </c>
      <c r="AP39" s="55">
        <f t="shared" si="16"/>
        <v>0.75627669706966716</v>
      </c>
      <c r="AQ39" s="26">
        <f t="shared" si="17"/>
        <v>-5.4173302930332845E-2</v>
      </c>
    </row>
    <row r="41" spans="1:43" x14ac:dyDescent="0.25">
      <c r="N41" s="4">
        <f>AVERAGE(N25:N27)</f>
        <v>296.98562828220673</v>
      </c>
      <c r="U41" s="4">
        <f>AVERAGE(U25:U27)</f>
        <v>2.8333333333333335</v>
      </c>
      <c r="V41" s="85">
        <f t="shared" ref="V41:Y41" si="26">AVERAGE(V25:V27)</f>
        <v>0.17877499999999999</v>
      </c>
      <c r="W41" s="42">
        <f t="shared" si="26"/>
        <v>104.9718283193338</v>
      </c>
      <c r="X41" s="4">
        <f t="shared" si="26"/>
        <v>6.333333333333333</v>
      </c>
      <c r="Y41" s="85">
        <f t="shared" si="26"/>
        <v>0.11357525927182703</v>
      </c>
      <c r="AC41" s="85">
        <f t="shared" ref="AC41:AD41" si="27">AVERAGE(AC25:AC27)</f>
        <v>0.29235025927182701</v>
      </c>
      <c r="AD41" s="4">
        <f t="shared" si="27"/>
        <v>9.1666666666666661</v>
      </c>
    </row>
    <row r="42" spans="1:43" x14ac:dyDescent="0.25">
      <c r="N42" s="4">
        <f>AVERAGE(N28:N30)</f>
        <v>247.82413606911132</v>
      </c>
      <c r="U42" s="4">
        <f>AVERAGE(U28:U30)</f>
        <v>2.6665740740740742</v>
      </c>
      <c r="V42" s="85">
        <f t="shared" ref="V42:Y42" si="28">AVERAGE(V28:V30)</f>
        <v>0.15407783333333333</v>
      </c>
      <c r="W42" s="42">
        <f t="shared" si="28"/>
        <v>92.929640179131624</v>
      </c>
      <c r="X42" s="4">
        <f t="shared" si="28"/>
        <v>2.9167592592592597</v>
      </c>
      <c r="Y42" s="85">
        <f t="shared" si="28"/>
        <v>9.5531667199142259E-2</v>
      </c>
      <c r="AC42" s="85">
        <f t="shared" ref="AC42:AD42" si="29">AVERAGE(AC28:AC30)</f>
        <v>0.24960950053247558</v>
      </c>
      <c r="AD42" s="4">
        <f t="shared" si="29"/>
        <v>5.583333333333333</v>
      </c>
    </row>
    <row r="43" spans="1:43" x14ac:dyDescent="0.25">
      <c r="A43" s="41"/>
      <c r="N43" s="4">
        <f>AVERAGE(N31:N33)</f>
        <v>263.10327622878089</v>
      </c>
      <c r="U43" s="4">
        <f>AVERAGE(U31:U33)</f>
        <v>3.8332407407407403</v>
      </c>
      <c r="V43" s="85">
        <f t="shared" ref="V43:Y43" si="30">AVERAGE(V31:V33)</f>
        <v>0.16582095370370376</v>
      </c>
      <c r="W43" s="42">
        <f t="shared" si="30"/>
        <v>68.675481443829753</v>
      </c>
      <c r="X43" s="4">
        <f t="shared" si="30"/>
        <v>3.3334259259259262</v>
      </c>
      <c r="Y43" s="85">
        <f t="shared" si="30"/>
        <v>8.9659473336380066E-2</v>
      </c>
      <c r="AC43" s="85">
        <f t="shared" ref="AC43:AD43" si="31">AVERAGE(AC31:AC33)</f>
        <v>0.25548042704008384</v>
      </c>
      <c r="AD43" s="4">
        <f t="shared" si="31"/>
        <v>7.166666666666667</v>
      </c>
    </row>
    <row r="44" spans="1:43" x14ac:dyDescent="0.25">
      <c r="A44" s="41"/>
      <c r="B44" s="43"/>
      <c r="N44" s="4">
        <f>AVERAGE(N34:N36)</f>
        <v>276.46633801621198</v>
      </c>
      <c r="U44" s="4">
        <f>AVERAGE(U34:U36)</f>
        <v>2.9165740740740738</v>
      </c>
      <c r="V44" s="85">
        <f t="shared" ref="V44:Y44" si="32">AVERAGE(V34:V36)</f>
        <v>0.17660251851851858</v>
      </c>
      <c r="W44" s="42">
        <f t="shared" si="32"/>
        <v>94.80721179752932</v>
      </c>
      <c r="X44" s="4">
        <f t="shared" si="32"/>
        <v>1.6667592592592593</v>
      </c>
      <c r="Y44" s="85">
        <f t="shared" si="32"/>
        <v>5.4719359202030894E-2</v>
      </c>
      <c r="AC44" s="85">
        <f t="shared" ref="AC44:AD44" si="33">AVERAGE(AC34:AC36)</f>
        <v>0.23132187772054946</v>
      </c>
      <c r="AD44" s="4">
        <f t="shared" si="33"/>
        <v>4.583333333333333</v>
      </c>
    </row>
    <row r="45" spans="1:43" x14ac:dyDescent="0.25">
      <c r="A45" s="41"/>
      <c r="B45" s="43"/>
      <c r="N45" s="4">
        <f>AVERAGE(N37:N39)</f>
        <v>299.43078016453865</v>
      </c>
      <c r="U45" s="4">
        <f>AVERAGE(U37:U39)</f>
        <v>4.4165740740740738</v>
      </c>
      <c r="V45" s="85">
        <f t="shared" ref="V45:Y45" si="34">AVERAGE(V37:V39)</f>
        <v>0.18880417592592594</v>
      </c>
      <c r="W45" s="42">
        <f t="shared" si="34"/>
        <v>67.814864493710957</v>
      </c>
      <c r="X45" s="4">
        <f t="shared" si="34"/>
        <v>1.9999074074074075</v>
      </c>
      <c r="Y45" s="85">
        <f t="shared" si="34"/>
        <v>4.5878729565057265E-2</v>
      </c>
      <c r="AC45" s="85">
        <f t="shared" ref="AC45:AD45" si="35">AVERAGE(AC37:AC39)</f>
        <v>0.23468290549098322</v>
      </c>
      <c r="AD45" s="4">
        <f t="shared" si="35"/>
        <v>6.4164814814814806</v>
      </c>
    </row>
    <row r="46" spans="1:43" x14ac:dyDescent="0.25">
      <c r="A46" s="41"/>
      <c r="B46" s="45"/>
    </row>
    <row r="47" spans="1:43" x14ac:dyDescent="0.25">
      <c r="A47" s="41"/>
      <c r="B47" s="43"/>
    </row>
    <row r="48" spans="1:43" x14ac:dyDescent="0.25">
      <c r="A48" s="41"/>
      <c r="B48" s="44"/>
    </row>
    <row r="49" spans="1:2" x14ac:dyDescent="0.25">
      <c r="A49" s="41"/>
      <c r="B49" s="43"/>
    </row>
    <row r="50" spans="1:2" x14ac:dyDescent="0.25">
      <c r="A50" s="41"/>
      <c r="B50" s="44"/>
    </row>
    <row r="51" spans="1:2" x14ac:dyDescent="0.25">
      <c r="A51" s="41"/>
    </row>
    <row r="52" spans="1:2" x14ac:dyDescent="0.25">
      <c r="A52" s="41"/>
    </row>
    <row r="53" spans="1:2" x14ac:dyDescent="0.25">
      <c r="A53" s="41"/>
    </row>
    <row r="54" spans="1:2" x14ac:dyDescent="0.25">
      <c r="A54" s="41"/>
    </row>
    <row r="55" spans="1:2" x14ac:dyDescent="0.25">
      <c r="A55" s="41"/>
    </row>
    <row r="56" spans="1:2" x14ac:dyDescent="0.25">
      <c r="A56" s="41"/>
    </row>
    <row r="57" spans="1:2" x14ac:dyDescent="0.25">
      <c r="B57" s="21"/>
    </row>
    <row r="58" spans="1:2" x14ac:dyDescent="0.25">
      <c r="A58" s="41"/>
    </row>
  </sheetData>
  <mergeCells count="34">
    <mergeCell ref="L22:N22"/>
    <mergeCell ref="M23:N23"/>
    <mergeCell ref="Q25:Q27"/>
    <mergeCell ref="Q28:Q30"/>
    <mergeCell ref="Q31:Q33"/>
    <mergeCell ref="AO23:AQ23"/>
    <mergeCell ref="AI25:AK25"/>
    <mergeCell ref="AI26:AK26"/>
    <mergeCell ref="A27:C27"/>
    <mergeCell ref="D23:E23"/>
    <mergeCell ref="F23:G23"/>
    <mergeCell ref="I23:J23"/>
    <mergeCell ref="A25:C25"/>
    <mergeCell ref="A26:C26"/>
    <mergeCell ref="AI27:AK27"/>
    <mergeCell ref="AL23:AN23"/>
    <mergeCell ref="U23:W23"/>
    <mergeCell ref="AI29:AK29"/>
    <mergeCell ref="AI32:AK32"/>
    <mergeCell ref="AI39:AK39"/>
    <mergeCell ref="A29:C29"/>
    <mergeCell ref="A32:C32"/>
    <mergeCell ref="A39:C39"/>
    <mergeCell ref="A35:C35"/>
    <mergeCell ref="A36:C36"/>
    <mergeCell ref="A37:C37"/>
    <mergeCell ref="A38:C38"/>
    <mergeCell ref="Q34:Q36"/>
    <mergeCell ref="Q37:Q39"/>
    <mergeCell ref="A28:C28"/>
    <mergeCell ref="A30:C30"/>
    <mergeCell ref="A31:C31"/>
    <mergeCell ref="A33:C33"/>
    <mergeCell ref="A34:C34"/>
  </mergeCells>
  <phoneticPr fontId="3" type="noConversion"/>
  <pageMargins left="0.7" right="0.7" top="0.75" bottom="0.75" header="0.3" footer="0.3"/>
  <pageSetup paperSize="9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E356-B227-42FF-A959-C41F615BEEC4}">
  <dimension ref="B2:AP34"/>
  <sheetViews>
    <sheetView topLeftCell="Q1" workbookViewId="0">
      <selection activeCell="R16" sqref="R16"/>
    </sheetView>
  </sheetViews>
  <sheetFormatPr defaultRowHeight="15" x14ac:dyDescent="0.25"/>
  <cols>
    <col min="2" max="2" width="12.7109375" bestFit="1" customWidth="1"/>
  </cols>
  <sheetData>
    <row r="2" spans="2:42" x14ac:dyDescent="0.25">
      <c r="B2" t="s">
        <v>2</v>
      </c>
      <c r="C2" s="32" t="s">
        <v>37</v>
      </c>
      <c r="D2" s="32"/>
      <c r="E2" s="32"/>
      <c r="G2" s="32" t="s">
        <v>38</v>
      </c>
      <c r="H2" s="32"/>
      <c r="I2" s="32"/>
      <c r="K2" s="32" t="s">
        <v>39</v>
      </c>
      <c r="L2" s="32"/>
      <c r="M2" s="32"/>
    </row>
    <row r="3" spans="2:42" x14ac:dyDescent="0.25">
      <c r="B3" t="s">
        <v>36</v>
      </c>
      <c r="C3" t="s">
        <v>0</v>
      </c>
      <c r="D3" t="s">
        <v>3</v>
      </c>
      <c r="E3" t="s">
        <v>4</v>
      </c>
      <c r="G3" t="s">
        <v>0</v>
      </c>
      <c r="H3" t="s">
        <v>3</v>
      </c>
      <c r="I3" t="s">
        <v>4</v>
      </c>
      <c r="K3" t="s">
        <v>0</v>
      </c>
      <c r="L3" t="s">
        <v>3</v>
      </c>
      <c r="M3" t="s">
        <v>4</v>
      </c>
      <c r="R3" t="s">
        <v>21</v>
      </c>
      <c r="S3" t="s">
        <v>22</v>
      </c>
      <c r="T3" t="s">
        <v>23</v>
      </c>
      <c r="V3" t="s">
        <v>25</v>
      </c>
      <c r="AM3" s="33">
        <f t="shared" ref="AM3:AO5" si="0">AVERAGE(R10,R16)</f>
        <v>1.8654698390655148E-3</v>
      </c>
      <c r="AN3" s="33">
        <f t="shared" si="0"/>
        <v>2.9888046168949607E-3</v>
      </c>
      <c r="AO3" s="33">
        <f t="shared" si="0"/>
        <v>3.3071433717288836E-3</v>
      </c>
    </row>
    <row r="4" spans="2:42" x14ac:dyDescent="0.25">
      <c r="B4" t="s">
        <v>20</v>
      </c>
      <c r="C4" s="70">
        <f>'Marine Impeller'!D7</f>
        <v>1.1131964595397155E-2</v>
      </c>
      <c r="D4" s="70">
        <f>'Marine Impeller'!G7</f>
        <v>5.0781378958659161E-3</v>
      </c>
      <c r="E4" s="70">
        <f>'Marine Impeller'!J7</f>
        <v>7.2806497082028695E-4</v>
      </c>
      <c r="F4" s="70"/>
      <c r="G4" s="70">
        <f>'Marine Impeller'!Q7</f>
        <v>1.9105888739840778E-3</v>
      </c>
      <c r="H4" s="70">
        <f>'Marine Impeller'!T7</f>
        <v>4.2245559596652051E-4</v>
      </c>
      <c r="I4" s="70">
        <f>'Marine Impeller'!W7</f>
        <v>2.5264762686814353E-3</v>
      </c>
      <c r="J4" s="70"/>
      <c r="K4" s="70">
        <f>'Marine Impeller'!AD7</f>
        <v>3.0582170754923101E-3</v>
      </c>
      <c r="L4" s="70">
        <f>'Marine Impeller'!AG7</f>
        <v>4.3521615244431072E-3</v>
      </c>
      <c r="M4" s="70">
        <f>'Marine Impeller'!AJ7</f>
        <v>1.4737048753493847E-3</v>
      </c>
      <c r="N4" s="70"/>
      <c r="O4" s="70"/>
      <c r="P4" s="70"/>
      <c r="R4" s="70">
        <f>AVERAGE(C4:E4)</f>
        <v>5.6460558206944513E-3</v>
      </c>
      <c r="S4" s="70">
        <f>AVERAGE(G4:I4)</f>
        <v>1.6198402462106777E-3</v>
      </c>
      <c r="T4" s="70">
        <f>AVERAGE(K4:M4)</f>
        <v>2.9613611584282675E-3</v>
      </c>
      <c r="U4" s="70"/>
      <c r="V4" s="91">
        <f>MAX(R4:T4)-MIN(R4:T4)</f>
        <v>4.0262155744837736E-3</v>
      </c>
      <c r="AM4" s="33">
        <f t="shared" si="0"/>
        <v>4.9404273570972075E-3</v>
      </c>
      <c r="AN4" s="33">
        <f>AVERAGE(S11,S17)</f>
        <v>5.1195707346094119E-3</v>
      </c>
      <c r="AO4" s="33">
        <f t="shared" si="0"/>
        <v>4.7958956852033443E-3</v>
      </c>
    </row>
    <row r="5" spans="2:42" x14ac:dyDescent="0.25">
      <c r="B5" t="s">
        <v>52</v>
      </c>
      <c r="C5" s="70">
        <f>'Marine Impeller'!D8</f>
        <v>7.8654710868861794E-3</v>
      </c>
      <c r="D5" s="70">
        <f>'Marine Impeller'!G8</f>
        <v>5.4964057864125082E-3</v>
      </c>
      <c r="E5" s="70">
        <f>'Marine Impeller'!J8</f>
        <v>3.5306689537956746E-3</v>
      </c>
      <c r="F5" s="70"/>
      <c r="G5" s="70">
        <f>'Marine Impeller'!Q8</f>
        <v>1.917960113851206E-2</v>
      </c>
      <c r="H5" s="70">
        <f>'Marine Impeller'!T8</f>
        <v>2.0396920831283697E-2</v>
      </c>
      <c r="I5" s="70">
        <f>'Marine Impeller'!W8</f>
        <v>4.2009175812834478E-3</v>
      </c>
      <c r="J5" s="70"/>
      <c r="K5" s="70">
        <f>'Marine Impeller'!AD8</f>
        <v>6.5345493694271917E-3</v>
      </c>
      <c r="L5" s="70">
        <f>'Marine Impeller'!AG8</f>
        <v>9.562391825280455E-3</v>
      </c>
      <c r="M5" s="70">
        <f>'Marine Impeller'!AJ8</f>
        <v>6.6774361062537481E-3</v>
      </c>
      <c r="N5" s="70"/>
      <c r="O5" s="70"/>
      <c r="P5" s="70"/>
      <c r="R5" s="70">
        <f>AVERAGE(C5:E5)</f>
        <v>5.6308486090314545E-3</v>
      </c>
      <c r="S5" s="70">
        <f>AVERAGE(G5:I5)</f>
        <v>1.4592479850359738E-2</v>
      </c>
      <c r="T5" s="70">
        <f>AVERAGE(K5:M5)</f>
        <v>7.5914591003204647E-3</v>
      </c>
      <c r="U5" s="70"/>
      <c r="V5" s="91">
        <f t="shared" ref="V5:V6" si="1">MAX(R5:T5)-MIN(R5:T5)</f>
        <v>8.9616312413282832E-3</v>
      </c>
      <c r="W5" s="5"/>
      <c r="AM5" s="33">
        <f t="shared" si="0"/>
        <v>8.1468539434955151E-3</v>
      </c>
      <c r="AN5" s="33">
        <f t="shared" si="0"/>
        <v>6.6642782349040832E-3</v>
      </c>
      <c r="AO5" s="33">
        <f t="shared" si="0"/>
        <v>6.8655276041142375E-3</v>
      </c>
    </row>
    <row r="6" spans="2:42" x14ac:dyDescent="0.25">
      <c r="B6" t="s">
        <v>35</v>
      </c>
      <c r="C6" s="70">
        <f>'Marine Impeller'!D9</f>
        <v>8.6541145857889721E-3</v>
      </c>
      <c r="D6" s="70">
        <f>'Marine Impeller'!G9</f>
        <v>6.9906713070342361E-3</v>
      </c>
      <c r="E6" s="70">
        <f>'Marine Impeller'!J9</f>
        <v>4.219747855319529E-3</v>
      </c>
      <c r="F6" s="70"/>
      <c r="G6" s="70">
        <f>'Marine Impeller'!Q9</f>
        <v>1.963881397698132E-2</v>
      </c>
      <c r="H6" s="70">
        <f>'Marine Impeller'!T9</f>
        <v>2.1535870151758004E-2</v>
      </c>
      <c r="I6" s="70">
        <f>'Marine Impeller'!W9</f>
        <v>3.4411541192334492E-3</v>
      </c>
      <c r="J6" s="70"/>
      <c r="K6" s="70">
        <f>'Marine Impeller'!AD9</f>
        <v>8.6482941010893443E-3</v>
      </c>
      <c r="L6" s="70">
        <f>'Marine Impeller'!AG9</f>
        <v>9.4988655706717516E-3</v>
      </c>
      <c r="M6" s="70">
        <f>'Marine Impeller'!AJ9</f>
        <v>6.8728438375240423E-3</v>
      </c>
      <c r="N6" s="70"/>
      <c r="O6" s="70"/>
      <c r="P6" s="70"/>
      <c r="R6" s="70">
        <f>AVERAGE(C6:E6)</f>
        <v>6.6215112493809127E-3</v>
      </c>
      <c r="S6" s="70">
        <f>AVERAGE(G6:I6)</f>
        <v>1.4871946082657593E-2</v>
      </c>
      <c r="T6" s="70">
        <f>AVERAGE(K6:M6)</f>
        <v>8.340001169761713E-3</v>
      </c>
      <c r="U6" s="70"/>
      <c r="V6" s="91">
        <f t="shared" si="1"/>
        <v>8.2504348332766812E-3</v>
      </c>
    </row>
    <row r="7" spans="2:42" x14ac:dyDescent="0.25"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R7" s="83">
        <f>MAX(R4:R6)-MIN(R4:R6)</f>
        <v>9.9066264034945815E-4</v>
      </c>
      <c r="S7" s="83">
        <f>MAX(S4:S6)-MIN(S4:S6)</f>
        <v>1.3252105836446915E-2</v>
      </c>
      <c r="T7" s="83">
        <f>MAX(T4:T6)-MIN(T4:T6)</f>
        <v>5.3786400113334451E-3</v>
      </c>
      <c r="U7" s="83"/>
    </row>
    <row r="8" spans="2:42" x14ac:dyDescent="0.25"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R8" s="83">
        <f>AVERAGE(R4:R6)</f>
        <v>5.9661385597022725E-3</v>
      </c>
      <c r="S8" s="83">
        <f>AVERAGE(S4:S6)</f>
        <v>1.0361422059742669E-2</v>
      </c>
      <c r="T8" s="83">
        <f>AVERAGE(T4:T6)</f>
        <v>6.2976071428368155E-3</v>
      </c>
      <c r="U8" s="70"/>
    </row>
    <row r="9" spans="2:42" x14ac:dyDescent="0.25">
      <c r="B9" t="s">
        <v>2</v>
      </c>
      <c r="C9" s="82" t="s">
        <v>40</v>
      </c>
      <c r="D9" s="82"/>
      <c r="E9" s="82"/>
      <c r="F9" s="70"/>
      <c r="G9" s="82" t="s">
        <v>41</v>
      </c>
      <c r="H9" s="82"/>
      <c r="I9" s="82"/>
      <c r="J9" s="70"/>
      <c r="K9" s="82" t="s">
        <v>42</v>
      </c>
      <c r="L9" s="82"/>
      <c r="M9" s="82"/>
      <c r="N9" s="70"/>
      <c r="O9" s="70"/>
      <c r="P9" s="70"/>
      <c r="R9" s="70"/>
      <c r="S9" s="70"/>
      <c r="T9" s="70"/>
      <c r="U9" s="70"/>
    </row>
    <row r="10" spans="2:42" x14ac:dyDescent="0.25">
      <c r="B10" t="s">
        <v>36</v>
      </c>
      <c r="C10" s="70" t="s">
        <v>0</v>
      </c>
      <c r="D10" s="70" t="s">
        <v>3</v>
      </c>
      <c r="E10" s="70" t="s">
        <v>4</v>
      </c>
      <c r="F10" s="70"/>
      <c r="G10" s="70" t="s">
        <v>0</v>
      </c>
      <c r="H10" s="70" t="s">
        <v>3</v>
      </c>
      <c r="I10" s="70" t="s">
        <v>4</v>
      </c>
      <c r="J10" s="70"/>
      <c r="K10" s="70" t="s">
        <v>0</v>
      </c>
      <c r="L10" s="70" t="s">
        <v>3</v>
      </c>
      <c r="M10" s="70" t="s">
        <v>4</v>
      </c>
      <c r="N10" s="70"/>
      <c r="O10" s="70"/>
      <c r="P10" s="70"/>
      <c r="R10" s="70">
        <f>AVERAGE(C11:E11)</f>
        <v>1.2373577351149775E-3</v>
      </c>
      <c r="S10" s="70">
        <f>AVERAGE(G11:I11)</f>
        <v>2.5668381921539886E-3</v>
      </c>
      <c r="T10" s="70">
        <f>AVERAGE(K11:M11)</f>
        <v>3.8899720241622302E-3</v>
      </c>
      <c r="U10" s="70"/>
      <c r="V10" s="91">
        <f>MAX(R10:T10)-MIN(R10:T10)</f>
        <v>2.6526142890472525E-3</v>
      </c>
    </row>
    <row r="11" spans="2:42" x14ac:dyDescent="0.25">
      <c r="B11" t="s">
        <v>20</v>
      </c>
      <c r="C11" s="70">
        <f>'Pitched Blade Impeller (1)'!D7</f>
        <v>1.4947221893650273E-3</v>
      </c>
      <c r="D11" s="70">
        <f>'Pitched Blade Impeller (1)'!G7</f>
        <v>1.0374968754270171E-3</v>
      </c>
      <c r="E11" s="70">
        <f>'Pitched Blade Impeller (1)'!J7</f>
        <v>1.1798541405528876E-3</v>
      </c>
      <c r="F11" s="70"/>
      <c r="G11" s="70">
        <f>'Pitched Blade Impeller (1)'!Q7</f>
        <v>1.1292829761566884E-3</v>
      </c>
      <c r="H11" s="70">
        <f>'Pitched Blade Impeller (1)'!T7</f>
        <v>3.2519728637117572E-3</v>
      </c>
      <c r="I11" s="70">
        <f>'Pitched Blade Impeller (1)'!W7</f>
        <v>3.3192587365935208E-3</v>
      </c>
      <c r="J11" s="70"/>
      <c r="K11" s="70">
        <f>'Pitched Blade Impeller (1)'!AD7</f>
        <v>2.4231900904733302E-3</v>
      </c>
      <c r="L11" s="70">
        <f>'Pitched Blade Impeller (1)'!AG7</f>
        <v>5.8105737793065909E-3</v>
      </c>
      <c r="M11" s="70">
        <f>'Pitched Blade Impeller (1)'!AJ7</f>
        <v>3.4361522027067689E-3</v>
      </c>
      <c r="N11" s="70"/>
      <c r="O11" s="70"/>
      <c r="P11" s="70"/>
      <c r="R11" s="70">
        <f>AVERAGE(C12:E12)</f>
        <v>7.1933814050697013E-3</v>
      </c>
      <c r="S11" s="70">
        <f>AVERAGE(G12:I12)</f>
        <v>4.823343397413647E-3</v>
      </c>
      <c r="T11" s="70">
        <f>AVERAGE(K12:M12)</f>
        <v>3.1846765457446738E-3</v>
      </c>
      <c r="U11" s="70"/>
      <c r="V11" s="91">
        <f t="shared" ref="V11:V12" si="2">MAX(R11:T11)-MIN(R11:T11)</f>
        <v>4.0087048593250279E-3</v>
      </c>
    </row>
    <row r="12" spans="2:42" x14ac:dyDescent="0.25">
      <c r="B12" t="s">
        <v>52</v>
      </c>
      <c r="C12" s="70">
        <f>'Pitched Blade Impeller (1)'!D8</f>
        <v>1.370569541168333E-2</v>
      </c>
      <c r="D12" s="70">
        <f>'Pitched Blade Impeller (1)'!G8</f>
        <v>5.7410277581145574E-3</v>
      </c>
      <c r="E12" s="70">
        <f>'Pitched Blade Impeller (1)'!J8</f>
        <v>2.1334210454112164E-3</v>
      </c>
      <c r="F12" s="70"/>
      <c r="G12" s="70">
        <f>'Pitched Blade Impeller (1)'!Q8</f>
        <v>3.6320225643620657E-3</v>
      </c>
      <c r="H12" s="70">
        <f>'Pitched Blade Impeller (1)'!T8</f>
        <v>3.7351670567911197E-3</v>
      </c>
      <c r="I12" s="70">
        <f>'Pitched Blade Impeller (1)'!W8</f>
        <v>7.1028405710877544E-3</v>
      </c>
      <c r="J12" s="70"/>
      <c r="K12" s="70">
        <f>'Pitched Blade Impeller (1)'!AD8</f>
        <v>2.5545236270103069E-3</v>
      </c>
      <c r="L12" s="70">
        <f>'Pitched Blade Impeller (1)'!AG8</f>
        <v>3.3654025900393069E-3</v>
      </c>
      <c r="M12" s="70">
        <f>'Pitched Blade Impeller (1)'!AJ8</f>
        <v>3.6341034201844069E-3</v>
      </c>
      <c r="N12" s="70"/>
      <c r="O12" s="70"/>
      <c r="P12" s="70"/>
      <c r="R12" s="70">
        <f>AVERAGE(C13:E13)</f>
        <v>1.2635770595120976E-2</v>
      </c>
      <c r="S12" s="70">
        <f>AVERAGE(G13:I13)</f>
        <v>6.0157655799911655E-3</v>
      </c>
      <c r="T12" s="70">
        <f>AVERAGE(K13:M13)</f>
        <v>6.0714651026332793E-3</v>
      </c>
      <c r="U12" s="70"/>
      <c r="V12" s="91">
        <f t="shared" si="2"/>
        <v>6.6200050151298106E-3</v>
      </c>
    </row>
    <row r="13" spans="2:42" x14ac:dyDescent="0.25">
      <c r="B13" t="s">
        <v>35</v>
      </c>
      <c r="C13" s="70">
        <f>'Pitched Blade Impeller (1)'!D9</f>
        <v>2.0935556047802992E-2</v>
      </c>
      <c r="D13" s="70">
        <f>'Pitched Blade Impeller (1)'!G9</f>
        <v>8.3676538018430287E-3</v>
      </c>
      <c r="E13" s="70">
        <f>'Pitched Blade Impeller (1)'!J9</f>
        <v>8.6041019357169027E-3</v>
      </c>
      <c r="F13" s="70"/>
      <c r="G13" s="70">
        <f>'Pitched Blade Impeller (1)'!Q9</f>
        <v>4.5526436667740703E-3</v>
      </c>
      <c r="H13" s="70">
        <f>'Pitched Blade Impeller (1)'!T9</f>
        <v>5.2829058452830962E-3</v>
      </c>
      <c r="I13" s="70">
        <f>'Pitched Blade Impeller (1)'!W9</f>
        <v>8.2117472279163283E-3</v>
      </c>
      <c r="J13" s="70"/>
      <c r="K13" s="70">
        <f>'Pitched Blade Impeller (1)'!AD9</f>
        <v>1.9514400880860756E-3</v>
      </c>
      <c r="L13" s="70">
        <f>'Pitched Blade Impeller (1)'!AG9</f>
        <v>6.5432646076903416E-3</v>
      </c>
      <c r="M13" s="70">
        <f>'Pitched Blade Impeller (1)'!AJ9</f>
        <v>9.7196906121234227E-3</v>
      </c>
      <c r="N13" s="70"/>
      <c r="O13" s="70"/>
      <c r="P13" s="70"/>
      <c r="R13" s="83">
        <f>MAX(R10:R12)-MIN(R10:R12)</f>
        <v>1.1398412860005999E-2</v>
      </c>
      <c r="S13" s="83">
        <f>MAX(S10:S12)-MIN(S10:S12)</f>
        <v>3.4489273878371769E-3</v>
      </c>
      <c r="T13" s="83">
        <f>MAX(T10:T12)-MIN(T10:T12)</f>
        <v>2.8867885568886055E-3</v>
      </c>
      <c r="U13" s="83"/>
    </row>
    <row r="14" spans="2:42" x14ac:dyDescent="0.25"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R14" s="83">
        <f>AVERAGE(R10:R12)</f>
        <v>7.0221699117685513E-3</v>
      </c>
      <c r="S14" s="83">
        <f>AVERAGE(S10:S12)</f>
        <v>4.4686490565196005E-3</v>
      </c>
      <c r="T14" s="83">
        <f>AVERAGE(T10:T12)</f>
        <v>4.3820378908467281E-3</v>
      </c>
      <c r="U14" s="70"/>
      <c r="AN14" s="34"/>
      <c r="AO14" s="34"/>
      <c r="AP14" s="34"/>
    </row>
    <row r="15" spans="2:42" x14ac:dyDescent="0.25"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R15" s="70"/>
      <c r="S15" s="70"/>
      <c r="T15" s="70"/>
      <c r="U15" s="70"/>
      <c r="AN15" s="34"/>
      <c r="AO15" s="34"/>
      <c r="AP15" s="34"/>
    </row>
    <row r="16" spans="2:42" x14ac:dyDescent="0.25">
      <c r="B16" t="s">
        <v>2</v>
      </c>
      <c r="C16" s="82" t="s">
        <v>43</v>
      </c>
      <c r="D16" s="82"/>
      <c r="E16" s="82"/>
      <c r="F16" s="70"/>
      <c r="G16" s="82" t="s">
        <v>44</v>
      </c>
      <c r="H16" s="82"/>
      <c r="I16" s="82"/>
      <c r="J16" s="70"/>
      <c r="K16" s="82" t="s">
        <v>45</v>
      </c>
      <c r="L16" s="82"/>
      <c r="M16" s="82"/>
      <c r="N16" s="70"/>
      <c r="O16" s="70"/>
      <c r="P16" s="70"/>
      <c r="R16" s="70">
        <f>AVERAGE(C18:E18)</f>
        <v>2.4935819430160523E-3</v>
      </c>
      <c r="S16" s="70">
        <f>AVERAGE(G18:I18)</f>
        <v>3.4107710416359329E-3</v>
      </c>
      <c r="T16" s="70">
        <f>AVERAGE(K18:M18)</f>
        <v>2.724314719295537E-3</v>
      </c>
      <c r="U16" s="70"/>
      <c r="V16" s="91">
        <f>MAX(R16:T16)-MIN(R16:T16)</f>
        <v>9.171890986198806E-4</v>
      </c>
      <c r="AN16" s="34"/>
      <c r="AO16" s="34"/>
      <c r="AP16" s="34"/>
    </row>
    <row r="17" spans="2:22" x14ac:dyDescent="0.25">
      <c r="B17" t="s">
        <v>36</v>
      </c>
      <c r="C17" s="70" t="s">
        <v>0</v>
      </c>
      <c r="D17" s="70" t="s">
        <v>3</v>
      </c>
      <c r="E17" s="70" t="s">
        <v>4</v>
      </c>
      <c r="F17" s="70"/>
      <c r="G17" s="70" t="s">
        <v>0</v>
      </c>
      <c r="H17" s="70" t="s">
        <v>3</v>
      </c>
      <c r="I17" s="70" t="s">
        <v>4</v>
      </c>
      <c r="J17" s="70"/>
      <c r="K17" s="70" t="s">
        <v>0</v>
      </c>
      <c r="L17" s="70" t="s">
        <v>3</v>
      </c>
      <c r="M17" s="70" t="s">
        <v>4</v>
      </c>
      <c r="N17" s="70"/>
      <c r="O17" s="70"/>
      <c r="P17" s="70"/>
      <c r="R17" s="70">
        <f>AVERAGE(C19:E19)</f>
        <v>2.6874733091247134E-3</v>
      </c>
      <c r="S17" s="70">
        <f>AVERAGE(G19:I19)</f>
        <v>5.4157980718051758E-3</v>
      </c>
      <c r="T17" s="70">
        <f>AVERAGE(K19:M19)</f>
        <v>6.4071148246620151E-3</v>
      </c>
      <c r="U17" s="70"/>
      <c r="V17" s="91">
        <f t="shared" ref="V17:V18" si="3">MAX(R17:T17)-MIN(R17:T17)</f>
        <v>3.7196415155373017E-3</v>
      </c>
    </row>
    <row r="18" spans="2:22" x14ac:dyDescent="0.25">
      <c r="B18" t="s">
        <v>20</v>
      </c>
      <c r="C18" s="70">
        <f>'Pitched Blade Impeller (2)'!D7</f>
        <v>2.4849107100150913E-3</v>
      </c>
      <c r="D18" s="70">
        <f>'Pitched Blade Impeller (2)'!G7</f>
        <v>3.5463579368747661E-3</v>
      </c>
      <c r="E18" s="70">
        <f>'Pitched Blade Impeller (2)'!J7</f>
        <v>1.4494771821582995E-3</v>
      </c>
      <c r="F18" s="70"/>
      <c r="G18" s="70">
        <f>'Pitched Blade Impeller (2)'!Q7</f>
        <v>2.7928000915196718E-3</v>
      </c>
      <c r="H18" s="70">
        <f>'Pitched Blade Impeller (2)'!T7</f>
        <v>5.3214378253492933E-3</v>
      </c>
      <c r="I18" s="70">
        <f>'Pitched Blade Impeller (2)'!W7</f>
        <v>2.1180752080388328E-3</v>
      </c>
      <c r="J18" s="70"/>
      <c r="K18" s="70">
        <f>'Pitched Blade Impeller (2)'!AD7</f>
        <v>3.8186797618591779E-3</v>
      </c>
      <c r="L18" s="70">
        <f>'Pitched Blade Impeller (2)'!AG7</f>
        <v>1.0431981518951108E-3</v>
      </c>
      <c r="M18" s="70">
        <f>'Pitched Blade Impeller (2)'!AJ7</f>
        <v>3.3110662441323225E-3</v>
      </c>
      <c r="N18" s="70"/>
      <c r="O18" s="70"/>
      <c r="P18" s="70"/>
      <c r="R18" s="70">
        <f>AVERAGE(C20:E20)</f>
        <v>3.6579372918700529E-3</v>
      </c>
      <c r="S18" s="70">
        <f>AVERAGE(G20:I20)</f>
        <v>7.3127908898170018E-3</v>
      </c>
      <c r="T18" s="70">
        <f>AVERAGE(K20:M20)</f>
        <v>7.6595901055951958E-3</v>
      </c>
      <c r="U18" s="70"/>
      <c r="V18" s="91">
        <f t="shared" si="3"/>
        <v>4.0016528137251425E-3</v>
      </c>
    </row>
    <row r="19" spans="2:22" x14ac:dyDescent="0.25">
      <c r="B19" t="s">
        <v>52</v>
      </c>
      <c r="C19" s="70">
        <f>'Pitched Blade Impeller (2)'!D8</f>
        <v>2.2627654072963207E-3</v>
      </c>
      <c r="D19" s="70">
        <f>'Pitched Blade Impeller (2)'!G8</f>
        <v>5.0707916470061629E-3</v>
      </c>
      <c r="E19" s="70">
        <f>'Pitched Blade Impeller (2)'!J8</f>
        <v>7.2886287307165625E-4</v>
      </c>
      <c r="F19" s="70"/>
      <c r="G19" s="70">
        <f>'Pitched Blade Impeller (2)'!Q8</f>
        <v>5.2044387022209104E-3</v>
      </c>
      <c r="H19" s="70">
        <f>'Pitched Blade Impeller (2)'!T8</f>
        <v>5.4337603013540625E-3</v>
      </c>
      <c r="I19" s="70">
        <f>'Pitched Blade Impeller (2)'!W8</f>
        <v>5.6091952118405546E-3</v>
      </c>
      <c r="J19" s="70"/>
      <c r="K19" s="70">
        <f>'Pitched Blade Impeller (2)'!AD8</f>
        <v>8.8476951789495939E-3</v>
      </c>
      <c r="L19" s="70">
        <f>'Pitched Blade Impeller (2)'!AG8</f>
        <v>2.3082921290949712E-3</v>
      </c>
      <c r="M19" s="70">
        <f>'Pitched Blade Impeller (2)'!AJ8</f>
        <v>8.0653571659414815E-3</v>
      </c>
      <c r="N19" s="70"/>
      <c r="O19" s="70"/>
      <c r="P19" s="70"/>
      <c r="R19" s="83">
        <f>MAX(R16:R18)-MIN(R16:R18)</f>
        <v>1.1643553488540005E-3</v>
      </c>
      <c r="S19" s="83">
        <f>MAX(S16:S18)-MIN(S16:S18)</f>
        <v>3.9020198481810688E-3</v>
      </c>
      <c r="T19" s="83">
        <f>MAX(T16:T18)-MIN(T16:T18)</f>
        <v>4.9352753862996583E-3</v>
      </c>
      <c r="U19" s="83"/>
    </row>
    <row r="20" spans="2:22" x14ac:dyDescent="0.25">
      <c r="B20" t="s">
        <v>35</v>
      </c>
      <c r="C20" s="70">
        <f>'Pitched Blade Impeller (2)'!D9</f>
        <v>2.7790008334944998E-3</v>
      </c>
      <c r="D20" s="70">
        <f>'Pitched Blade Impeller (2)'!G9</f>
        <v>7.2218783791575814E-3</v>
      </c>
      <c r="E20" s="70">
        <f>'Pitched Blade Impeller (2)'!J9</f>
        <v>9.7293266295807876E-4</v>
      </c>
      <c r="F20" s="70"/>
      <c r="G20" s="70">
        <f>'Pitched Blade Impeller (2)'!Q9</f>
        <v>5.797920658481239E-3</v>
      </c>
      <c r="H20" s="70">
        <f>'Pitched Blade Impeller (2)'!T9</f>
        <v>3.5558467169294924E-3</v>
      </c>
      <c r="I20" s="70">
        <f>'Pitched Blade Impeller (2)'!W9</f>
        <v>1.2584605294040273E-2</v>
      </c>
      <c r="J20" s="70"/>
      <c r="K20" s="70">
        <f>'Pitched Blade Impeller (2)'!AD9</f>
        <v>1.5480545631037622E-2</v>
      </c>
      <c r="L20" s="70">
        <f>'Pitched Blade Impeller (2)'!AG9</f>
        <v>3.0861501624215152E-3</v>
      </c>
      <c r="M20" s="70">
        <f>'Pitched Blade Impeller (2)'!AJ9</f>
        <v>4.4120745233264501E-3</v>
      </c>
      <c r="N20" s="70"/>
      <c r="O20" s="70"/>
      <c r="P20" s="70"/>
      <c r="R20" s="83">
        <f>AVERAGE(R16:R18)</f>
        <v>2.9463308480036057E-3</v>
      </c>
      <c r="S20" s="83">
        <f>AVERAGE(S16:S18)</f>
        <v>5.3797866677527039E-3</v>
      </c>
      <c r="T20" s="83">
        <f>AVERAGE(T16:T18)</f>
        <v>5.5970065498509164E-3</v>
      </c>
      <c r="U20" s="70"/>
    </row>
    <row r="21" spans="2:22" x14ac:dyDescent="0.25"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R21" s="70"/>
      <c r="S21" s="70"/>
      <c r="T21" s="70"/>
      <c r="U21" s="70"/>
    </row>
    <row r="22" spans="2:22" x14ac:dyDescent="0.25"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R22" s="70">
        <f>AVERAGE(C25:E25)</f>
        <v>2.1323985884879044E-3</v>
      </c>
      <c r="S22" s="70">
        <f>AVERAGE(G25:I25)</f>
        <v>5.2145889732124777E-3</v>
      </c>
      <c r="T22" s="70">
        <f>AVERAGE(K25:M25)</f>
        <v>3.7158813698705165E-3</v>
      </c>
      <c r="U22" s="70"/>
      <c r="V22" s="91">
        <f>MAX(R22:T22)-MIN(R22:T22)</f>
        <v>3.0821903847245732E-3</v>
      </c>
    </row>
    <row r="23" spans="2:22" x14ac:dyDescent="0.25">
      <c r="B23" t="s">
        <v>2</v>
      </c>
      <c r="C23" s="82" t="s">
        <v>46</v>
      </c>
      <c r="D23" s="82"/>
      <c r="E23" s="82"/>
      <c r="F23" s="70"/>
      <c r="G23" s="82" t="s">
        <v>47</v>
      </c>
      <c r="H23" s="82"/>
      <c r="I23" s="82"/>
      <c r="J23" s="70"/>
      <c r="K23" s="82" t="s">
        <v>48</v>
      </c>
      <c r="L23" s="82"/>
      <c r="M23" s="82"/>
      <c r="N23" s="70"/>
      <c r="O23" s="70"/>
      <c r="P23" s="70"/>
      <c r="R23" s="70">
        <f>AVERAGE(C26:E26)</f>
        <v>3.7309825396194519E-3</v>
      </c>
      <c r="S23" s="70">
        <f>AVERAGE(G26:I26)</f>
        <v>9.4940662882786967E-3</v>
      </c>
      <c r="T23" s="70">
        <f>AVERAGE(K26:M26)</f>
        <v>7.1758122360965479E-3</v>
      </c>
      <c r="U23" s="70"/>
      <c r="V23" s="91">
        <f t="shared" ref="V23:V24" si="4">MAX(R23:T23)-MIN(R23:T23)</f>
        <v>5.7630837486592444E-3</v>
      </c>
    </row>
    <row r="24" spans="2:22" x14ac:dyDescent="0.25">
      <c r="B24" t="s">
        <v>36</v>
      </c>
      <c r="C24" s="70" t="s">
        <v>0</v>
      </c>
      <c r="D24" s="70" t="s">
        <v>3</v>
      </c>
      <c r="E24" s="70" t="s">
        <v>4</v>
      </c>
      <c r="F24" s="70"/>
      <c r="G24" s="70" t="s">
        <v>0</v>
      </c>
      <c r="H24" s="70" t="s">
        <v>3</v>
      </c>
      <c r="I24" s="70" t="s">
        <v>4</v>
      </c>
      <c r="J24" s="70"/>
      <c r="K24" s="70" t="s">
        <v>0</v>
      </c>
      <c r="L24" s="70" t="s">
        <v>3</v>
      </c>
      <c r="M24" s="70" t="s">
        <v>4</v>
      </c>
      <c r="N24" s="70"/>
      <c r="O24" s="70"/>
      <c r="P24" s="70"/>
      <c r="R24" s="70">
        <f>AVERAGE(C27:E27)</f>
        <v>5.7184285726825865E-3</v>
      </c>
      <c r="S24" s="70">
        <f>AVERAGE(G27:I27)</f>
        <v>9.0792949526671985E-3</v>
      </c>
      <c r="T24" s="70">
        <f>AVERAGE(K27:M27)</f>
        <v>1.065006805316083E-2</v>
      </c>
      <c r="U24" s="70"/>
      <c r="V24" s="91">
        <f t="shared" si="4"/>
        <v>4.9316394804782438E-3</v>
      </c>
    </row>
    <row r="25" spans="2:22" x14ac:dyDescent="0.25">
      <c r="B25" t="s">
        <v>20</v>
      </c>
      <c r="C25" s="70">
        <f>'Paddle Impeller'!D7</f>
        <v>2.3122560427359744E-3</v>
      </c>
      <c r="D25" s="70">
        <f>'Paddle Impeller'!G7</f>
        <v>1.8875427243220449E-3</v>
      </c>
      <c r="E25" s="70">
        <f>'Paddle Impeller'!J7</f>
        <v>2.1973969984056935E-3</v>
      </c>
      <c r="F25" s="70"/>
      <c r="G25" s="70">
        <f>'Paddle Impeller'!Q7</f>
        <v>9.3863125720467892E-3</v>
      </c>
      <c r="H25" s="70">
        <f>'Paddle Impeller'!T7</f>
        <v>3.597431427355381E-3</v>
      </c>
      <c r="I25" s="70">
        <f>'Paddle Impeller'!W7</f>
        <v>2.6600229202352627E-3</v>
      </c>
      <c r="J25" s="70"/>
      <c r="K25" s="70">
        <f>'Paddle Impeller'!AD7</f>
        <v>6.0104362109572118E-3</v>
      </c>
      <c r="L25" s="70">
        <f>'Paddle Impeller'!AG7</f>
        <v>2.9552628829123246E-3</v>
      </c>
      <c r="M25" s="70">
        <f>'Paddle Impeller'!AJ7</f>
        <v>2.1819450157420134E-3</v>
      </c>
      <c r="N25" s="70"/>
      <c r="O25" s="70"/>
      <c r="P25" s="70"/>
      <c r="R25" s="83">
        <f>MAX(R22:R24)-MIN(R22:R24)</f>
        <v>3.586029984194682E-3</v>
      </c>
      <c r="S25" s="83">
        <f>MAX(S22:S24)-MIN(S22:S24)</f>
        <v>4.2794773150662191E-3</v>
      </c>
      <c r="T25" s="83">
        <f>MAX(T22:T24)-MIN(T22:T24)</f>
        <v>6.9341866832903134E-3</v>
      </c>
      <c r="U25" s="83"/>
    </row>
    <row r="26" spans="2:22" x14ac:dyDescent="0.25">
      <c r="B26" t="s">
        <v>52</v>
      </c>
      <c r="C26" s="70">
        <f>'Paddle Impeller'!D8</f>
        <v>4.8167540824711995E-3</v>
      </c>
      <c r="D26" s="70">
        <f>'Paddle Impeller'!G8</f>
        <v>3.5485825386933566E-3</v>
      </c>
      <c r="E26" s="70">
        <f>'Paddle Impeller'!J8</f>
        <v>2.8276109976937977E-3</v>
      </c>
      <c r="F26" s="70"/>
      <c r="G26" s="70">
        <f>'Paddle Impeller'!Q8</f>
        <v>1.3688442386747943E-2</v>
      </c>
      <c r="H26" s="70">
        <f>'Paddle Impeller'!T8</f>
        <v>1.0742910764977659E-2</v>
      </c>
      <c r="I26" s="70">
        <f>'Paddle Impeller'!W8</f>
        <v>4.0508457131104899E-3</v>
      </c>
      <c r="J26" s="70"/>
      <c r="K26" s="70">
        <f>'Paddle Impeller'!AD8</f>
        <v>1.075553621452722E-2</v>
      </c>
      <c r="L26" s="70">
        <f>'Paddle Impeller'!AG8</f>
        <v>7.1570354984071749E-3</v>
      </c>
      <c r="M26" s="70">
        <f>'Paddle Impeller'!AJ8</f>
        <v>3.6148649953552498E-3</v>
      </c>
      <c r="N26" s="70"/>
      <c r="O26" s="70"/>
      <c r="P26" s="70"/>
      <c r="R26" s="83">
        <f>AVERAGE(R22:R24)</f>
        <v>3.8606032335966474E-3</v>
      </c>
      <c r="S26" s="83">
        <f>AVERAGE(S22:S24)</f>
        <v>7.9293167380527912E-3</v>
      </c>
      <c r="T26" s="83">
        <f>AVERAGE(T22:T24)</f>
        <v>7.1805872197092981E-3</v>
      </c>
      <c r="U26" s="70"/>
    </row>
    <row r="27" spans="2:22" x14ac:dyDescent="0.25">
      <c r="B27" t="s">
        <v>35</v>
      </c>
      <c r="C27" s="70">
        <f>'Paddle Impeller'!D9</f>
        <v>5.8203232430011336E-3</v>
      </c>
      <c r="D27" s="70">
        <f>'Paddle Impeller'!G9</f>
        <v>4.0652519295603555E-3</v>
      </c>
      <c r="E27" s="70">
        <f>'Paddle Impeller'!J9</f>
        <v>7.2697105454862694E-3</v>
      </c>
      <c r="F27" s="70"/>
      <c r="G27" s="70">
        <f>'Paddle Impeller'!Q9</f>
        <v>1.3111296117427047E-2</v>
      </c>
      <c r="H27" s="70">
        <f>'Paddle Impeller'!T9</f>
        <v>1.1788047465147375E-2</v>
      </c>
      <c r="I27" s="70">
        <f>'Paddle Impeller'!W9</f>
        <v>2.338541275427175E-3</v>
      </c>
      <c r="J27" s="70"/>
      <c r="K27" s="70">
        <f>'Paddle Impeller'!AD9</f>
        <v>1.3320002940164147E-2</v>
      </c>
      <c r="L27" s="70">
        <f>'Paddle Impeller'!AG9</f>
        <v>9.888447275429502E-3</v>
      </c>
      <c r="M27" s="70">
        <f>'Paddle Impeller'!AJ9</f>
        <v>8.74175394388884E-3</v>
      </c>
      <c r="N27" s="70"/>
      <c r="O27" s="70"/>
      <c r="P27" s="70"/>
      <c r="R27" s="70"/>
      <c r="S27" s="70"/>
      <c r="T27" s="70"/>
      <c r="U27" s="70"/>
    </row>
    <row r="28" spans="2:22" x14ac:dyDescent="0.25"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R28" s="70">
        <f>AVERAGE(C32:F32)</f>
        <v>2.8814974428632337E-3</v>
      </c>
      <c r="S28" s="70">
        <f>AVERAGE(H32:K32)</f>
        <v>2.7150407857053915E-3</v>
      </c>
      <c r="T28" s="70">
        <f>AVERAGE(M32:P32)</f>
        <v>3.8235145582215541E-3</v>
      </c>
      <c r="U28" s="70"/>
      <c r="V28" s="91">
        <f>MAX(R28:T28)-MIN(R28:T28)</f>
        <v>1.1084737725161626E-3</v>
      </c>
    </row>
    <row r="29" spans="2:22" x14ac:dyDescent="0.25"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R29" s="70">
        <f>AVERAGE(C33:F33)</f>
        <v>5.8141369913797328E-3</v>
      </c>
      <c r="S29" s="70">
        <f>AVERAGE(H33:K33)</f>
        <v>3.539624559408849E-3</v>
      </c>
      <c r="T29" s="70">
        <f>AVERAGE(M33:P33)</f>
        <v>6.9689427852457145E-3</v>
      </c>
      <c r="U29" s="70"/>
      <c r="V29" s="91">
        <f t="shared" ref="V29:V30" si="5">MAX(R29:T29)-MIN(R29:T29)</f>
        <v>3.4293182258368655E-3</v>
      </c>
    </row>
    <row r="30" spans="2:22" x14ac:dyDescent="0.25">
      <c r="B30" t="s">
        <v>2</v>
      </c>
      <c r="C30" s="82" t="s">
        <v>87</v>
      </c>
      <c r="D30" s="82"/>
      <c r="E30" s="82"/>
      <c r="F30" s="82"/>
      <c r="G30" s="70"/>
      <c r="H30" s="82" t="s">
        <v>88</v>
      </c>
      <c r="I30" s="82"/>
      <c r="J30" s="82"/>
      <c r="K30" s="82"/>
      <c r="L30" s="70"/>
      <c r="M30" s="82" t="s">
        <v>89</v>
      </c>
      <c r="N30" s="82"/>
      <c r="O30" s="82"/>
      <c r="P30" s="82"/>
      <c r="R30" s="70">
        <f>AVERAGE(C34:F34)</f>
        <v>1.0062294245567482E-2</v>
      </c>
      <c r="S30" s="70">
        <f>AVERAGE(H34:K34)</f>
        <v>5.4506413487169919E-3</v>
      </c>
      <c r="T30" s="70">
        <f>AVERAGE(M34:P34)</f>
        <v>1.0797921746414453E-2</v>
      </c>
      <c r="U30" s="70"/>
      <c r="V30" s="91">
        <f t="shared" si="5"/>
        <v>5.3472803976974612E-3</v>
      </c>
    </row>
    <row r="31" spans="2:22" x14ac:dyDescent="0.25">
      <c r="B31" t="s">
        <v>36</v>
      </c>
      <c r="C31" s="70" t="s">
        <v>0</v>
      </c>
      <c r="D31" s="70" t="s">
        <v>3</v>
      </c>
      <c r="E31" s="70" t="s">
        <v>4</v>
      </c>
      <c r="F31" s="70" t="s">
        <v>15</v>
      </c>
      <c r="G31" s="70"/>
      <c r="H31" s="70" t="s">
        <v>0</v>
      </c>
      <c r="I31" s="70" t="s">
        <v>3</v>
      </c>
      <c r="J31" s="70" t="s">
        <v>4</v>
      </c>
      <c r="K31" s="70" t="s">
        <v>15</v>
      </c>
      <c r="L31" s="70"/>
      <c r="M31" s="70" t="s">
        <v>0</v>
      </c>
      <c r="N31" s="70" t="s">
        <v>3</v>
      </c>
      <c r="O31" s="70" t="s">
        <v>4</v>
      </c>
      <c r="P31" s="70" t="s">
        <v>15</v>
      </c>
      <c r="R31" s="83">
        <f>MAX(R28:R30)-MIN(R28:R30)</f>
        <v>7.1807968027042483E-3</v>
      </c>
      <c r="S31" s="83">
        <f>MAX(S28:S30)-MIN(S28:S30)</f>
        <v>2.7356005630116004E-3</v>
      </c>
      <c r="T31" s="83">
        <f>MAX(T28:T30)-MIN(T28:T30)</f>
        <v>6.9744071881928989E-3</v>
      </c>
      <c r="U31" s="83"/>
    </row>
    <row r="32" spans="2:22" x14ac:dyDescent="0.25">
      <c r="B32" t="s">
        <v>20</v>
      </c>
      <c r="C32" s="70">
        <f>'PB &amp; Marine Impeller'!D7</f>
        <v>2.6922838967582798E-3</v>
      </c>
      <c r="D32" s="70">
        <f>'PB &amp; Marine Impeller'!G7</f>
        <v>3.5305686004483889E-3</v>
      </c>
      <c r="E32" s="70">
        <f>'PB &amp; Marine Impeller'!J7</f>
        <v>2.8506547132746887E-3</v>
      </c>
      <c r="F32" s="70">
        <f>'PB &amp; Marine Impeller'!M7</f>
        <v>2.4524825609715771E-3</v>
      </c>
      <c r="G32" s="70"/>
      <c r="H32" s="70">
        <f>'PB &amp; Marine Impeller'!T7</f>
        <v>2.6235835799401194E-3</v>
      </c>
      <c r="I32" s="70">
        <f>'PB &amp; Marine Impeller'!W7</f>
        <v>2.0890089641093981E-3</v>
      </c>
      <c r="J32" s="70">
        <f>'PB &amp; Marine Impeller'!Z7</f>
        <v>2.8068333041194821E-3</v>
      </c>
      <c r="K32" s="70">
        <f>'PB &amp; Marine Impeller'!AC7</f>
        <v>3.3407372946525674E-3</v>
      </c>
      <c r="L32" s="70"/>
      <c r="M32" s="70">
        <f>'PB &amp; Marine Impeller'!AJ7</f>
        <v>2.5983858081510464E-3</v>
      </c>
      <c r="N32" s="70">
        <f>'PB &amp; Marine Impeller'!AM7</f>
        <v>2.4799035392727084E-3</v>
      </c>
      <c r="O32" s="70">
        <f>'PB &amp; Marine Impeller'!AP7</f>
        <v>4.6122619274781666E-3</v>
      </c>
      <c r="P32" s="70">
        <f>'PB &amp; Marine Impeller'!AS7</f>
        <v>5.6035069579842946E-3</v>
      </c>
      <c r="R32" s="83">
        <f>AVERAGE(R28:R30)</f>
        <v>6.2526428932701507E-3</v>
      </c>
      <c r="S32" s="83">
        <f>AVERAGE(S28:S30)</f>
        <v>3.901768897943744E-3</v>
      </c>
      <c r="T32" s="83">
        <f>AVERAGE(T28:T30)</f>
        <v>7.196793029960573E-3</v>
      </c>
    </row>
    <row r="33" spans="2:18" x14ac:dyDescent="0.25">
      <c r="B33" t="s">
        <v>52</v>
      </c>
      <c r="C33" s="70">
        <f>'PB &amp; Marine Impeller'!D8</f>
        <v>3.4164937249568559E-3</v>
      </c>
      <c r="D33" s="70">
        <f>'PB &amp; Marine Impeller'!G8</f>
        <v>7.1606430122097761E-3</v>
      </c>
      <c r="E33" s="70">
        <f>'PB &amp; Marine Impeller'!J8</f>
        <v>1.0417321683786798E-2</v>
      </c>
      <c r="F33" s="70">
        <f>'PB &amp; Marine Impeller'!M8</f>
        <v>2.2620895445654983E-3</v>
      </c>
      <c r="G33" s="70"/>
      <c r="H33" s="70">
        <f>'PB &amp; Marine Impeller'!T8</f>
        <v>2.271898309362478E-3</v>
      </c>
      <c r="I33" s="70">
        <f>'PB &amp; Marine Impeller'!W8</f>
        <v>2.3999534463996774E-3</v>
      </c>
      <c r="J33" s="70">
        <f>'PB &amp; Marine Impeller'!Z8</f>
        <v>2.847819958915059E-3</v>
      </c>
      <c r="K33" s="70">
        <f>'PB &amp; Marine Impeller'!AC8</f>
        <v>6.6388265229581815E-3</v>
      </c>
      <c r="L33" s="70"/>
      <c r="M33" s="70">
        <f>'PB &amp; Marine Impeller'!AJ8</f>
        <v>5.7636953498565596E-3</v>
      </c>
      <c r="N33" s="70">
        <f>'PB &amp; Marine Impeller'!AM8</f>
        <v>8.3555095760819292E-3</v>
      </c>
      <c r="O33" s="70">
        <f>'PB &amp; Marine Impeller'!AP8</f>
        <v>8.9563077597145536E-3</v>
      </c>
      <c r="P33" s="70">
        <f>'PB &amp; Marine Impeller'!AS8</f>
        <v>4.8002584553298181E-3</v>
      </c>
    </row>
    <row r="34" spans="2:18" x14ac:dyDescent="0.25">
      <c r="B34" t="s">
        <v>35</v>
      </c>
      <c r="C34" s="70">
        <f>'PB &amp; Marine Impeller'!D9</f>
        <v>6.9608625847123549E-3</v>
      </c>
      <c r="D34" s="70">
        <f>'PB &amp; Marine Impeller'!G9</f>
        <v>1.4481536429091458E-2</v>
      </c>
      <c r="E34" s="70">
        <f>'PB &amp; Marine Impeller'!J9</f>
        <v>1.4849109540149532E-2</v>
      </c>
      <c r="F34" s="70">
        <f>'PB &amp; Marine Impeller'!M9</f>
        <v>3.9576684283165907E-3</v>
      </c>
      <c r="G34" s="70"/>
      <c r="H34" s="70">
        <f>'PB &amp; Marine Impeller'!T9</f>
        <v>3.9160490969035074E-3</v>
      </c>
      <c r="I34" s="70">
        <f>'PB &amp; Marine Impeller'!W9</f>
        <v>7.9024269373832549E-3</v>
      </c>
      <c r="J34" s="70">
        <f>'PB &amp; Marine Impeller'!Z9</f>
        <v>4.4121212789269481E-3</v>
      </c>
      <c r="K34" s="70">
        <f>'PB &amp; Marine Impeller'!AC9</f>
        <v>5.5719680816542572E-3</v>
      </c>
      <c r="L34" s="70"/>
      <c r="M34" s="70">
        <f>'PB &amp; Marine Impeller'!AJ9</f>
        <v>1.2155123207417209E-2</v>
      </c>
      <c r="N34" s="70">
        <f>'PB &amp; Marine Impeller'!AM9</f>
        <v>1.2052233734504529E-2</v>
      </c>
      <c r="O34" s="70">
        <f>'PB &amp; Marine Impeller'!AP9</f>
        <v>1.3402052423378084E-2</v>
      </c>
      <c r="P34" s="70">
        <f>'PB &amp; Marine Impeller'!AS9</f>
        <v>5.5822776203579881E-3</v>
      </c>
      <c r="R34" s="91"/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429E-B288-42C5-AB53-2A0735D5ADB2}">
  <dimension ref="B2:G42"/>
  <sheetViews>
    <sheetView tabSelected="1" topLeftCell="F17" workbookViewId="0">
      <selection activeCell="M50" sqref="M50"/>
    </sheetView>
  </sheetViews>
  <sheetFormatPr defaultRowHeight="15" x14ac:dyDescent="0.25"/>
  <cols>
    <col min="2" max="2" width="12.7109375" bestFit="1" customWidth="1"/>
  </cols>
  <sheetData>
    <row r="2" spans="2:7" x14ac:dyDescent="0.25">
      <c r="B2" t="s">
        <v>2</v>
      </c>
      <c r="C2" s="125" t="s">
        <v>90</v>
      </c>
      <c r="D2" s="125"/>
      <c r="E2" s="125"/>
    </row>
    <row r="3" spans="2:7" x14ac:dyDescent="0.25">
      <c r="B3" t="s">
        <v>36</v>
      </c>
      <c r="C3" t="s">
        <v>21</v>
      </c>
      <c r="D3" t="s">
        <v>22</v>
      </c>
      <c r="E3" t="s">
        <v>23</v>
      </c>
    </row>
    <row r="4" spans="2:7" x14ac:dyDescent="0.25">
      <c r="B4" t="s">
        <v>20</v>
      </c>
      <c r="C4" s="70">
        <f>'Marine Impeller'!M7</f>
        <v>1.250482422723271E-2</v>
      </c>
      <c r="D4" s="70">
        <f>'Marine Impeller'!Z7</f>
        <v>7.7638601264236173E-3</v>
      </c>
      <c r="E4" s="70">
        <f>'Marine Impeller'!AM7</f>
        <v>4.1203560586868162E-3</v>
      </c>
    </row>
    <row r="5" spans="2:7" x14ac:dyDescent="0.25">
      <c r="B5" t="s">
        <v>52</v>
      </c>
      <c r="C5" s="70">
        <f>'Marine Impeller'!M8</f>
        <v>1.9089054233963051E-2</v>
      </c>
      <c r="D5" s="70">
        <f>'Marine Impeller'!Z8</f>
        <v>1.8837772603359039E-2</v>
      </c>
      <c r="E5" s="70">
        <f>'Marine Impeller'!AM8</f>
        <v>1.2593482670698751E-2</v>
      </c>
      <c r="G5" s="5"/>
    </row>
    <row r="6" spans="2:7" x14ac:dyDescent="0.25">
      <c r="B6" t="s">
        <v>35</v>
      </c>
      <c r="C6" s="70">
        <f>'Marine Impeller'!M9</f>
        <v>2.1619244195336014E-2</v>
      </c>
      <c r="D6" s="70">
        <f>'Marine Impeller'!Z9</f>
        <v>1.8414779261662396E-2</v>
      </c>
      <c r="E6" s="70">
        <f>'Marine Impeller'!AM9</f>
        <v>1.3338060621876596E-2</v>
      </c>
    </row>
    <row r="7" spans="2:7" x14ac:dyDescent="0.25">
      <c r="C7" s="83">
        <f>MAX(C4:C6)-MIN(C4:C6)</f>
        <v>9.1144199681033045E-3</v>
      </c>
      <c r="D7" s="83">
        <f>MAX(D4:D6)-MIN(D4:D6)</f>
        <v>1.1073912476935422E-2</v>
      </c>
      <c r="E7" s="83">
        <f>MAX(E4:E6)-MIN(E4:E6)</f>
        <v>9.2177045631897797E-3</v>
      </c>
    </row>
    <row r="8" spans="2:7" x14ac:dyDescent="0.25">
      <c r="C8" s="70"/>
      <c r="D8" s="70"/>
      <c r="E8" s="70"/>
    </row>
    <row r="9" spans="2:7" x14ac:dyDescent="0.25">
      <c r="B9" t="s">
        <v>2</v>
      </c>
      <c r="C9" s="164" t="s">
        <v>91</v>
      </c>
      <c r="D9" s="164"/>
      <c r="E9" s="164"/>
    </row>
    <row r="10" spans="2:7" x14ac:dyDescent="0.25">
      <c r="B10" t="s">
        <v>36</v>
      </c>
      <c r="C10" s="70" t="s">
        <v>21</v>
      </c>
      <c r="D10" s="70" t="s">
        <v>22</v>
      </c>
      <c r="E10" s="70" t="s">
        <v>23</v>
      </c>
    </row>
    <row r="11" spans="2:7" x14ac:dyDescent="0.25">
      <c r="B11" t="s">
        <v>20</v>
      </c>
      <c r="C11" s="70">
        <f>'Pitched Blade Impeller (1)'!M7</f>
        <v>8.7112247737976406E-3</v>
      </c>
      <c r="D11" s="70">
        <f>'Pitched Blade Impeller (1)'!Z7</f>
        <v>9.6605931405393305E-3</v>
      </c>
      <c r="E11" s="70">
        <f>'Pitched Blade Impeller (1)'!AM7</f>
        <v>1.3289804413883078E-2</v>
      </c>
    </row>
    <row r="12" spans="2:7" x14ac:dyDescent="0.25">
      <c r="B12" t="s">
        <v>52</v>
      </c>
      <c r="C12" s="70">
        <f>'Pitched Blade Impeller (1)'!M8</f>
        <v>1.2845197912630496E-2</v>
      </c>
      <c r="D12" s="70">
        <f>'Pitched Blade Impeller (1)'!Z8</f>
        <v>1.4898597337823364E-2</v>
      </c>
      <c r="E12" s="70">
        <f>'Pitched Blade Impeller (1)'!AM8</f>
        <v>1.3337131493169596E-2</v>
      </c>
    </row>
    <row r="13" spans="2:7" x14ac:dyDescent="0.25">
      <c r="B13" t="s">
        <v>35</v>
      </c>
      <c r="C13" s="70">
        <f>'Pitched Blade Impeller (1)'!M9</f>
        <v>1.6169401279951555E-2</v>
      </c>
      <c r="D13" s="70">
        <f>'Pitched Blade Impeller (1)'!Z9</f>
        <v>7.84700093065719E-3</v>
      </c>
      <c r="E13" s="70">
        <f>'Pitched Blade Impeller (1)'!AM9</f>
        <v>9.2799951315807715E-3</v>
      </c>
    </row>
    <row r="14" spans="2:7" x14ac:dyDescent="0.25">
      <c r="C14" s="83">
        <f>MAX(C11:C13)-MIN(C11:C13)</f>
        <v>7.4581765061539143E-3</v>
      </c>
      <c r="D14" s="83">
        <f>MAX(D11:D13)-MIN(D11:D13)</f>
        <v>7.0515964071661743E-3</v>
      </c>
      <c r="E14" s="83">
        <f>MAX(E11:E13)-MIN(E11:E13)</f>
        <v>4.0571363615888242E-3</v>
      </c>
    </row>
    <row r="15" spans="2:7" x14ac:dyDescent="0.25">
      <c r="C15" s="70"/>
      <c r="D15" s="70"/>
      <c r="E15" s="70"/>
    </row>
    <row r="16" spans="2:7" x14ac:dyDescent="0.25">
      <c r="B16" t="s">
        <v>2</v>
      </c>
      <c r="C16" s="164" t="s">
        <v>92</v>
      </c>
      <c r="D16" s="164"/>
      <c r="E16" s="164"/>
    </row>
    <row r="17" spans="2:5" x14ac:dyDescent="0.25">
      <c r="B17" t="s">
        <v>36</v>
      </c>
      <c r="C17" s="70" t="s">
        <v>21</v>
      </c>
      <c r="D17" s="70" t="s">
        <v>22</v>
      </c>
      <c r="E17" s="70" t="s">
        <v>23</v>
      </c>
    </row>
    <row r="18" spans="2:5" x14ac:dyDescent="0.25">
      <c r="B18" t="s">
        <v>20</v>
      </c>
      <c r="C18" s="70">
        <f>'Pitched Blade Impeller (2)'!M7</f>
        <v>9.3206205465584287E-3</v>
      </c>
      <c r="D18" s="70">
        <f>'Pitched Blade Impeller (2)'!Z7</f>
        <v>8.2048217003236994E-3</v>
      </c>
      <c r="E18" s="70">
        <f>'Pitched Blade Impeller (2)'!AM7</f>
        <v>9.1829777852685604E-3</v>
      </c>
    </row>
    <row r="19" spans="2:5" x14ac:dyDescent="0.25">
      <c r="B19" t="s">
        <v>52</v>
      </c>
      <c r="C19" s="70">
        <f>'Pitched Blade Impeller (2)'!M8</f>
        <v>1.7797565503382486E-2</v>
      </c>
      <c r="D19" s="70">
        <f>'Pitched Blade Impeller (2)'!Z8</f>
        <v>1.1147918384248789E-2</v>
      </c>
      <c r="E19" s="70">
        <f>'Pitched Blade Impeller (2)'!AM8</f>
        <v>2.207266205349348E-2</v>
      </c>
    </row>
    <row r="20" spans="2:5" x14ac:dyDescent="0.25">
      <c r="B20" t="s">
        <v>35</v>
      </c>
      <c r="C20" s="70">
        <f>'Pitched Blade Impeller (2)'!M9</f>
        <v>1.6768048634081895E-2</v>
      </c>
      <c r="D20" s="70">
        <f>'Pitched Blade Impeller (2)'!Z9</f>
        <v>1.2935321537619841E-2</v>
      </c>
      <c r="E20" s="70">
        <f>'Pitched Blade Impeller (2)'!AM9</f>
        <v>1.5448710863060353E-2</v>
      </c>
    </row>
    <row r="21" spans="2:5" x14ac:dyDescent="0.25">
      <c r="C21" s="83">
        <f>MAX(C18:C20)-MIN(C18:C20)</f>
        <v>8.4769449568240576E-3</v>
      </c>
      <c r="D21" s="83">
        <f>MAX(D18:D20)-MIN(D18:D20)</f>
        <v>4.7304998372961413E-3</v>
      </c>
      <c r="E21" s="83">
        <f>MAX(E18:E20)-MIN(E18:E20)</f>
        <v>1.288968426822492E-2</v>
      </c>
    </row>
    <row r="22" spans="2:5" x14ac:dyDescent="0.25">
      <c r="C22" s="70"/>
      <c r="D22" s="70"/>
      <c r="E22" s="70"/>
    </row>
    <row r="23" spans="2:5" x14ac:dyDescent="0.25">
      <c r="B23" t="s">
        <v>2</v>
      </c>
      <c r="C23" s="164" t="s">
        <v>93</v>
      </c>
      <c r="D23" s="164"/>
      <c r="E23" s="164"/>
    </row>
    <row r="24" spans="2:5" x14ac:dyDescent="0.25">
      <c r="B24" t="s">
        <v>36</v>
      </c>
      <c r="C24" s="70" t="s">
        <v>21</v>
      </c>
      <c r="D24" s="70" t="s">
        <v>22</v>
      </c>
      <c r="E24" s="70" t="s">
        <v>23</v>
      </c>
    </row>
    <row r="25" spans="2:5" x14ac:dyDescent="0.25">
      <c r="B25" t="s">
        <v>20</v>
      </c>
      <c r="C25" s="70">
        <f>'Paddle Impeller'!M7</f>
        <v>6.9685971214541375E-3</v>
      </c>
      <c r="D25" s="70">
        <f>'Paddle Impeller'!Z7</f>
        <v>8.3366109257240022E-3</v>
      </c>
      <c r="E25" s="70">
        <f>'Paddle Impeller'!AM7</f>
        <v>6.8113519218160343E-3</v>
      </c>
    </row>
    <row r="26" spans="2:5" x14ac:dyDescent="0.25">
      <c r="B26" t="s">
        <v>52</v>
      </c>
      <c r="C26" s="70">
        <f>'Paddle Impeller'!M8</f>
        <v>3.0470361839505647E-2</v>
      </c>
      <c r="D26" s="70">
        <f>'Paddle Impeller'!Z8</f>
        <v>2.7178888313484261E-2</v>
      </c>
      <c r="E26" s="70">
        <f>'Paddle Impeller'!AM8</f>
        <v>2.623659606091985E-2</v>
      </c>
    </row>
    <row r="27" spans="2:5" x14ac:dyDescent="0.25">
      <c r="B27" t="s">
        <v>35</v>
      </c>
      <c r="C27" s="70">
        <f>'Paddle Impeller'!M9</f>
        <v>4.0875788253021066E-2</v>
      </c>
      <c r="D27" s="70">
        <f>'Paddle Impeller'!Z9</f>
        <v>3.6221386262730824E-2</v>
      </c>
      <c r="E27" s="70">
        <f>'Paddle Impeller'!AM9</f>
        <v>3.9441146654014006E-2</v>
      </c>
    </row>
    <row r="28" spans="2:5" x14ac:dyDescent="0.25">
      <c r="C28" s="83">
        <f>MAX(C25:C27)-MIN(C25:C27)</f>
        <v>3.3907191131566927E-2</v>
      </c>
      <c r="D28" s="83">
        <f>MAX(D25:D27)-MIN(D25:D27)</f>
        <v>2.7884775337006822E-2</v>
      </c>
      <c r="E28" s="83">
        <f>MAX(E25:E27)-MIN(E25:E27)</f>
        <v>3.2629794732197973E-2</v>
      </c>
    </row>
    <row r="29" spans="2:5" x14ac:dyDescent="0.25">
      <c r="C29" s="70"/>
      <c r="D29" s="70"/>
      <c r="E29" s="70"/>
    </row>
    <row r="30" spans="2:5" x14ac:dyDescent="0.25">
      <c r="B30" t="s">
        <v>2</v>
      </c>
      <c r="C30" s="164" t="s">
        <v>94</v>
      </c>
      <c r="D30" s="164"/>
      <c r="E30" s="164"/>
    </row>
    <row r="31" spans="2:5" x14ac:dyDescent="0.25">
      <c r="B31" t="s">
        <v>36</v>
      </c>
      <c r="C31" s="70" t="s">
        <v>21</v>
      </c>
      <c r="D31" s="70" t="s">
        <v>22</v>
      </c>
      <c r="E31" s="70" t="s">
        <v>23</v>
      </c>
    </row>
    <row r="32" spans="2:5" x14ac:dyDescent="0.25">
      <c r="B32" t="s">
        <v>20</v>
      </c>
      <c r="C32" s="70">
        <f>'PB &amp; Marine Impeller'!P7</f>
        <v>1.038084900071512E-2</v>
      </c>
      <c r="D32" s="70">
        <f>'PB &amp; Marine Impeller'!AF7</f>
        <v>9.1563327710583713E-3</v>
      </c>
      <c r="E32" s="70">
        <f>'PB &amp; Marine Impeller'!AV7</f>
        <v>8.2112896837159971E-3</v>
      </c>
    </row>
    <row r="33" spans="2:5" x14ac:dyDescent="0.25">
      <c r="B33" t="s">
        <v>52</v>
      </c>
      <c r="C33" s="70">
        <f>'PB &amp; Marine Impeller'!P8</f>
        <v>1.6711173291012307E-2</v>
      </c>
      <c r="D33" s="70">
        <f>'PB &amp; Marine Impeller'!AF8</f>
        <v>1.6390526387554307E-2</v>
      </c>
      <c r="E33" s="70">
        <f>'PB &amp; Marine Impeller'!AV8</f>
        <v>1.4769206515408697E-2</v>
      </c>
    </row>
    <row r="34" spans="2:5" x14ac:dyDescent="0.25">
      <c r="B34" t="s">
        <v>35</v>
      </c>
      <c r="C34" s="70">
        <f>'PB &amp; Marine Impeller'!P9</f>
        <v>2.0254148409582336E-2</v>
      </c>
      <c r="D34" s="70">
        <f>'PB &amp; Marine Impeller'!AF9</f>
        <v>1.6350503695067804E-2</v>
      </c>
      <c r="E34" s="70">
        <f>'PB &amp; Marine Impeller'!AV9</f>
        <v>1.7814135127920454E-2</v>
      </c>
    </row>
    <row r="35" spans="2:5" x14ac:dyDescent="0.25">
      <c r="C35" s="83">
        <f>MAX(C32:C34)-MIN(C32:C34)</f>
        <v>9.8732994088672164E-3</v>
      </c>
      <c r="D35" s="83">
        <f>MAX(D32:D34)-MIN(D32:D34)</f>
        <v>7.2341936164959358E-3</v>
      </c>
      <c r="E35" s="83">
        <f>MAX(E32:E34)-MIN(E32:E34)</f>
        <v>9.6028454442044567E-3</v>
      </c>
    </row>
    <row r="38" spans="2:5" x14ac:dyDescent="0.25">
      <c r="B38" t="s">
        <v>2</v>
      </c>
      <c r="C38" s="125" t="s">
        <v>95</v>
      </c>
      <c r="D38" s="125"/>
      <c r="E38" s="125"/>
    </row>
    <row r="39" spans="2:5" x14ac:dyDescent="0.25">
      <c r="B39" t="s">
        <v>36</v>
      </c>
      <c r="C39" t="s">
        <v>21</v>
      </c>
      <c r="D39" t="s">
        <v>22</v>
      </c>
      <c r="E39" t="s">
        <v>23</v>
      </c>
    </row>
    <row r="40" spans="2:5" x14ac:dyDescent="0.25">
      <c r="B40" t="s">
        <v>20</v>
      </c>
      <c r="C40" s="33">
        <f t="shared" ref="C40:E42" si="0">AVERAGE(C11,C18)</f>
        <v>9.0159226601780346E-3</v>
      </c>
      <c r="D40" s="33">
        <f t="shared" si="0"/>
        <v>8.9327074204315141E-3</v>
      </c>
      <c r="E40" s="33">
        <f t="shared" si="0"/>
        <v>1.1236391099575818E-2</v>
      </c>
    </row>
    <row r="41" spans="2:5" x14ac:dyDescent="0.25">
      <c r="B41" t="s">
        <v>52</v>
      </c>
      <c r="C41" s="33">
        <f t="shared" si="0"/>
        <v>1.5321381708006492E-2</v>
      </c>
      <c r="D41" s="33">
        <f t="shared" si="0"/>
        <v>1.3023257861036076E-2</v>
      </c>
      <c r="E41" s="33">
        <f t="shared" si="0"/>
        <v>1.7704896773331539E-2</v>
      </c>
    </row>
    <row r="42" spans="2:5" x14ac:dyDescent="0.25">
      <c r="B42" t="s">
        <v>35</v>
      </c>
      <c r="C42" s="33">
        <f t="shared" si="0"/>
        <v>1.6468724957016727E-2</v>
      </c>
      <c r="D42" s="33">
        <f t="shared" si="0"/>
        <v>1.0391161234138515E-2</v>
      </c>
      <c r="E42" s="33">
        <f t="shared" si="0"/>
        <v>1.2364352997320562E-2</v>
      </c>
    </row>
  </sheetData>
  <mergeCells count="6">
    <mergeCell ref="C38:E38"/>
    <mergeCell ref="C2:E2"/>
    <mergeCell ref="C9:E9"/>
    <mergeCell ref="C16:E16"/>
    <mergeCell ref="C23:E23"/>
    <mergeCell ref="C30:E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Marine Impeller</vt:lpstr>
      <vt:lpstr>Pitched Blade Impeller (1)</vt:lpstr>
      <vt:lpstr>Pitched Blade Impeller (2)</vt:lpstr>
      <vt:lpstr>Paddle Impeller</vt:lpstr>
      <vt:lpstr>PB &amp; Marine Impeller</vt:lpstr>
      <vt:lpstr>Phases</vt:lpstr>
      <vt:lpstr>Per Series</vt:lpstr>
      <vt:lpstr>Across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Brouwers, Bart</dc:creator>
  <cp:lastModifiedBy>Brouwers, Bart</cp:lastModifiedBy>
  <cp:lastPrinted>2022-12-05T09:35:37Z</cp:lastPrinted>
  <dcterms:created xsi:type="dcterms:W3CDTF">2015-06-05T18:17:20Z</dcterms:created>
  <dcterms:modified xsi:type="dcterms:W3CDTF">2023-06-02T19:33:58Z</dcterms:modified>
</cp:coreProperties>
</file>