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Sample Data/Sample Data V1.3/Reports/April/"/>
    </mc:Choice>
  </mc:AlternateContent>
  <xr:revisionPtr revIDLastSave="518" documentId="13_ncr:1_{23883679-727F-4AC6-B544-E9841D108EBC}" xr6:coauthVersionLast="47" xr6:coauthVersionMax="47" xr10:uidLastSave="{6A3D64E9-FCD2-4297-AF09-4D7240CE08BB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V12" i="1" s="1"/>
  <c r="T11" i="1"/>
  <c r="U11" i="1" s="1"/>
  <c r="T10" i="1"/>
  <c r="V10" i="1" s="1"/>
  <c r="T9" i="1"/>
  <c r="U9" i="1" s="1"/>
  <c r="T8" i="1"/>
  <c r="V8" i="1" s="1"/>
  <c r="Q9" i="1"/>
  <c r="Q10" i="1"/>
  <c r="Q11" i="1"/>
  <c r="Q12" i="1"/>
  <c r="Q8" i="1"/>
  <c r="U12" i="1" l="1"/>
  <c r="V11" i="1"/>
  <c r="U10" i="1"/>
  <c r="V9" i="1"/>
  <c r="U8" i="1"/>
</calcChain>
</file>

<file path=xl/sharedStrings.xml><?xml version="1.0" encoding="utf-8"?>
<sst xmlns="http://schemas.openxmlformats.org/spreadsheetml/2006/main" count="121" uniqueCount="73">
  <si>
    <t>Year</t>
  </si>
  <si>
    <t>Month</t>
  </si>
  <si>
    <t>Basic Details</t>
  </si>
  <si>
    <t>Vendor Details</t>
  </si>
  <si>
    <t>Adjustment Details</t>
  </si>
  <si>
    <t>Credit Note Document Details</t>
  </si>
  <si>
    <t>Invoice Details</t>
  </si>
  <si>
    <t>Document Date</t>
  </si>
  <si>
    <t>Document Number</t>
  </si>
  <si>
    <t>Line Number</t>
  </si>
  <si>
    <t>Posting Date</t>
  </si>
  <si>
    <t>Tax Base Amount</t>
  </si>
  <si>
    <t>Inv/Adv/Prov Description</t>
  </si>
  <si>
    <t>HSN or SAC Code</t>
  </si>
  <si>
    <t>GL Code</t>
  </si>
  <si>
    <t>GL Description</t>
  </si>
  <si>
    <t>PO Number</t>
  </si>
  <si>
    <t>PO Line Number</t>
  </si>
  <si>
    <t>PO Description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</si>
  <si>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</si>
  <si>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</si>
  <si>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</si>
  <si>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</si>
  <si>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</si>
  <si>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</si>
  <si>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</si>
  <si>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</si>
  <si>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Discount</t>
  </si>
  <si>
    <t>Invoice Value</t>
  </si>
  <si>
    <t>Credit Note Adjustment Report ({Period})
Deductor Name: {Client Name}
Deductor PAN: {Client PAN}
Deductor Branch Name: {Branch Name}
Deductor Branch TAN: {Branch TAN}</t>
  </si>
  <si>
    <t>PO Date</t>
  </si>
  <si>
    <t>Vendor Code</t>
  </si>
  <si>
    <t>Vendor Name</t>
  </si>
  <si>
    <t>Vendor PAN</t>
  </si>
  <si>
    <t>Final TDS Section</t>
  </si>
  <si>
    <t>Sub NOP ID</t>
  </si>
  <si>
    <t>Sub Nature of Payment</t>
  </si>
  <si>
    <t>Tax Base Amount (A)</t>
  </si>
  <si>
    <t>Financial Year</t>
  </si>
  <si>
    <t>Reversal Adjustment (B)</t>
  </si>
  <si>
    <t>Taxable Amount After Adjustment (C=A-B)</t>
  </si>
  <si>
    <t>Credit Note Amount Available For Adjustment (D)</t>
  </si>
  <si>
    <t>Invoice Amount Available for Adjustment (E)</t>
  </si>
  <si>
    <t>Adjustment Amount (F=MIN(D,E))</t>
  </si>
  <si>
    <t>Credit Note Unadjusted Balance (G=D-F)</t>
  </si>
  <si>
    <t>Invoice Amount After Adjustment (H=E-F)</t>
  </si>
  <si>
    <t>2024-25</t>
  </si>
  <si>
    <t>V0098</t>
  </si>
  <si>
    <t>Vendor 98</t>
  </si>
  <si>
    <t>AABAM6757E</t>
  </si>
  <si>
    <t>V0099</t>
  </si>
  <si>
    <t>Vendor 99</t>
  </si>
  <si>
    <t>AZGPK0923M</t>
  </si>
  <si>
    <t>CRDOC0001</t>
  </si>
  <si>
    <t>194Q</t>
  </si>
  <si>
    <t>Payment or credit of any sum for purchase of any goods</t>
  </si>
  <si>
    <t>Teak Woods Planks</t>
  </si>
  <si>
    <t>INVDOC0016</t>
  </si>
  <si>
    <t>GL00031497</t>
  </si>
  <si>
    <t>Wood</t>
  </si>
  <si>
    <t>PO0000036883</t>
  </si>
  <si>
    <t>CRDOC0002</t>
  </si>
  <si>
    <t>CRDOC0003</t>
  </si>
  <si>
    <t>Oakwook Planks</t>
  </si>
  <si>
    <t>INVDOC0019</t>
  </si>
  <si>
    <t>PO0000040598</t>
  </si>
  <si>
    <t>INVDOC0020</t>
  </si>
  <si>
    <t>INVDOC0021</t>
  </si>
  <si>
    <t>PO0000031095</t>
  </si>
  <si>
    <t>V0100</t>
  </si>
  <si>
    <t>Vendor 100</t>
  </si>
  <si>
    <t>AADFO9493J</t>
  </si>
  <si>
    <t>CRDOC0004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</si>
</sst>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"/>
  <sheetViews>
    <sheetView tabSelected="1" topLeftCell="V1" zoomScaleNormal="100" workbookViewId="0">
      <selection activeCell="AD12" sqref="AD12"/>
    </sheetView>
  </sheetViews>
  <sheetFormatPr defaultRowHeight="14.5" x14ac:dyDescent="0.35"/>
  <cols>
    <col min="1" max="1" width="12.26953125" bestFit="1" customWidth="1"/>
    <col min="2" max="2" width="4.81640625" bestFit="1" customWidth="1"/>
    <col min="3" max="3" width="6.54296875" bestFit="1" customWidth="1"/>
    <col min="4" max="4" width="11.7265625" bestFit="1" customWidth="1"/>
    <col min="5" max="5" width="12.36328125" bestFit="1" customWidth="1"/>
    <col min="6" max="6" width="12.1796875" bestFit="1" customWidth="1"/>
    <col min="7" max="7" width="15" bestFit="1" customWidth="1"/>
    <col min="8" max="8" width="10.36328125" bestFit="1" customWidth="1"/>
    <col min="9" max="9" width="48.08984375" bestFit="1" customWidth="1"/>
    <col min="10" max="10" width="11.453125" bestFit="1" customWidth="1"/>
    <col min="11" max="11" width="14.08984375" bestFit="1" customWidth="1"/>
    <col min="12" max="12" width="17" bestFit="1" customWidth="1"/>
    <col min="13" max="13" width="11.453125" bestFit="1" customWidth="1"/>
    <col min="14" max="14" width="22.26953125" bestFit="1" customWidth="1"/>
    <col min="15" max="15" width="18.453125" bestFit="1" customWidth="1"/>
    <col min="16" max="16" width="21.26953125" customWidth="1"/>
    <col min="17" max="17" width="36.90625" bestFit="1" customWidth="1"/>
    <col min="18" max="18" width="43" bestFit="1" customWidth="1"/>
    <col min="19" max="19" width="38.6328125" bestFit="1" customWidth="1"/>
    <col min="20" max="20" width="29.7265625" bestFit="1" customWidth="1"/>
    <col min="21" max="21" width="34.90625" bestFit="1" customWidth="1"/>
    <col min="22" max="22" width="36.1796875" bestFit="1" customWidth="1"/>
    <col min="23" max="23" width="11.453125" bestFit="1" customWidth="1"/>
    <col min="24" max="24" width="14.08984375" bestFit="1" customWidth="1"/>
    <col min="25" max="25" width="17" bestFit="1" customWidth="1"/>
    <col min="26" max="26" width="11.453125" bestFit="1" customWidth="1"/>
    <col min="27" max="27" width="22.26953125" bestFit="1" customWidth="1"/>
    <col min="28" max="28" width="15" bestFit="1" customWidth="1"/>
    <col min="29" max="29" width="10.90625" bestFit="1" customWidth="1"/>
    <col min="30" max="30" width="13" bestFit="1" customWidth="1"/>
    <col min="31" max="31" width="13.26953125" bestFit="1" customWidth="1"/>
    <col min="32" max="32" width="14.453125" bestFit="1" customWidth="1"/>
    <col min="33" max="33" width="10.08984375" bestFit="1" customWidth="1"/>
    <col min="34" max="34" width="17" bestFit="1" customWidth="1"/>
    <col min="35" max="35" width="15.453125" bestFit="1" customWidth="1"/>
    <col min="36" max="36" width="8.81640625" bestFit="1" customWidth="1"/>
    <col min="37" max="37" width="11.81640625" bestFit="1" customWidth="1"/>
    <col min="38" max="38" width="9.36328125" bestFit="1" customWidth="1"/>
    <col min="39" max="39" width="12.36328125" bestFit="1" customWidth="1"/>
    <col min="40" max="40" width="9.1796875" bestFit="1" customWidth="1"/>
    <col min="41" max="41" width="12.1796875" bestFit="1" customWidth="1"/>
    <col min="42" max="42" width="9" bestFit="1" customWidth="1"/>
    <col min="43" max="43" width="12" bestFit="1" customWidth="1"/>
    <col min="44" max="44" width="8.1796875" bestFit="1" customWidth="1"/>
    <col min="45" max="45" width="12.1796875" bestFit="1" customWidth="1"/>
    <col min="46" max="46" width="11.36328125" bestFit="1" customWidth="1"/>
    <col min="47" max="47" width="8.26953125" bestFit="1" customWidth="1"/>
    <col min="48" max="48" width="11.453125" bestFit="1" customWidth="1"/>
    <col min="49" max="49" width="14.453125" bestFit="1" customWidth="1"/>
    <col min="50" max="50" width="7.81640625" bestFit="1" customWidth="1"/>
    <col min="51" max="51" width="10.81640625" bestFit="1" customWidth="1"/>
    <col min="52" max="52" width="18.6328125" bestFit="1" customWidth="1"/>
    <col min="53" max="53" width="18.1796875" bestFit="1" customWidth="1"/>
    <col min="54" max="54" width="15.08984375" bestFit="1" customWidth="1"/>
    <col min="55" max="55" width="11" bestFit="1" customWidth="1"/>
    <col min="56" max="56" width="13.26953125" bestFit="1" customWidth="1"/>
    <col min="57" max="57" width="11.90625" bestFit="1" customWidth="1"/>
    <col min="58" max="58" width="17.7265625" bestFit="1" customWidth="1"/>
    <col min="59" max="59" width="13.6328125" bestFit="1" customWidth="1"/>
    <col min="60" max="60" width="11" bestFit="1" customWidth="1"/>
    <col min="61" max="61" width="23.08984375" bestFit="1" customWidth="1"/>
    <col min="62" max="62" width="20.1796875" bestFit="1" customWidth="1"/>
    <col min="63" max="63" width="13.6328125" bestFit="1" customWidth="1"/>
    <col min="64" max="64" width="10.36328125" bestFit="1" customWidth="1"/>
    <col min="65" max="65" width="9.26953125" bestFit="1" customWidth="1"/>
    <col min="66" max="66" width="23.08984375" bestFit="1" customWidth="1"/>
    <col min="67" max="67" width="14.08984375" bestFit="1" customWidth="1"/>
    <col min="68" max="68" width="14.7265625" bestFit="1" customWidth="1"/>
    <col min="69" max="69" width="13.26953125" bestFit="1" customWidth="1"/>
    <col min="70" max="70" width="34.54296875" bestFit="1" customWidth="1"/>
    <col min="71" max="71" width="12" bestFit="1" customWidth="1"/>
    <col min="72" max="72" width="8.90625" bestFit="1" customWidth="1"/>
    <col min="73" max="73" width="8.7265625" bestFit="1" customWidth="1"/>
    <col min="74" max="74" width="8.36328125" bestFit="1" customWidth="1"/>
    <col min="75" max="75" width="11.90625" bestFit="1" customWidth="1"/>
    <col min="76" max="76" width="11.7265625" bestFit="1" customWidth="1"/>
    <col min="77" max="77" width="11.36328125" bestFit="1" customWidth="1"/>
    <col min="78" max="78" width="8.26953125" bestFit="1" customWidth="1"/>
    <col min="79" max="79" width="11.453125" bestFit="1" customWidth="1"/>
    <col min="80" max="80" width="14.453125" bestFit="1" customWidth="1"/>
    <col min="81" max="81" width="7.81640625" bestFit="1" customWidth="1"/>
    <col min="82" max="82" width="10.81640625" bestFit="1" customWidth="1"/>
  </cols>
  <sheetData>
    <row r="1" spans="1:45" x14ac:dyDescent="0.35">
      <c r="A1" s="7" t="s">
        <v>29</v>
      </c>
      <c r="B1" s="7"/>
      <c r="C1" s="8"/>
      <c r="D1" s="8"/>
      <c r="E1" s="8"/>
      <c r="F1" s="8"/>
      <c r="G1" s="8"/>
      <c r="H1" s="8"/>
      <c r="I1" s="8"/>
    </row>
    <row r="2" spans="1:45" x14ac:dyDescent="0.35">
      <c r="A2" s="8"/>
      <c r="B2" s="8"/>
      <c r="C2" s="8"/>
      <c r="D2" s="8"/>
      <c r="E2" s="8"/>
      <c r="F2" s="8"/>
      <c r="G2" s="8"/>
      <c r="H2" s="8"/>
      <c r="I2" s="8"/>
    </row>
    <row r="3" spans="1:45" x14ac:dyDescent="0.35">
      <c r="A3" s="8"/>
      <c r="B3" s="8"/>
      <c r="C3" s="8"/>
      <c r="D3" s="8"/>
      <c r="E3" s="8"/>
      <c r="F3" s="8"/>
      <c r="G3" s="8"/>
      <c r="H3" s="8"/>
      <c r="I3" s="8"/>
    </row>
    <row r="4" spans="1:45" x14ac:dyDescent="0.35">
      <c r="A4" s="8"/>
      <c r="B4" s="8"/>
      <c r="C4" s="8"/>
      <c r="D4" s="8"/>
      <c r="E4" s="8"/>
      <c r="F4" s="8"/>
      <c r="G4" s="8"/>
      <c r="H4" s="8"/>
      <c r="I4" s="8"/>
    </row>
    <row r="5" spans="1:45" x14ac:dyDescent="0.35">
      <c r="A5" s="9"/>
      <c r="B5" s="9"/>
      <c r="C5" s="9"/>
      <c r="D5" s="9"/>
      <c r="E5" s="9"/>
      <c r="F5" s="9"/>
      <c r="G5" s="9"/>
      <c r="H5" s="9"/>
      <c r="I5" s="9"/>
    </row>
    <row r="6" spans="1:45" x14ac:dyDescent="0.35">
      <c r="A6" s="12" t="s">
        <v>2</v>
      </c>
      <c r="B6" s="12"/>
      <c r="C6" s="12"/>
      <c r="D6" s="14" t="s">
        <v>3</v>
      </c>
      <c r="E6" s="15"/>
      <c r="F6" s="15"/>
      <c r="G6" s="15"/>
      <c r="H6" s="15"/>
      <c r="I6" s="16"/>
      <c r="J6" s="17" t="s">
        <v>5</v>
      </c>
      <c r="K6" s="18"/>
      <c r="L6" s="18"/>
      <c r="M6" s="18"/>
      <c r="N6" s="18"/>
      <c r="O6" s="18"/>
      <c r="P6" s="18"/>
      <c r="Q6" s="18"/>
      <c r="R6" s="13" t="s">
        <v>4</v>
      </c>
      <c r="S6" s="13"/>
      <c r="T6" s="13"/>
      <c r="U6" s="13"/>
      <c r="V6" s="13"/>
      <c r="W6" s="10" t="s">
        <v>6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x14ac:dyDescent="0.35">
      <c r="A7" s="2" t="s">
        <v>38</v>
      </c>
      <c r="B7" s="2" t="s">
        <v>0</v>
      </c>
      <c r="C7" s="2" t="s">
        <v>1</v>
      </c>
      <c r="D7" s="3" t="s">
        <v>31</v>
      </c>
      <c r="E7" s="3" t="s">
        <v>32</v>
      </c>
      <c r="F7" s="3" t="s">
        <v>33</v>
      </c>
      <c r="G7" s="3" t="s">
        <v>34</v>
      </c>
      <c r="H7" s="5" t="s">
        <v>35</v>
      </c>
      <c r="I7" s="5" t="s">
        <v>36</v>
      </c>
      <c r="J7" s="1" t="s">
        <v>10</v>
      </c>
      <c r="K7" s="1" t="s">
        <v>7</v>
      </c>
      <c r="L7" s="1" t="s">
        <v>8</v>
      </c>
      <c r="M7" s="1" t="s">
        <v>9</v>
      </c>
      <c r="N7" s="1" t="s">
        <v>12</v>
      </c>
      <c r="O7" s="1" t="s">
        <v>37</v>
      </c>
      <c r="P7" s="1" t="s">
        <v>39</v>
      </c>
      <c r="Q7" s="1" t="s">
        <v>40</v>
      </c>
      <c r="R7" s="6" t="s">
        <v>41</v>
      </c>
      <c r="S7" s="6" t="s">
        <v>42</v>
      </c>
      <c r="T7" s="6" t="s">
        <v>43</v>
      </c>
      <c r="U7" s="6" t="s">
        <v>44</v>
      </c>
      <c r="V7" s="6" t="s">
        <v>45</v>
      </c>
      <c r="W7" s="4" t="s">
        <v>10</v>
      </c>
      <c r="X7" s="4" t="s">
        <v>7</v>
      </c>
      <c r="Y7" s="4" t="s">
        <v>8</v>
      </c>
      <c r="Z7" s="4" t="s">
        <v>9</v>
      </c>
      <c r="AA7" s="4" t="s">
        <v>12</v>
      </c>
      <c r="AB7" s="4" t="s">
        <v>13</v>
      </c>
      <c r="AC7" s="4" t="s">
        <v>14</v>
      </c>
      <c r="AD7" s="4" t="s">
        <v>15</v>
      </c>
      <c r="AE7" s="4" t="s">
        <v>16</v>
      </c>
      <c r="AF7" s="4" t="s">
        <v>17</v>
      </c>
      <c r="AG7" s="4" t="s">
        <v>30</v>
      </c>
      <c r="AH7" s="4" t="s">
        <v>18</v>
      </c>
      <c r="AI7" s="4" t="s">
        <v>11</v>
      </c>
      <c r="AJ7" s="4" t="s">
        <v>19</v>
      </c>
      <c r="AK7" s="4" t="s">
        <v>20</v>
      </c>
      <c r="AL7" s="4" t="s">
        <v>21</v>
      </c>
      <c r="AM7" s="4" t="s">
        <v>22</v>
      </c>
      <c r="AN7" s="4" t="s">
        <v>23</v>
      </c>
      <c r="AO7" s="4" t="s">
        <v>24</v>
      </c>
      <c r="AP7" s="4" t="s">
        <v>25</v>
      </c>
      <c r="AQ7" s="4" t="s">
        <v>26</v>
      </c>
      <c r="AR7" s="4" t="s">
        <v>27</v>
      </c>
      <c r="AS7" s="4" t="s">
        <v>28</v>
      </c>
    </row>
    <row r="8" spans="1:45" x14ac:dyDescent="0.35">
      <c r="A8" t="s">
        <v>46</v>
      </c>
      <c r="B8">
        <v>2024</v>
      </c>
      <c r="C8">
        <v>4</v>
      </c>
      <c r="D8" t="s">
        <v>47</v>
      </c>
      <c r="E8" t="s">
        <v>48</v>
      </c>
      <c r="F8" t="s">
        <v>49</v>
      </c>
      <c r="G8" t="s">
        <v>54</v>
      </c>
      <c r="H8">
        <v>140001</v>
      </c>
      <c r="I8" t="s">
        <v>55</v>
      </c>
      <c r="J8" s="19">
        <v>45388</v>
      </c>
      <c r="K8" s="19">
        <v>45388</v>
      </c>
      <c r="L8" t="s">
        <v>53</v>
      </c>
      <c r="M8">
        <v>1</v>
      </c>
      <c r="N8" t="s">
        <v>56</v>
      </c>
      <c r="O8" s="20">
        <v>260000</v>
      </c>
      <c r="P8" s="20">
        <v>0</v>
      </c>
      <c r="Q8" s="20">
        <f>O8-P8</f>
        <v>260000</v>
      </c>
      <c r="R8" s="20">
        <v>260000</v>
      </c>
      <c r="S8" s="20">
        <v>654320</v>
      </c>
      <c r="T8" s="20">
        <f>MIN(R8:S8)</f>
        <v>260000</v>
      </c>
      <c r="U8" s="20">
        <f>R8-T8</f>
        <v>0</v>
      </c>
      <c r="V8" s="20">
        <f>S8-T8</f>
        <v>394320</v>
      </c>
      <c r="W8" s="19">
        <v>45388</v>
      </c>
      <c r="X8" s="19">
        <v>45388</v>
      </c>
      <c r="Y8" t="s">
        <v>57</v>
      </c>
      <c r="Z8">
        <v>1</v>
      </c>
      <c r="AA8" t="s">
        <v>56</v>
      </c>
      <c r="AB8">
        <v>4407</v>
      </c>
      <c r="AC8" t="s">
        <v>58</v>
      </c>
      <c r="AD8" t="s">
        <v>59</v>
      </c>
      <c r="AE8" t="s">
        <v>60</v>
      </c>
      <c r="AF8">
        <v>1</v>
      </c>
      <c r="AG8" s="19">
        <v>45383</v>
      </c>
      <c r="AH8" t="s">
        <v>56</v>
      </c>
      <c r="AI8" s="20">
        <v>654320</v>
      </c>
      <c r="AJ8" s="21">
        <v>0</v>
      </c>
      <c r="AK8" s="20">
        <v>0</v>
      </c>
      <c r="AL8" s="21">
        <v>0.09</v>
      </c>
      <c r="AM8" s="20">
        <v>58888.799999999996</v>
      </c>
      <c r="AN8" s="21">
        <v>0.09</v>
      </c>
      <c r="AO8" s="20">
        <v>58888.799999999996</v>
      </c>
      <c r="AP8" s="21">
        <v>0</v>
      </c>
      <c r="AQ8" s="20">
        <v>0</v>
      </c>
      <c r="AR8" s="20">
        <v>0</v>
      </c>
      <c r="AS8" s="20">
        <v>772097.60000000009</v>
      </c>
    </row>
    <row r="9" spans="1:45" x14ac:dyDescent="0.35">
      <c r="A9" t="s">
        <v>46</v>
      </c>
      <c r="B9">
        <v>2024</v>
      </c>
      <c r="C9">
        <v>4</v>
      </c>
      <c r="D9" t="s">
        <v>50</v>
      </c>
      <c r="E9" t="s">
        <v>51</v>
      </c>
      <c r="F9" t="s">
        <v>52</v>
      </c>
      <c r="G9" t="s">
        <v>54</v>
      </c>
      <c r="H9">
        <v>140001</v>
      </c>
      <c r="I9" t="s">
        <v>55</v>
      </c>
      <c r="J9" s="19">
        <v>45389</v>
      </c>
      <c r="K9" s="19">
        <v>45389</v>
      </c>
      <c r="L9" t="s">
        <v>61</v>
      </c>
      <c r="M9">
        <v>1</v>
      </c>
      <c r="N9" t="s">
        <v>63</v>
      </c>
      <c r="O9" s="20">
        <v>450000</v>
      </c>
      <c r="P9" s="20">
        <v>0</v>
      </c>
      <c r="Q9" s="20">
        <f t="shared" ref="Q9:Q12" si="0">O9-P9</f>
        <v>450000</v>
      </c>
      <c r="R9" s="20">
        <v>450000</v>
      </c>
      <c r="S9" s="20">
        <v>5960000</v>
      </c>
      <c r="T9" s="20">
        <f>MIN(R9:S9)</f>
        <v>450000</v>
      </c>
      <c r="U9" s="20">
        <f t="shared" ref="U9:U12" si="1">R9-T9</f>
        <v>0</v>
      </c>
      <c r="V9" s="20">
        <f t="shared" ref="V9:V12" si="2">S9-T9</f>
        <v>5510000</v>
      </c>
      <c r="W9" s="19">
        <v>45389</v>
      </c>
      <c r="X9" s="19">
        <v>45389</v>
      </c>
      <c r="Y9" t="s">
        <v>64</v>
      </c>
      <c r="Z9">
        <v>1</v>
      </c>
      <c r="AA9" t="s">
        <v>63</v>
      </c>
      <c r="AB9">
        <v>4407</v>
      </c>
      <c r="AC9" t="s">
        <v>58</v>
      </c>
      <c r="AD9" t="s">
        <v>59</v>
      </c>
      <c r="AE9" t="s">
        <v>65</v>
      </c>
      <c r="AF9">
        <v>1</v>
      </c>
      <c r="AG9" s="19">
        <v>45383</v>
      </c>
      <c r="AH9" t="s">
        <v>63</v>
      </c>
      <c r="AI9" s="20">
        <v>5960000</v>
      </c>
      <c r="AJ9" s="21">
        <v>0</v>
      </c>
      <c r="AK9" s="20">
        <v>0</v>
      </c>
      <c r="AL9" s="21">
        <v>0.09</v>
      </c>
      <c r="AM9" s="20">
        <v>536400</v>
      </c>
      <c r="AN9" s="21">
        <v>0.09</v>
      </c>
      <c r="AO9" s="20">
        <v>536400</v>
      </c>
      <c r="AP9" s="21">
        <v>0</v>
      </c>
      <c r="AQ9" s="20">
        <v>0</v>
      </c>
      <c r="AR9" s="20">
        <v>0</v>
      </c>
      <c r="AS9" s="20">
        <v>7032800</v>
      </c>
    </row>
    <row r="10" spans="1:45" x14ac:dyDescent="0.35">
      <c r="A10" t="s">
        <v>46</v>
      </c>
      <c r="B10">
        <v>2024</v>
      </c>
      <c r="C10">
        <v>4</v>
      </c>
      <c r="D10" t="s">
        <v>50</v>
      </c>
      <c r="E10" t="s">
        <v>51</v>
      </c>
      <c r="F10" t="s">
        <v>52</v>
      </c>
      <c r="G10" t="s">
        <v>54</v>
      </c>
      <c r="H10">
        <v>140001</v>
      </c>
      <c r="I10" t="s">
        <v>55</v>
      </c>
      <c r="J10" s="19">
        <v>45390</v>
      </c>
      <c r="K10" s="19">
        <v>45390</v>
      </c>
      <c r="L10" t="s">
        <v>62</v>
      </c>
      <c r="M10">
        <v>1</v>
      </c>
      <c r="N10" t="s">
        <v>63</v>
      </c>
      <c r="O10" s="20">
        <v>250000</v>
      </c>
      <c r="P10" s="20">
        <v>0</v>
      </c>
      <c r="Q10" s="20">
        <f t="shared" si="0"/>
        <v>250000</v>
      </c>
      <c r="R10" s="20">
        <v>250000</v>
      </c>
      <c r="S10" s="20">
        <v>5510000</v>
      </c>
      <c r="T10" s="20">
        <f>MIN(R10:S10)</f>
        <v>250000</v>
      </c>
      <c r="U10" s="20">
        <f t="shared" si="1"/>
        <v>0</v>
      </c>
      <c r="V10" s="20">
        <f t="shared" si="2"/>
        <v>5260000</v>
      </c>
      <c r="W10" s="19">
        <v>45389</v>
      </c>
      <c r="X10" s="19">
        <v>45389</v>
      </c>
      <c r="Y10" t="s">
        <v>64</v>
      </c>
      <c r="Z10">
        <v>1</v>
      </c>
      <c r="AA10" t="s">
        <v>63</v>
      </c>
      <c r="AB10">
        <v>4407</v>
      </c>
      <c r="AC10" t="s">
        <v>58</v>
      </c>
      <c r="AD10" t="s">
        <v>59</v>
      </c>
      <c r="AE10" t="s">
        <v>65</v>
      </c>
      <c r="AF10">
        <v>1</v>
      </c>
      <c r="AG10" s="19">
        <v>45383</v>
      </c>
      <c r="AH10" t="s">
        <v>63</v>
      </c>
      <c r="AI10" s="20">
        <v>5960000</v>
      </c>
      <c r="AJ10" s="21">
        <v>0</v>
      </c>
      <c r="AK10" s="20">
        <v>0</v>
      </c>
      <c r="AL10" s="21">
        <v>0.09</v>
      </c>
      <c r="AM10" s="20">
        <v>536400</v>
      </c>
      <c r="AN10" s="21">
        <v>0.09</v>
      </c>
      <c r="AO10" s="20">
        <v>536400</v>
      </c>
      <c r="AP10" s="21">
        <v>0</v>
      </c>
      <c r="AQ10" s="20">
        <v>0</v>
      </c>
      <c r="AR10" s="20">
        <v>0</v>
      </c>
      <c r="AS10" s="20">
        <v>7032800</v>
      </c>
    </row>
    <row r="11" spans="1:45" x14ac:dyDescent="0.35">
      <c r="A11" t="s">
        <v>46</v>
      </c>
      <c r="B11">
        <v>2024</v>
      </c>
      <c r="C11">
        <v>4</v>
      </c>
      <c r="D11" t="s">
        <v>69</v>
      </c>
      <c r="E11" t="s">
        <v>70</v>
      </c>
      <c r="F11" t="s">
        <v>71</v>
      </c>
      <c r="G11" t="s">
        <v>54</v>
      </c>
      <c r="H11">
        <v>140001</v>
      </c>
      <c r="I11" t="s">
        <v>55</v>
      </c>
      <c r="J11" s="19">
        <v>45393</v>
      </c>
      <c r="K11" s="19">
        <v>45393</v>
      </c>
      <c r="L11" t="s">
        <v>72</v>
      </c>
      <c r="M11">
        <v>1</v>
      </c>
      <c r="N11" t="s">
        <v>63</v>
      </c>
      <c r="O11" s="20">
        <v>900000</v>
      </c>
      <c r="P11" s="20">
        <v>0</v>
      </c>
      <c r="Q11" s="20">
        <f t="shared" si="0"/>
        <v>900000</v>
      </c>
      <c r="R11" s="20">
        <v>900000</v>
      </c>
      <c r="S11" s="20">
        <v>450000</v>
      </c>
      <c r="T11" s="20">
        <f>MIN(R11:S11)</f>
        <v>450000</v>
      </c>
      <c r="U11" s="20">
        <f t="shared" si="1"/>
        <v>450000</v>
      </c>
      <c r="V11" s="20">
        <f t="shared" si="2"/>
        <v>0</v>
      </c>
      <c r="W11" s="19">
        <v>45391</v>
      </c>
      <c r="X11" s="19">
        <v>45391</v>
      </c>
      <c r="Y11" t="s">
        <v>66</v>
      </c>
      <c r="Z11">
        <v>1</v>
      </c>
      <c r="AA11" t="s">
        <v>63</v>
      </c>
      <c r="AB11">
        <v>4407</v>
      </c>
      <c r="AC11" t="s">
        <v>58</v>
      </c>
      <c r="AD11" t="s">
        <v>59</v>
      </c>
      <c r="AE11" t="s">
        <v>68</v>
      </c>
      <c r="AF11">
        <v>1</v>
      </c>
      <c r="AG11" s="19">
        <v>45383</v>
      </c>
      <c r="AH11" t="s">
        <v>63</v>
      </c>
      <c r="AI11" s="20">
        <v>450000</v>
      </c>
      <c r="AJ11" s="21">
        <v>0</v>
      </c>
      <c r="AK11" s="20">
        <v>0</v>
      </c>
      <c r="AL11" s="21">
        <v>0.09</v>
      </c>
      <c r="AM11" s="20">
        <v>40500</v>
      </c>
      <c r="AN11" s="21">
        <v>0.09</v>
      </c>
      <c r="AO11" s="20">
        <v>40500</v>
      </c>
      <c r="AP11" s="21">
        <v>0</v>
      </c>
      <c r="AQ11" s="20">
        <v>0</v>
      </c>
      <c r="AR11" s="20">
        <v>0</v>
      </c>
      <c r="AS11" s="20">
        <v>531000</v>
      </c>
    </row>
    <row r="12" spans="1:45" x14ac:dyDescent="0.35">
      <c r="A12" t="s">
        <v>46</v>
      </c>
      <c r="B12">
        <v>2024</v>
      </c>
      <c r="C12">
        <v>4</v>
      </c>
      <c r="D12" t="s">
        <v>69</v>
      </c>
      <c r="E12" t="s">
        <v>70</v>
      </c>
      <c r="F12" t="s">
        <v>71</v>
      </c>
      <c r="G12" t="s">
        <v>54</v>
      </c>
      <c r="H12">
        <v>140001</v>
      </c>
      <c r="I12" t="s">
        <v>55</v>
      </c>
      <c r="J12" s="19">
        <v>45393</v>
      </c>
      <c r="K12" s="19">
        <v>45393</v>
      </c>
      <c r="L12" t="s">
        <v>72</v>
      </c>
      <c r="M12">
        <v>1</v>
      </c>
      <c r="N12" t="s">
        <v>63</v>
      </c>
      <c r="O12" s="20">
        <v>900000</v>
      </c>
      <c r="P12" s="20">
        <v>0</v>
      </c>
      <c r="Q12" s="20">
        <f t="shared" si="0"/>
        <v>900000</v>
      </c>
      <c r="R12" s="20">
        <v>450000</v>
      </c>
      <c r="S12" s="20">
        <v>590000</v>
      </c>
      <c r="T12" s="20">
        <f>MIN(R12:S12)</f>
        <v>450000</v>
      </c>
      <c r="U12" s="20">
        <f t="shared" si="1"/>
        <v>0</v>
      </c>
      <c r="V12" s="20">
        <f t="shared" si="2"/>
        <v>140000</v>
      </c>
      <c r="W12" s="19">
        <v>45392</v>
      </c>
      <c r="X12" s="19">
        <v>45392</v>
      </c>
      <c r="Y12" t="s">
        <v>67</v>
      </c>
      <c r="Z12">
        <v>1</v>
      </c>
      <c r="AA12" t="s">
        <v>63</v>
      </c>
      <c r="AB12">
        <v>4407</v>
      </c>
      <c r="AC12" t="s">
        <v>58</v>
      </c>
      <c r="AD12" t="s">
        <v>59</v>
      </c>
      <c r="AE12" t="s">
        <v>68</v>
      </c>
      <c r="AF12">
        <v>1</v>
      </c>
      <c r="AG12" s="19">
        <v>45383</v>
      </c>
      <c r="AH12" t="s">
        <v>63</v>
      </c>
      <c r="AI12" s="20">
        <v>590000</v>
      </c>
      <c r="AJ12" s="21">
        <v>0</v>
      </c>
      <c r="AK12" s="20">
        <v>0</v>
      </c>
      <c r="AL12" s="21">
        <v>0.09</v>
      </c>
      <c r="AM12" s="20">
        <v>53100</v>
      </c>
      <c r="AN12" s="21">
        <v>0.09</v>
      </c>
      <c r="AO12" s="20">
        <v>53100</v>
      </c>
      <c r="AP12" s="21">
        <v>0</v>
      </c>
      <c r="AQ12" s="20">
        <v>0</v>
      </c>
      <c r="AR12" s="20">
        <v>0</v>
      </c>
      <c r="AS12" s="20">
        <v>696200</v>
      </c>
    </row>
  </sheetData>
  <mergeCells count="6">
    <mergeCell ref="A1:I5"/>
    <mergeCell ref="W6:AS6"/>
    <mergeCell ref="A6:C6"/>
    <mergeCell ref="R6:V6"/>
    <mergeCell ref="D6:I6"/>
    <mergeCell ref="J6:Q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2024-06-06T09:06:23Z</dcterms:modified>
</cp:coreProperties>
</file>