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grcgt-my.sharepoint.com/personal/dhruv_jain2_walkerchandiok_in/Documents/Documents/My Work/TDS/Wireframe/Data for Demo/Transaction Data/FIFO - ABC Motors/"/>
    </mc:Choice>
  </mc:AlternateContent>
  <xr:revisionPtr revIDLastSave="560" documentId="13_ncr:1_{0E1697D5-F55E-4AB6-A8DE-BF8FC5505C4A}" xr6:coauthVersionLast="47" xr6:coauthVersionMax="47" xr10:uidLastSave="{53B9F4E2-1EAB-4D24-A841-2EEFDEAEA3EC}"/>
  <bookViews>
    <workbookView xWindow="-110" yWindow="-110" windowWidth="19420" windowHeight="11020" xr2:uid="{00000000-000D-0000-FFFF-FFFF00000000}"/>
  </bookViews>
  <sheets>
    <sheet name="Sheet1" sheetId="2" r:id="rId1"/>
    <sheet name="Legends" sheetId="4" state="hidden" r:id="rId2"/>
  </sheets>
  <definedNames>
    <definedName name="_xlnm._FilterDatabase" localSheetId="0" hidden="1">Sheet1!$A$1:$BA$29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" i="2" l="1"/>
  <c r="AA3" i="2"/>
  <c r="AC3" i="2"/>
  <c r="AE3" i="2"/>
  <c r="Y4" i="2"/>
  <c r="AA4" i="2"/>
  <c r="AC4" i="2"/>
  <c r="AE4" i="2"/>
  <c r="Y5" i="2"/>
  <c r="AA5" i="2"/>
  <c r="AC5" i="2"/>
  <c r="AE5" i="2"/>
  <c r="Y6" i="2"/>
  <c r="AA6" i="2"/>
  <c r="AC6" i="2"/>
  <c r="AE6" i="2"/>
  <c r="Y7" i="2"/>
  <c r="AA7" i="2"/>
  <c r="AC7" i="2"/>
  <c r="AE7" i="2"/>
  <c r="Y8" i="2"/>
  <c r="AA8" i="2"/>
  <c r="AC8" i="2"/>
  <c r="AE8" i="2"/>
  <c r="Y9" i="2"/>
  <c r="AA9" i="2"/>
  <c r="AC9" i="2"/>
  <c r="AE9" i="2"/>
  <c r="Y10" i="2"/>
  <c r="AA10" i="2"/>
  <c r="AC10" i="2"/>
  <c r="AE10" i="2"/>
  <c r="Y11" i="2"/>
  <c r="AA11" i="2"/>
  <c r="AC11" i="2"/>
  <c r="AE11" i="2"/>
  <c r="Y12" i="2"/>
  <c r="AA12" i="2"/>
  <c r="AC12" i="2"/>
  <c r="AE12" i="2"/>
  <c r="Y13" i="2"/>
  <c r="AA13" i="2"/>
  <c r="AC13" i="2"/>
  <c r="AE13" i="2"/>
  <c r="Y14" i="2"/>
  <c r="AA14" i="2"/>
  <c r="AC14" i="2"/>
  <c r="AE14" i="2"/>
  <c r="Y15" i="2"/>
  <c r="AA15" i="2"/>
  <c r="AC15" i="2"/>
  <c r="AE15" i="2"/>
  <c r="Y16" i="2"/>
  <c r="AA16" i="2"/>
  <c r="AC16" i="2"/>
  <c r="AE16" i="2"/>
  <c r="Y17" i="2"/>
  <c r="AA17" i="2"/>
  <c r="AC17" i="2"/>
  <c r="AE17" i="2"/>
  <c r="Y18" i="2"/>
  <c r="AA18" i="2"/>
  <c r="AC18" i="2"/>
  <c r="AE18" i="2"/>
  <c r="Y19" i="2"/>
  <c r="AA19" i="2"/>
  <c r="AC19" i="2"/>
  <c r="AE19" i="2"/>
  <c r="Y20" i="2"/>
  <c r="AA20" i="2"/>
  <c r="AC20" i="2"/>
  <c r="AE20" i="2"/>
  <c r="Y21" i="2"/>
  <c r="AA21" i="2"/>
  <c r="AC21" i="2"/>
  <c r="AE21" i="2"/>
  <c r="Y22" i="2"/>
  <c r="AA22" i="2"/>
  <c r="AC22" i="2"/>
  <c r="AE22" i="2"/>
  <c r="Y23" i="2"/>
  <c r="AA23" i="2"/>
  <c r="AC23" i="2"/>
  <c r="AE23" i="2"/>
  <c r="Y24" i="2"/>
  <c r="AA24" i="2"/>
  <c r="AC24" i="2"/>
  <c r="AE24" i="2"/>
  <c r="Y25" i="2"/>
  <c r="AA25" i="2"/>
  <c r="AC25" i="2"/>
  <c r="AE25" i="2"/>
  <c r="Y26" i="2"/>
  <c r="AA26" i="2"/>
  <c r="AC26" i="2"/>
  <c r="AE26" i="2"/>
  <c r="Y27" i="2"/>
  <c r="AA27" i="2"/>
  <c r="AC27" i="2"/>
  <c r="AE27" i="2"/>
  <c r="Y28" i="2"/>
  <c r="AA28" i="2"/>
  <c r="AC28" i="2"/>
  <c r="AE28" i="2"/>
  <c r="Y29" i="2"/>
  <c r="AA29" i="2"/>
  <c r="AC29" i="2"/>
  <c r="AE29" i="2"/>
  <c r="AG2" i="2"/>
  <c r="AE2" i="2"/>
  <c r="AC2" i="2"/>
  <c r="AA2" i="2"/>
  <c r="Y2" i="2"/>
  <c r="AJ3" i="2"/>
  <c r="AG3" i="2"/>
  <c r="AG27" i="2"/>
  <c r="AG24" i="2"/>
  <c r="AG20" i="2"/>
  <c r="AJ27" i="2"/>
  <c r="AJ24" i="2"/>
  <c r="AJ20" i="2"/>
  <c r="AG29" i="2"/>
  <c r="AJ29" i="2"/>
  <c r="AG16" i="2"/>
  <c r="AG21" i="2"/>
  <c r="AG25" i="2"/>
  <c r="AJ2" i="2"/>
  <c r="AJ16" i="2"/>
  <c r="AJ21" i="2"/>
  <c r="AJ25" i="2"/>
  <c r="AJ23" i="2"/>
  <c r="AG23" i="2"/>
  <c r="AG19" i="2"/>
  <c r="AG22" i="2"/>
  <c r="AG26" i="2"/>
  <c r="AJ19" i="2"/>
  <c r="AJ22" i="2"/>
  <c r="AJ26" i="2"/>
  <c r="AJ28" i="2"/>
  <c r="AG28" i="2"/>
  <c r="AJ15" i="2"/>
  <c r="AJ18" i="2"/>
  <c r="AJ11" i="2"/>
  <c r="AG18" i="2"/>
  <c r="AG15" i="2"/>
  <c r="AG11" i="2"/>
  <c r="AJ5" i="2"/>
  <c r="AJ4" i="2"/>
  <c r="AG4" i="2"/>
  <c r="AG5" i="2"/>
  <c r="AG7" i="2"/>
  <c r="AG8" i="2"/>
  <c r="AG9" i="2"/>
  <c r="AG10" i="2"/>
  <c r="AG12" i="2"/>
  <c r="AG13" i="2"/>
  <c r="AG14" i="2"/>
  <c r="AG17" i="2"/>
  <c r="AG6" i="2"/>
  <c r="AJ17" i="2"/>
  <c r="AJ14" i="2"/>
  <c r="AJ13" i="2"/>
  <c r="AJ12" i="2"/>
  <c r="AJ10" i="2"/>
  <c r="AJ9" i="2"/>
  <c r="AJ8" i="2"/>
  <c r="AJ7" i="2"/>
  <c r="AJ6" i="2"/>
</calcChain>
</file>

<file path=xl/sharedStrings.xml><?xml version="1.0" encoding="utf-8"?>
<sst xmlns="http://schemas.openxmlformats.org/spreadsheetml/2006/main" count="360" uniqueCount="179">
  <si>
    <t>Plant</t>
  </si>
  <si>
    <t>194C</t>
  </si>
  <si>
    <t>TDS Sections</t>
  </si>
  <si>
    <t>Y</t>
  </si>
  <si>
    <t>H</t>
  </si>
  <si>
    <t>N</t>
  </si>
  <si>
    <t>S</t>
  </si>
  <si>
    <t>194A</t>
  </si>
  <si>
    <t>194B</t>
  </si>
  <si>
    <t>194BB</t>
  </si>
  <si>
    <t>194D</t>
  </si>
  <si>
    <t>194DA</t>
  </si>
  <si>
    <t>194E</t>
  </si>
  <si>
    <t>194EE</t>
  </si>
  <si>
    <t>194F</t>
  </si>
  <si>
    <t>194G</t>
  </si>
  <si>
    <t>194H</t>
  </si>
  <si>
    <t>194I(a)</t>
  </si>
  <si>
    <t>194I(b)</t>
  </si>
  <si>
    <t>194IA</t>
  </si>
  <si>
    <t>194IB</t>
  </si>
  <si>
    <t>194IC</t>
  </si>
  <si>
    <t>194J</t>
  </si>
  <si>
    <t>194J(a)</t>
  </si>
  <si>
    <t>194J(b)</t>
  </si>
  <si>
    <t>194K</t>
  </si>
  <si>
    <t>194LA</t>
  </si>
  <si>
    <t>194LB</t>
  </si>
  <si>
    <t>194LBA</t>
  </si>
  <si>
    <t>194LBA(2)</t>
  </si>
  <si>
    <t>194LBA(a)</t>
  </si>
  <si>
    <t>194LBA(b)</t>
  </si>
  <si>
    <t>194LBA(c)</t>
  </si>
  <si>
    <t>194LBB</t>
  </si>
  <si>
    <t>194LBC</t>
  </si>
  <si>
    <t>194LD</t>
  </si>
  <si>
    <t>194M</t>
  </si>
  <si>
    <t>194O</t>
  </si>
  <si>
    <t>194Q</t>
  </si>
  <si>
    <t>196A</t>
  </si>
  <si>
    <t>196B</t>
  </si>
  <si>
    <t>196C</t>
  </si>
  <si>
    <t>196D</t>
  </si>
  <si>
    <t>NOTDS</t>
  </si>
  <si>
    <t>194R</t>
  </si>
  <si>
    <t>Vendor Code</t>
  </si>
  <si>
    <t>Vendor Name</t>
  </si>
  <si>
    <t>Vendor PAN</t>
  </si>
  <si>
    <t>Vendor GSTIN</t>
  </si>
  <si>
    <t>Document Type</t>
  </si>
  <si>
    <t>Supply Type</t>
  </si>
  <si>
    <t>Document Date</t>
  </si>
  <si>
    <t>Document Number</t>
  </si>
  <si>
    <t>Line Number</t>
  </si>
  <si>
    <t>Posting Date</t>
  </si>
  <si>
    <t>TAX</t>
  </si>
  <si>
    <t>Payment Date</t>
  </si>
  <si>
    <t>PO Number</t>
  </si>
  <si>
    <t>Discount</t>
  </si>
  <si>
    <t>Invoice Value</t>
  </si>
  <si>
    <t>Vendor TDS Section Code</t>
  </si>
  <si>
    <t>Special G/L Indicator</t>
  </si>
  <si>
    <t>Tax Base Amount</t>
  </si>
  <si>
    <t>Debit(S)/Credit(H) Indicator</t>
  </si>
  <si>
    <t>POS</t>
  </si>
  <si>
    <t>IGST Rate</t>
  </si>
  <si>
    <t>CGST Rate</t>
  </si>
  <si>
    <t>SGST Rate</t>
  </si>
  <si>
    <t>CESS Rate</t>
  </si>
  <si>
    <t>TDS Amount</t>
  </si>
  <si>
    <t>TDS Rate</t>
  </si>
  <si>
    <t>TDS Section</t>
  </si>
  <si>
    <t>Original Document Number</t>
  </si>
  <si>
    <t>Original Document Date</t>
  </si>
  <si>
    <t>MIGO Number</t>
  </si>
  <si>
    <t>MIRO Number</t>
  </si>
  <si>
    <t>Business Place</t>
  </si>
  <si>
    <t>Business Area</t>
  </si>
  <si>
    <t>Profit Center</t>
  </si>
  <si>
    <t>Cost Center</t>
  </si>
  <si>
    <t>User Name</t>
  </si>
  <si>
    <t>IGST Amount</t>
  </si>
  <si>
    <t>CGST Amount</t>
  </si>
  <si>
    <t>SGST Amount</t>
  </si>
  <si>
    <t>CESS Amount</t>
  </si>
  <si>
    <t>PO Date</t>
  </si>
  <si>
    <t>PO Description</t>
  </si>
  <si>
    <t>Advance UDF 1</t>
  </si>
  <si>
    <t>Advance UDF 2</t>
  </si>
  <si>
    <t>Advance UDF 3</t>
  </si>
  <si>
    <t>Advance UDF 4</t>
  </si>
  <si>
    <t>Advance UDF 5</t>
  </si>
  <si>
    <t>PO Line Number</t>
  </si>
  <si>
    <t>Inv/Adv/Prov Description</t>
  </si>
  <si>
    <t>GL Code</t>
  </si>
  <si>
    <t>GL Description</t>
  </si>
  <si>
    <t>HSN SAC Code</t>
  </si>
  <si>
    <t>HSN SAC Description</t>
  </si>
  <si>
    <t>ADV</t>
  </si>
  <si>
    <t>CAN</t>
  </si>
  <si>
    <t>V0001</t>
  </si>
  <si>
    <t>Advance for goods</t>
  </si>
  <si>
    <t>ADVDOC0003</t>
  </si>
  <si>
    <t>ADVDOC0005</t>
  </si>
  <si>
    <t>V0048</t>
  </si>
  <si>
    <t>REV</t>
  </si>
  <si>
    <t>AMC advance payment</t>
  </si>
  <si>
    <t>AMC advance payment cancellation</t>
  </si>
  <si>
    <t>PO0000020173</t>
  </si>
  <si>
    <t>PO0000022812</t>
  </si>
  <si>
    <t>PO0000029764</t>
  </si>
  <si>
    <t>94Q</t>
  </si>
  <si>
    <t>94C</t>
  </si>
  <si>
    <t>V0006</t>
  </si>
  <si>
    <t>4JB</t>
  </si>
  <si>
    <t>Legal Fees</t>
  </si>
  <si>
    <t>V0007</t>
  </si>
  <si>
    <t>PO0000040097</t>
  </si>
  <si>
    <t>Consulting Fees Advances</t>
  </si>
  <si>
    <t>V0029</t>
  </si>
  <si>
    <t>194-I(a)</t>
  </si>
  <si>
    <t>4IA</t>
  </si>
  <si>
    <t>V0030</t>
  </si>
  <si>
    <t>V0031</t>
  </si>
  <si>
    <t>ADVDOC0022</t>
  </si>
  <si>
    <t>ADVDOC0027</t>
  </si>
  <si>
    <t>194-I(b)</t>
  </si>
  <si>
    <t>4IB</t>
  </si>
  <si>
    <t>ADVDOC1001</t>
  </si>
  <si>
    <t>ADVDOC1002</t>
  </si>
  <si>
    <t>ADVDOC1003</t>
  </si>
  <si>
    <t>ADVDOC1004</t>
  </si>
  <si>
    <t>ADVDOC1005</t>
  </si>
  <si>
    <t>ADVDOC1006</t>
  </si>
  <si>
    <t>ADVDOC1007</t>
  </si>
  <si>
    <t>ADVDOC1008</t>
  </si>
  <si>
    <t>ADVDOC1009</t>
  </si>
  <si>
    <t>ADVDOC1010</t>
  </si>
  <si>
    <t>ADVDOC1011</t>
  </si>
  <si>
    <t>ADVDOC1012</t>
  </si>
  <si>
    <t>ADVDOC1013</t>
  </si>
  <si>
    <t>ADVDOC1014</t>
  </si>
  <si>
    <t>ADVDOC1015</t>
  </si>
  <si>
    <t>ADVDOC1016</t>
  </si>
  <si>
    <t>ADVDOC1017</t>
  </si>
  <si>
    <t>ADVDOC1018</t>
  </si>
  <si>
    <t>ADVDOC1019</t>
  </si>
  <si>
    <t>ADVDOC1020</t>
  </si>
  <si>
    <t>ADVDOC1021</t>
  </si>
  <si>
    <t>ADVDOC1022</t>
  </si>
  <si>
    <t>ADVDOC1023</t>
  </si>
  <si>
    <t>ADVDOC1024</t>
  </si>
  <si>
    <t>ADVDOC1025</t>
  </si>
  <si>
    <t>ADVDOC1026</t>
  </si>
  <si>
    <t>ADVDOC1027</t>
  </si>
  <si>
    <t>ADVDOC1028</t>
  </si>
  <si>
    <t>Vendor 29</t>
  </si>
  <si>
    <t>AADCF1170E</t>
  </si>
  <si>
    <t>Vendor 31</t>
  </si>
  <si>
    <t>AAACQ0935H</t>
  </si>
  <si>
    <t>Vendor 48</t>
  </si>
  <si>
    <t>AAMCS1219C</t>
  </si>
  <si>
    <t>Vendor 1</t>
  </si>
  <si>
    <t>AAAAI0559H</t>
  </si>
  <si>
    <t>Vendor 6</t>
  </si>
  <si>
    <t>AAATL1944N</t>
  </si>
  <si>
    <t>Vendor 7</t>
  </si>
  <si>
    <t>AABCI6363G</t>
  </si>
  <si>
    <t>Vendor 30</t>
  </si>
  <si>
    <t>AAGCC2784G</t>
  </si>
  <si>
    <t>Advance for machinery rent for 1st week of July</t>
  </si>
  <si>
    <t>Advance for Rent of July for Builkding 4 &amp; 5</t>
  </si>
  <si>
    <t>Advance for machinery rent for 2nd week of July</t>
  </si>
  <si>
    <t>Advance for July for Building 1</t>
  </si>
  <si>
    <t>Advance for machinery rent for 3rd week of July</t>
  </si>
  <si>
    <t>Advance for July for Building 2</t>
  </si>
  <si>
    <t>Advance for machinery rent for 4th week of July</t>
  </si>
  <si>
    <t>Advance for July for Building 3</t>
  </si>
  <si>
    <t>Advance for machinery rent for 5th week of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</si>
</sst>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erdana"/>
      <family val="2"/>
    </font>
    <font>
      <b/>
      <sz val="10"/>
      <name val="Arial"/>
      <family val="2"/>
    </font>
    <font>
      <sz val="10"/>
      <name val="Arial"/>
      <family val="2"/>
      <charset val="1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2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9" fillId="33" borderId="10" xfId="0" applyFont="1" applyFill="1" applyBorder="1"/>
    <xf numFmtId="0" fontId="0" fillId="0" borderId="1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3" fillId="35" borderId="10" xfId="0" applyFont="1" applyFill="1" applyBorder="1" applyAlignment="1">
      <alignment horizontal="center" vertical="center"/>
    </xf>
    <xf numFmtId="0" fontId="23" fillId="34" borderId="10" xfId="0" applyFont="1" applyFill="1" applyBorder="1" applyAlignment="1">
      <alignment horizontal="center" vertical="center"/>
    </xf>
    <xf numFmtId="49" fontId="23" fillId="35" borderId="10" xfId="42" applyNumberFormat="1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 wrapText="1"/>
    </xf>
    <xf numFmtId="0" fontId="23" fillId="36" borderId="10" xfId="0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2" fillId="0" borderId="0" xfId="0" applyFont="1"/>
    <xf numFmtId="14" fontId="22" fillId="0" borderId="0" xfId="0" applyNumberFormat="1" applyFont="1"/>
    <xf numFmtId="43" fontId="22" fillId="0" borderId="0" xfId="45" applyFont="1"/>
    <xf numFmtId="43" fontId="22" fillId="0" borderId="0" xfId="0" applyNumberFormat="1" applyFont="1"/>
    <xf numFmtId="10" fontId="22" fillId="0" borderId="0" xfId="46" applyNumberFormat="1" applyFont="1"/>
    <xf numFmtId="10" fontId="22" fillId="0" borderId="0" xfId="0" applyNumberFormat="1" applyFont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5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 xr:uid="{55076B91-A90C-449F-93AD-947025F0B166}"/>
    <cellStyle name="Normal 2 2" xfId="42" xr:uid="{00000000-0005-0000-0000-000025000000}"/>
    <cellStyle name="Normal 3 3" xfId="43" xr:uid="{00000000-0005-0000-0000-000026000000}"/>
    <cellStyle name="Note" xfId="15" builtinId="10" customBuiltin="1"/>
    <cellStyle name="Output" xfId="10" builtinId="21" customBuiltin="1"/>
    <cellStyle name="Percent" xfId="46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9"/>
  <sheetViews>
    <sheetView tabSelected="1" topLeftCell="I1" zoomScaleNormal="100" workbookViewId="0">
      <pane ySplit="1" topLeftCell="A2" activePane="bottomLeft" state="frozen"/>
      <selection pane="bottomLeft" activeCell="M1" sqref="M1:M1048576"/>
    </sheetView>
  </sheetViews>
  <sheetFormatPr defaultColWidth="8.90625" defaultRowHeight="12.5" x14ac:dyDescent="0.25"/>
  <cols>
    <col min="1" max="1" width="16.54296875" style="11" bestFit="1" customWidth="1"/>
    <col min="2" max="2" width="16.90625" style="11" bestFit="1" customWidth="1"/>
    <col min="3" max="3" width="15.7265625" style="11" bestFit="1" customWidth="1"/>
    <col min="4" max="4" width="17.7265625" style="11" bestFit="1" customWidth="1"/>
    <col min="5" max="5" width="19" style="11" bestFit="1" customWidth="1"/>
    <col min="6" max="6" width="16.08984375" style="11" bestFit="1" customWidth="1"/>
    <col min="7" max="7" width="23.453125" style="11" bestFit="1" customWidth="1"/>
    <col min="8" max="8" width="18.6328125" style="11" bestFit="1" customWidth="1"/>
    <col min="9" max="9" width="21.54296875" style="11" bestFit="1" customWidth="1"/>
    <col min="10" max="10" width="16.26953125" style="11" bestFit="1" customWidth="1"/>
    <col min="11" max="11" width="16.36328125" style="11" bestFit="1" customWidth="1"/>
    <col min="12" max="12" width="17.26953125" style="11" bestFit="1" customWidth="1"/>
    <col min="13" max="13" width="40.26953125" style="11" bestFit="1" customWidth="1"/>
    <col min="14" max="14" width="18.36328125" style="11" bestFit="1" customWidth="1"/>
    <col min="15" max="15" width="23.81640625" style="11" bestFit="1" customWidth="1"/>
    <col min="16" max="16" width="12.90625" style="11" bestFit="1" customWidth="1"/>
    <col min="17" max="17" width="18.36328125" style="11" bestFit="1" customWidth="1"/>
    <col min="18" max="18" width="28.90625" style="11" bestFit="1" customWidth="1"/>
    <col min="19" max="19" width="15.26953125" style="11" bestFit="1" customWidth="1"/>
    <col min="20" max="20" width="19.54296875" style="11" bestFit="1" customWidth="1"/>
    <col min="21" max="21" width="12.453125" style="11" bestFit="1" customWidth="1"/>
    <col min="22" max="22" width="18.453125" style="11" bestFit="1" customWidth="1"/>
    <col min="23" max="23" width="20.6328125" style="11" bestFit="1" customWidth="1"/>
    <col min="24" max="24" width="14.08984375" style="11" bestFit="1" customWidth="1"/>
    <col min="25" max="25" width="16.81640625" style="11" bestFit="1" customWidth="1"/>
    <col min="26" max="26" width="14.90625" style="11" bestFit="1" customWidth="1"/>
    <col min="27" max="27" width="17.7265625" style="11" bestFit="1" customWidth="1"/>
    <col min="28" max="28" width="14.81640625" style="11" bestFit="1" customWidth="1"/>
    <col min="29" max="29" width="17.6328125" style="11" bestFit="1" customWidth="1"/>
    <col min="30" max="30" width="14.6328125" style="11" bestFit="1" customWidth="1"/>
    <col min="31" max="31" width="17.453125" style="11" bestFit="1" customWidth="1"/>
    <col min="32" max="32" width="13" style="11" bestFit="1" customWidth="1"/>
    <col min="33" max="33" width="16.7265625" style="11" bestFit="1" customWidth="1"/>
    <col min="34" max="34" width="16" style="11" bestFit="1" customWidth="1"/>
    <col min="35" max="35" width="13.453125" style="11" bestFit="1" customWidth="1"/>
    <col min="36" max="36" width="16.1796875" style="11" bestFit="1" customWidth="1"/>
    <col min="37" max="37" width="28" style="11" bestFit="1" customWidth="1"/>
    <col min="38" max="38" width="28.90625" style="11" bestFit="1" customWidth="1"/>
    <col min="39" max="39" width="26.08984375" style="11" bestFit="1" customWidth="1"/>
    <col min="40" max="40" width="17.6328125" style="11" bestFit="1" customWidth="1"/>
    <col min="41" max="41" width="17.453125" style="11" bestFit="1" customWidth="1"/>
    <col min="42" max="42" width="13.26953125" style="11" bestFit="1" customWidth="1"/>
    <col min="43" max="43" width="17.81640625" style="11" bestFit="1" customWidth="1"/>
    <col min="44" max="44" width="9.7265625" style="11" bestFit="1" customWidth="1"/>
    <col min="45" max="45" width="16.36328125" style="11" bestFit="1" customWidth="1"/>
    <col min="46" max="46" width="15.6328125" style="11" bestFit="1" customWidth="1"/>
    <col min="47" max="47" width="9.1796875" style="11" bestFit="1" customWidth="1"/>
    <col min="48" max="48" width="14.7265625" style="11" bestFit="1" customWidth="1"/>
    <col min="49" max="53" width="18.54296875" style="11" bestFit="1" customWidth="1"/>
    <col min="54" max="16384" width="8.90625" style="11"/>
  </cols>
  <sheetData>
    <row r="1" spans="1:53" customFormat="1" ht="26" x14ac:dyDescent="0.35">
      <c r="A1" s="5" t="s">
        <v>45</v>
      </c>
      <c r="B1" s="4" t="s">
        <v>46</v>
      </c>
      <c r="C1" s="4" t="s">
        <v>47</v>
      </c>
      <c r="D1" s="4" t="s">
        <v>48</v>
      </c>
      <c r="E1" s="5" t="s">
        <v>49</v>
      </c>
      <c r="F1" s="5" t="s">
        <v>50</v>
      </c>
      <c r="G1" s="4" t="s">
        <v>61</v>
      </c>
      <c r="H1" s="5" t="s">
        <v>51</v>
      </c>
      <c r="I1" s="5" t="s">
        <v>52</v>
      </c>
      <c r="J1" s="5" t="s">
        <v>53</v>
      </c>
      <c r="K1" s="5" t="s">
        <v>54</v>
      </c>
      <c r="L1" s="10" t="s">
        <v>56</v>
      </c>
      <c r="M1" s="4" t="s">
        <v>93</v>
      </c>
      <c r="N1" s="4" t="s">
        <v>96</v>
      </c>
      <c r="O1" s="4" t="s">
        <v>97</v>
      </c>
      <c r="P1" s="4" t="s">
        <v>94</v>
      </c>
      <c r="Q1" s="4" t="s">
        <v>95</v>
      </c>
      <c r="R1" s="4" t="s">
        <v>63</v>
      </c>
      <c r="S1" s="8" t="s">
        <v>57</v>
      </c>
      <c r="T1" s="8" t="s">
        <v>92</v>
      </c>
      <c r="U1" s="6" t="s">
        <v>85</v>
      </c>
      <c r="V1" s="4" t="s">
        <v>86</v>
      </c>
      <c r="W1" s="5" t="s">
        <v>62</v>
      </c>
      <c r="X1" s="4" t="s">
        <v>65</v>
      </c>
      <c r="Y1" s="4" t="s">
        <v>81</v>
      </c>
      <c r="Z1" s="4" t="s">
        <v>66</v>
      </c>
      <c r="AA1" s="4" t="s">
        <v>82</v>
      </c>
      <c r="AB1" s="4" t="s">
        <v>67</v>
      </c>
      <c r="AC1" s="4" t="s">
        <v>83</v>
      </c>
      <c r="AD1" s="4" t="s">
        <v>68</v>
      </c>
      <c r="AE1" s="4" t="s">
        <v>84</v>
      </c>
      <c r="AF1" s="4" t="s">
        <v>58</v>
      </c>
      <c r="AG1" s="5" t="s">
        <v>59</v>
      </c>
      <c r="AH1" s="4" t="s">
        <v>71</v>
      </c>
      <c r="AI1" s="4" t="s">
        <v>70</v>
      </c>
      <c r="AJ1" s="4" t="s">
        <v>69</v>
      </c>
      <c r="AK1" s="8" t="s">
        <v>60</v>
      </c>
      <c r="AL1" s="6" t="s">
        <v>72</v>
      </c>
      <c r="AM1" s="6" t="s">
        <v>73</v>
      </c>
      <c r="AN1" s="6" t="s">
        <v>74</v>
      </c>
      <c r="AO1" s="6" t="s">
        <v>75</v>
      </c>
      <c r="AP1" s="7" t="s">
        <v>76</v>
      </c>
      <c r="AQ1" s="7" t="s">
        <v>77</v>
      </c>
      <c r="AR1" s="9" t="s">
        <v>0</v>
      </c>
      <c r="AS1" s="9" t="s">
        <v>78</v>
      </c>
      <c r="AT1" s="9" t="s">
        <v>79</v>
      </c>
      <c r="AU1" s="4" t="s">
        <v>64</v>
      </c>
      <c r="AV1" s="4" t="s">
        <v>80</v>
      </c>
      <c r="AW1" s="4" t="s">
        <v>87</v>
      </c>
      <c r="AX1" s="4" t="s">
        <v>88</v>
      </c>
      <c r="AY1" s="4" t="s">
        <v>89</v>
      </c>
      <c r="AZ1" s="4" t="s">
        <v>90</v>
      </c>
      <c r="BA1" s="4" t="s">
        <v>91</v>
      </c>
    </row>
    <row r="2" spans="1:53" x14ac:dyDescent="0.25">
      <c r="A2" s="11" t="s">
        <v>119</v>
      </c>
      <c r="B2" s="11" t="s">
        <v>156</v>
      </c>
      <c r="C2" s="11" t="s">
        <v>157</v>
      </c>
      <c r="E2" s="11" t="s">
        <v>98</v>
      </c>
      <c r="F2" s="11" t="s">
        <v>55</v>
      </c>
      <c r="H2" s="12">
        <v>45474</v>
      </c>
      <c r="I2" s="11" t="s">
        <v>128</v>
      </c>
      <c r="J2" s="11">
        <v>1</v>
      </c>
      <c r="K2" s="12">
        <v>45474</v>
      </c>
      <c r="L2" s="12">
        <v>45474</v>
      </c>
      <c r="M2" s="11" t="s">
        <v>170</v>
      </c>
      <c r="W2" s="13">
        <v>5000</v>
      </c>
      <c r="X2" s="16">
        <v>0</v>
      </c>
      <c r="Y2" s="14">
        <f>$W2*X2</f>
        <v>0</v>
      </c>
      <c r="Z2" s="16">
        <v>0</v>
      </c>
      <c r="AA2" s="14">
        <f>$W2*Z2</f>
        <v>0</v>
      </c>
      <c r="AB2" s="16">
        <v>0</v>
      </c>
      <c r="AC2" s="14">
        <f>$W2*AB2</f>
        <v>0</v>
      </c>
      <c r="AD2" s="16">
        <v>0</v>
      </c>
      <c r="AE2" s="14">
        <f>$W2*AD2</f>
        <v>0</v>
      </c>
      <c r="AF2" s="11">
        <v>0</v>
      </c>
      <c r="AG2" s="13">
        <f>W2+Y2+AA2+AC2+AE2-AF2</f>
        <v>5000</v>
      </c>
      <c r="AH2" s="11" t="s">
        <v>120</v>
      </c>
      <c r="AI2" s="15">
        <v>0.02</v>
      </c>
      <c r="AJ2" s="13">
        <f t="shared" ref="AJ2:AJ29" si="0">W2*AI2</f>
        <v>100</v>
      </c>
      <c r="AK2" s="11" t="s">
        <v>121</v>
      </c>
    </row>
    <row r="3" spans="1:53" x14ac:dyDescent="0.25">
      <c r="A3" s="11" t="s">
        <v>123</v>
      </c>
      <c r="B3" s="11" t="s">
        <v>158</v>
      </c>
      <c r="C3" s="11" t="s">
        <v>159</v>
      </c>
      <c r="E3" s="11" t="s">
        <v>98</v>
      </c>
      <c r="F3" s="11" t="s">
        <v>55</v>
      </c>
      <c r="H3" s="12">
        <v>45474</v>
      </c>
      <c r="I3" s="11" t="s">
        <v>129</v>
      </c>
      <c r="J3" s="11">
        <v>1</v>
      </c>
      <c r="K3" s="12">
        <v>45474</v>
      </c>
      <c r="L3" s="12">
        <v>45474</v>
      </c>
      <c r="M3" s="11" t="s">
        <v>171</v>
      </c>
      <c r="W3" s="13">
        <v>256000</v>
      </c>
      <c r="X3" s="16">
        <v>0</v>
      </c>
      <c r="Y3" s="14">
        <f t="shared" ref="Y3:Y29" si="1">$W3*X3</f>
        <v>0</v>
      </c>
      <c r="Z3" s="16">
        <v>0</v>
      </c>
      <c r="AA3" s="14">
        <f t="shared" ref="AA3:AA29" si="2">$W3*Z3</f>
        <v>0</v>
      </c>
      <c r="AB3" s="16">
        <v>0</v>
      </c>
      <c r="AC3" s="14">
        <f t="shared" ref="AC3:AC29" si="3">$W3*AB3</f>
        <v>0</v>
      </c>
      <c r="AD3" s="16">
        <v>0</v>
      </c>
      <c r="AE3" s="14">
        <f t="shared" ref="AE3:AE29" si="4">$W3*AD3</f>
        <v>0</v>
      </c>
      <c r="AF3" s="11">
        <v>0</v>
      </c>
      <c r="AG3" s="13">
        <f t="shared" ref="AG3:AG29" si="5">W3</f>
        <v>256000</v>
      </c>
      <c r="AH3" s="11" t="s">
        <v>126</v>
      </c>
      <c r="AI3" s="15">
        <v>0.1</v>
      </c>
      <c r="AJ3" s="13">
        <f t="shared" si="0"/>
        <v>25600</v>
      </c>
      <c r="AK3" s="11" t="s">
        <v>127</v>
      </c>
    </row>
    <row r="4" spans="1:53" x14ac:dyDescent="0.25">
      <c r="A4" s="11" t="s">
        <v>104</v>
      </c>
      <c r="B4" s="11" t="s">
        <v>160</v>
      </c>
      <c r="C4" s="11" t="s">
        <v>161</v>
      </c>
      <c r="E4" s="11" t="s">
        <v>98</v>
      </c>
      <c r="F4" s="11" t="s">
        <v>55</v>
      </c>
      <c r="H4" s="12">
        <v>45475</v>
      </c>
      <c r="I4" s="11" t="s">
        <v>130</v>
      </c>
      <c r="J4" s="11">
        <v>1</v>
      </c>
      <c r="K4" s="12">
        <v>45475</v>
      </c>
      <c r="L4" s="12">
        <v>45475</v>
      </c>
      <c r="M4" s="11" t="s">
        <v>106</v>
      </c>
      <c r="W4" s="13">
        <v>25000</v>
      </c>
      <c r="X4" s="16">
        <v>0</v>
      </c>
      <c r="Y4" s="14">
        <f t="shared" si="1"/>
        <v>0</v>
      </c>
      <c r="Z4" s="16">
        <v>0</v>
      </c>
      <c r="AA4" s="14">
        <f t="shared" si="2"/>
        <v>0</v>
      </c>
      <c r="AB4" s="16">
        <v>0</v>
      </c>
      <c r="AC4" s="14">
        <f t="shared" si="3"/>
        <v>0</v>
      </c>
      <c r="AD4" s="16">
        <v>0</v>
      </c>
      <c r="AE4" s="14">
        <f t="shared" si="4"/>
        <v>0</v>
      </c>
      <c r="AF4" s="11">
        <v>0</v>
      </c>
      <c r="AG4" s="13">
        <f t="shared" si="5"/>
        <v>25000</v>
      </c>
      <c r="AH4" s="11" t="s">
        <v>1</v>
      </c>
      <c r="AI4" s="15">
        <v>0.02</v>
      </c>
      <c r="AJ4" s="14">
        <f t="shared" si="0"/>
        <v>500</v>
      </c>
      <c r="AK4" s="11" t="s">
        <v>112</v>
      </c>
    </row>
    <row r="5" spans="1:53" x14ac:dyDescent="0.25">
      <c r="A5" s="11" t="s">
        <v>104</v>
      </c>
      <c r="B5" s="11" t="s">
        <v>160</v>
      </c>
      <c r="C5" s="11" t="s">
        <v>161</v>
      </c>
      <c r="E5" s="11" t="s">
        <v>98</v>
      </c>
      <c r="F5" s="11" t="s">
        <v>105</v>
      </c>
      <c r="H5" s="12">
        <v>45475</v>
      </c>
      <c r="I5" s="11" t="s">
        <v>131</v>
      </c>
      <c r="J5" s="11">
        <v>1</v>
      </c>
      <c r="K5" s="12">
        <v>45475</v>
      </c>
      <c r="L5" s="12">
        <v>45475</v>
      </c>
      <c r="M5" s="11" t="s">
        <v>107</v>
      </c>
      <c r="W5" s="13">
        <v>25000</v>
      </c>
      <c r="X5" s="16">
        <v>0</v>
      </c>
      <c r="Y5" s="14">
        <f t="shared" si="1"/>
        <v>0</v>
      </c>
      <c r="Z5" s="16">
        <v>0</v>
      </c>
      <c r="AA5" s="14">
        <f t="shared" si="2"/>
        <v>0</v>
      </c>
      <c r="AB5" s="16">
        <v>0</v>
      </c>
      <c r="AC5" s="14">
        <f t="shared" si="3"/>
        <v>0</v>
      </c>
      <c r="AD5" s="16">
        <v>0</v>
      </c>
      <c r="AE5" s="14">
        <f t="shared" si="4"/>
        <v>0</v>
      </c>
      <c r="AF5" s="11">
        <v>0</v>
      </c>
      <c r="AG5" s="13">
        <f t="shared" si="5"/>
        <v>25000</v>
      </c>
      <c r="AH5" s="11" t="s">
        <v>1</v>
      </c>
      <c r="AI5" s="15">
        <v>0.02</v>
      </c>
      <c r="AJ5" s="14">
        <f t="shared" si="0"/>
        <v>500</v>
      </c>
      <c r="AK5" s="11" t="s">
        <v>112</v>
      </c>
      <c r="AL5" s="11" t="s">
        <v>102</v>
      </c>
      <c r="AM5" s="12">
        <v>45384</v>
      </c>
    </row>
    <row r="6" spans="1:53" x14ac:dyDescent="0.25">
      <c r="A6" s="11" t="s">
        <v>100</v>
      </c>
      <c r="B6" s="11" t="s">
        <v>162</v>
      </c>
      <c r="C6" s="11" t="s">
        <v>163</v>
      </c>
      <c r="E6" s="11" t="s">
        <v>98</v>
      </c>
      <c r="F6" s="11" t="s">
        <v>55</v>
      </c>
      <c r="H6" s="12">
        <v>45476</v>
      </c>
      <c r="I6" s="11" t="s">
        <v>132</v>
      </c>
      <c r="J6" s="11">
        <v>1</v>
      </c>
      <c r="K6" s="12">
        <v>45476</v>
      </c>
      <c r="L6" s="12">
        <v>45476</v>
      </c>
      <c r="M6" s="11" t="s">
        <v>101</v>
      </c>
      <c r="W6" s="13">
        <v>100000</v>
      </c>
      <c r="X6" s="16">
        <v>0</v>
      </c>
      <c r="Y6" s="14">
        <f t="shared" si="1"/>
        <v>0</v>
      </c>
      <c r="Z6" s="16">
        <v>0</v>
      </c>
      <c r="AA6" s="14">
        <f t="shared" si="2"/>
        <v>0</v>
      </c>
      <c r="AB6" s="16">
        <v>0</v>
      </c>
      <c r="AC6" s="14">
        <f t="shared" si="3"/>
        <v>0</v>
      </c>
      <c r="AD6" s="16">
        <v>0</v>
      </c>
      <c r="AE6" s="14">
        <f t="shared" si="4"/>
        <v>0</v>
      </c>
      <c r="AF6" s="11">
        <v>0</v>
      </c>
      <c r="AG6" s="13">
        <f t="shared" si="5"/>
        <v>100000</v>
      </c>
      <c r="AH6" s="11" t="s">
        <v>38</v>
      </c>
      <c r="AI6" s="15">
        <v>1E-3</v>
      </c>
      <c r="AJ6" s="14">
        <f t="shared" si="0"/>
        <v>100</v>
      </c>
      <c r="AK6" s="11" t="s">
        <v>111</v>
      </c>
    </row>
    <row r="7" spans="1:53" x14ac:dyDescent="0.25">
      <c r="A7" s="11" t="s">
        <v>100</v>
      </c>
      <c r="B7" s="11" t="s">
        <v>162</v>
      </c>
      <c r="C7" s="11" t="s">
        <v>163</v>
      </c>
      <c r="E7" s="11" t="s">
        <v>98</v>
      </c>
      <c r="F7" s="11" t="s">
        <v>99</v>
      </c>
      <c r="H7" s="12">
        <v>45476</v>
      </c>
      <c r="I7" s="11" t="s">
        <v>133</v>
      </c>
      <c r="J7" s="11">
        <v>1</v>
      </c>
      <c r="K7" s="12">
        <v>45476</v>
      </c>
      <c r="L7" s="12">
        <v>45476</v>
      </c>
      <c r="M7" s="11" t="s">
        <v>101</v>
      </c>
      <c r="W7" s="13">
        <v>100000</v>
      </c>
      <c r="X7" s="16">
        <v>0</v>
      </c>
      <c r="Y7" s="14">
        <f t="shared" si="1"/>
        <v>0</v>
      </c>
      <c r="Z7" s="16">
        <v>0</v>
      </c>
      <c r="AA7" s="14">
        <f t="shared" si="2"/>
        <v>0</v>
      </c>
      <c r="AB7" s="16">
        <v>0</v>
      </c>
      <c r="AC7" s="14">
        <f t="shared" si="3"/>
        <v>0</v>
      </c>
      <c r="AD7" s="16">
        <v>0</v>
      </c>
      <c r="AE7" s="14">
        <f t="shared" si="4"/>
        <v>0</v>
      </c>
      <c r="AF7" s="11">
        <v>0</v>
      </c>
      <c r="AG7" s="13">
        <f t="shared" si="5"/>
        <v>100000</v>
      </c>
      <c r="AH7" s="11" t="s">
        <v>38</v>
      </c>
      <c r="AI7" s="15">
        <v>1E-3</v>
      </c>
      <c r="AJ7" s="14">
        <f t="shared" si="0"/>
        <v>100</v>
      </c>
      <c r="AK7" s="11" t="s">
        <v>111</v>
      </c>
      <c r="AL7" s="11" t="s">
        <v>103</v>
      </c>
      <c r="AM7" s="12">
        <v>45385</v>
      </c>
    </row>
    <row r="8" spans="1:53" x14ac:dyDescent="0.25">
      <c r="A8" s="11" t="s">
        <v>100</v>
      </c>
      <c r="B8" s="11" t="s">
        <v>162</v>
      </c>
      <c r="C8" s="11" t="s">
        <v>163</v>
      </c>
      <c r="E8" s="11" t="s">
        <v>98</v>
      </c>
      <c r="F8" s="11" t="s">
        <v>55</v>
      </c>
      <c r="H8" s="12">
        <v>45476</v>
      </c>
      <c r="I8" s="11" t="s">
        <v>134</v>
      </c>
      <c r="J8" s="11">
        <v>1</v>
      </c>
      <c r="K8" s="12">
        <v>45476</v>
      </c>
      <c r="L8" s="12">
        <v>45476</v>
      </c>
      <c r="M8" s="11" t="s">
        <v>101</v>
      </c>
      <c r="W8" s="13">
        <v>100000</v>
      </c>
      <c r="X8" s="16">
        <v>0</v>
      </c>
      <c r="Y8" s="14">
        <f t="shared" si="1"/>
        <v>0</v>
      </c>
      <c r="Z8" s="16">
        <v>0</v>
      </c>
      <c r="AA8" s="14">
        <f t="shared" si="2"/>
        <v>0</v>
      </c>
      <c r="AB8" s="16">
        <v>0</v>
      </c>
      <c r="AC8" s="14">
        <f t="shared" si="3"/>
        <v>0</v>
      </c>
      <c r="AD8" s="16">
        <v>0</v>
      </c>
      <c r="AE8" s="14">
        <f t="shared" si="4"/>
        <v>0</v>
      </c>
      <c r="AF8" s="11">
        <v>0</v>
      </c>
      <c r="AG8" s="13">
        <f t="shared" si="5"/>
        <v>100000</v>
      </c>
      <c r="AH8" s="11" t="s">
        <v>38</v>
      </c>
      <c r="AI8" s="15">
        <v>1E-3</v>
      </c>
      <c r="AJ8" s="14">
        <f t="shared" si="0"/>
        <v>100</v>
      </c>
      <c r="AK8" s="11" t="s">
        <v>111</v>
      </c>
    </row>
    <row r="9" spans="1:53" x14ac:dyDescent="0.25">
      <c r="A9" s="11" t="s">
        <v>100</v>
      </c>
      <c r="B9" s="11" t="s">
        <v>162</v>
      </c>
      <c r="C9" s="11" t="s">
        <v>163</v>
      </c>
      <c r="E9" s="11" t="s">
        <v>98</v>
      </c>
      <c r="F9" s="11" t="s">
        <v>55</v>
      </c>
      <c r="H9" s="12">
        <v>45477</v>
      </c>
      <c r="I9" s="11" t="s">
        <v>135</v>
      </c>
      <c r="J9" s="11">
        <v>1</v>
      </c>
      <c r="K9" s="12">
        <v>45477</v>
      </c>
      <c r="L9" s="12">
        <v>45477</v>
      </c>
      <c r="M9" s="11" t="s">
        <v>101</v>
      </c>
      <c r="S9" s="11" t="s">
        <v>108</v>
      </c>
      <c r="T9" s="11">
        <v>1</v>
      </c>
      <c r="W9" s="13">
        <v>200000</v>
      </c>
      <c r="X9" s="16">
        <v>0</v>
      </c>
      <c r="Y9" s="14">
        <f t="shared" si="1"/>
        <v>0</v>
      </c>
      <c r="Z9" s="16">
        <v>0</v>
      </c>
      <c r="AA9" s="14">
        <f t="shared" si="2"/>
        <v>0</v>
      </c>
      <c r="AB9" s="16">
        <v>0</v>
      </c>
      <c r="AC9" s="14">
        <f t="shared" si="3"/>
        <v>0</v>
      </c>
      <c r="AD9" s="16">
        <v>0</v>
      </c>
      <c r="AE9" s="14">
        <f t="shared" si="4"/>
        <v>0</v>
      </c>
      <c r="AF9" s="11">
        <v>0</v>
      </c>
      <c r="AG9" s="13">
        <f t="shared" si="5"/>
        <v>200000</v>
      </c>
      <c r="AH9" s="11" t="s">
        <v>38</v>
      </c>
      <c r="AI9" s="15">
        <v>1E-3</v>
      </c>
      <c r="AJ9" s="14">
        <f t="shared" si="0"/>
        <v>200</v>
      </c>
      <c r="AK9" s="11" t="s">
        <v>111</v>
      </c>
    </row>
    <row r="10" spans="1:53" x14ac:dyDescent="0.25">
      <c r="A10" s="11" t="s">
        <v>100</v>
      </c>
      <c r="B10" s="11" t="s">
        <v>162</v>
      </c>
      <c r="C10" s="11" t="s">
        <v>163</v>
      </c>
      <c r="E10" s="11" t="s">
        <v>98</v>
      </c>
      <c r="F10" s="11" t="s">
        <v>55</v>
      </c>
      <c r="H10" s="12">
        <v>45478</v>
      </c>
      <c r="I10" s="11" t="s">
        <v>136</v>
      </c>
      <c r="J10" s="11">
        <v>1</v>
      </c>
      <c r="K10" s="12">
        <v>45478</v>
      </c>
      <c r="L10" s="12">
        <v>45478</v>
      </c>
      <c r="M10" s="11" t="s">
        <v>101</v>
      </c>
      <c r="S10" s="11" t="s">
        <v>109</v>
      </c>
      <c r="T10" s="11">
        <v>1</v>
      </c>
      <c r="W10" s="13">
        <v>250000</v>
      </c>
      <c r="X10" s="16">
        <v>0</v>
      </c>
      <c r="Y10" s="14">
        <f t="shared" si="1"/>
        <v>0</v>
      </c>
      <c r="Z10" s="16">
        <v>0</v>
      </c>
      <c r="AA10" s="14">
        <f t="shared" si="2"/>
        <v>0</v>
      </c>
      <c r="AB10" s="16">
        <v>0</v>
      </c>
      <c r="AC10" s="14">
        <f t="shared" si="3"/>
        <v>0</v>
      </c>
      <c r="AD10" s="16">
        <v>0</v>
      </c>
      <c r="AE10" s="14">
        <f t="shared" si="4"/>
        <v>0</v>
      </c>
      <c r="AF10" s="11">
        <v>0</v>
      </c>
      <c r="AG10" s="13">
        <f t="shared" si="5"/>
        <v>250000</v>
      </c>
      <c r="AH10" s="11" t="s">
        <v>38</v>
      </c>
      <c r="AI10" s="15">
        <v>1E-3</v>
      </c>
      <c r="AJ10" s="14">
        <f t="shared" si="0"/>
        <v>250</v>
      </c>
      <c r="AK10" s="11" t="s">
        <v>111</v>
      </c>
    </row>
    <row r="11" spans="1:53" x14ac:dyDescent="0.25">
      <c r="A11" s="11" t="s">
        <v>113</v>
      </c>
      <c r="B11" s="11" t="s">
        <v>164</v>
      </c>
      <c r="C11" s="11" t="s">
        <v>165</v>
      </c>
      <c r="E11" s="11" t="s">
        <v>98</v>
      </c>
      <c r="F11" s="11" t="s">
        <v>55</v>
      </c>
      <c r="H11" s="12">
        <v>45478</v>
      </c>
      <c r="I11" s="11" t="s">
        <v>137</v>
      </c>
      <c r="J11" s="11">
        <v>1</v>
      </c>
      <c r="K11" s="12">
        <v>45478</v>
      </c>
      <c r="L11" s="12">
        <v>45478</v>
      </c>
      <c r="M11" s="11" t="s">
        <v>115</v>
      </c>
      <c r="W11" s="13">
        <v>20000</v>
      </c>
      <c r="X11" s="16">
        <v>0</v>
      </c>
      <c r="Y11" s="14">
        <f t="shared" si="1"/>
        <v>0</v>
      </c>
      <c r="Z11" s="16">
        <v>0</v>
      </c>
      <c r="AA11" s="14">
        <f t="shared" si="2"/>
        <v>0</v>
      </c>
      <c r="AB11" s="16">
        <v>0</v>
      </c>
      <c r="AC11" s="14">
        <f t="shared" si="3"/>
        <v>0</v>
      </c>
      <c r="AD11" s="16">
        <v>0</v>
      </c>
      <c r="AE11" s="14">
        <f t="shared" si="4"/>
        <v>0</v>
      </c>
      <c r="AF11" s="11">
        <v>0</v>
      </c>
      <c r="AG11" s="13">
        <f t="shared" si="5"/>
        <v>20000</v>
      </c>
      <c r="AH11" s="11" t="s">
        <v>24</v>
      </c>
      <c r="AI11" s="15">
        <v>0.1</v>
      </c>
      <c r="AJ11" s="13">
        <f t="shared" si="0"/>
        <v>2000</v>
      </c>
      <c r="AK11" s="11" t="s">
        <v>114</v>
      </c>
    </row>
    <row r="12" spans="1:53" x14ac:dyDescent="0.25">
      <c r="A12" s="11" t="s">
        <v>100</v>
      </c>
      <c r="B12" s="11" t="s">
        <v>162</v>
      </c>
      <c r="C12" s="11" t="s">
        <v>163</v>
      </c>
      <c r="E12" s="11" t="s">
        <v>98</v>
      </c>
      <c r="F12" s="11" t="s">
        <v>55</v>
      </c>
      <c r="H12" s="12">
        <v>45479</v>
      </c>
      <c r="I12" s="11" t="s">
        <v>138</v>
      </c>
      <c r="J12" s="11">
        <v>1</v>
      </c>
      <c r="K12" s="12">
        <v>45479</v>
      </c>
      <c r="L12" s="12">
        <v>45479</v>
      </c>
      <c r="M12" s="11" t="s">
        <v>101</v>
      </c>
      <c r="S12" s="11" t="s">
        <v>110</v>
      </c>
      <c r="T12" s="11">
        <v>1</v>
      </c>
      <c r="W12" s="13">
        <v>350000</v>
      </c>
      <c r="X12" s="16">
        <v>0</v>
      </c>
      <c r="Y12" s="14">
        <f t="shared" si="1"/>
        <v>0</v>
      </c>
      <c r="Z12" s="16">
        <v>0</v>
      </c>
      <c r="AA12" s="14">
        <f t="shared" si="2"/>
        <v>0</v>
      </c>
      <c r="AB12" s="16">
        <v>0</v>
      </c>
      <c r="AC12" s="14">
        <f t="shared" si="3"/>
        <v>0</v>
      </c>
      <c r="AD12" s="16">
        <v>0</v>
      </c>
      <c r="AE12" s="14">
        <f t="shared" si="4"/>
        <v>0</v>
      </c>
      <c r="AF12" s="11">
        <v>0</v>
      </c>
      <c r="AG12" s="13">
        <f t="shared" si="5"/>
        <v>350000</v>
      </c>
      <c r="AH12" s="11" t="s">
        <v>38</v>
      </c>
      <c r="AI12" s="15">
        <v>1E-3</v>
      </c>
      <c r="AJ12" s="14">
        <f t="shared" si="0"/>
        <v>350</v>
      </c>
      <c r="AK12" s="11" t="s">
        <v>111</v>
      </c>
    </row>
    <row r="13" spans="1:53" x14ac:dyDescent="0.25">
      <c r="A13" s="11" t="s">
        <v>100</v>
      </c>
      <c r="B13" s="11" t="s">
        <v>162</v>
      </c>
      <c r="C13" s="11" t="s">
        <v>163</v>
      </c>
      <c r="E13" s="11" t="s">
        <v>98</v>
      </c>
      <c r="F13" s="11" t="s">
        <v>55</v>
      </c>
      <c r="H13" s="12">
        <v>45480</v>
      </c>
      <c r="I13" s="11" t="s">
        <v>139</v>
      </c>
      <c r="J13" s="11">
        <v>1</v>
      </c>
      <c r="K13" s="12">
        <v>45480</v>
      </c>
      <c r="L13" s="12">
        <v>45480</v>
      </c>
      <c r="M13" s="11" t="s">
        <v>101</v>
      </c>
      <c r="W13" s="13">
        <v>256000</v>
      </c>
      <c r="X13" s="16">
        <v>0</v>
      </c>
      <c r="Y13" s="14">
        <f t="shared" si="1"/>
        <v>0</v>
      </c>
      <c r="Z13" s="16">
        <v>0</v>
      </c>
      <c r="AA13" s="14">
        <f t="shared" si="2"/>
        <v>0</v>
      </c>
      <c r="AB13" s="16">
        <v>0</v>
      </c>
      <c r="AC13" s="14">
        <f t="shared" si="3"/>
        <v>0</v>
      </c>
      <c r="AD13" s="16">
        <v>0</v>
      </c>
      <c r="AE13" s="14">
        <f t="shared" si="4"/>
        <v>0</v>
      </c>
      <c r="AF13" s="11">
        <v>0</v>
      </c>
      <c r="AG13" s="13">
        <f t="shared" si="5"/>
        <v>256000</v>
      </c>
      <c r="AH13" s="11" t="s">
        <v>38</v>
      </c>
      <c r="AI13" s="15">
        <v>1E-3</v>
      </c>
      <c r="AJ13" s="14">
        <f t="shared" si="0"/>
        <v>256</v>
      </c>
      <c r="AK13" s="11" t="s">
        <v>111</v>
      </c>
    </row>
    <row r="14" spans="1:53" x14ac:dyDescent="0.25">
      <c r="A14" s="11" t="s">
        <v>100</v>
      </c>
      <c r="B14" s="11" t="s">
        <v>162</v>
      </c>
      <c r="C14" s="11" t="s">
        <v>163</v>
      </c>
      <c r="E14" s="11" t="s">
        <v>98</v>
      </c>
      <c r="F14" s="11" t="s">
        <v>55</v>
      </c>
      <c r="H14" s="12">
        <v>45481</v>
      </c>
      <c r="I14" s="11" t="s">
        <v>140</v>
      </c>
      <c r="J14" s="11">
        <v>1</v>
      </c>
      <c r="K14" s="12">
        <v>45481</v>
      </c>
      <c r="L14" s="12">
        <v>45481</v>
      </c>
      <c r="M14" s="11" t="s">
        <v>101</v>
      </c>
      <c r="W14" s="13">
        <v>30000</v>
      </c>
      <c r="X14" s="16">
        <v>0</v>
      </c>
      <c r="Y14" s="14">
        <f t="shared" si="1"/>
        <v>0</v>
      </c>
      <c r="Z14" s="16">
        <v>0</v>
      </c>
      <c r="AA14" s="14">
        <f t="shared" si="2"/>
        <v>0</v>
      </c>
      <c r="AB14" s="16">
        <v>0</v>
      </c>
      <c r="AC14" s="14">
        <f t="shared" si="3"/>
        <v>0</v>
      </c>
      <c r="AD14" s="16">
        <v>0</v>
      </c>
      <c r="AE14" s="14">
        <f t="shared" si="4"/>
        <v>0</v>
      </c>
      <c r="AF14" s="11">
        <v>0</v>
      </c>
      <c r="AG14" s="13">
        <f t="shared" si="5"/>
        <v>30000</v>
      </c>
      <c r="AH14" s="11" t="s">
        <v>38</v>
      </c>
      <c r="AI14" s="15">
        <v>1E-3</v>
      </c>
      <c r="AJ14" s="14">
        <f t="shared" si="0"/>
        <v>30</v>
      </c>
      <c r="AK14" s="11" t="s">
        <v>111</v>
      </c>
    </row>
    <row r="15" spans="1:53" x14ac:dyDescent="0.25">
      <c r="A15" s="11" t="s">
        <v>113</v>
      </c>
      <c r="B15" s="11" t="s">
        <v>164</v>
      </c>
      <c r="C15" s="11" t="s">
        <v>165</v>
      </c>
      <c r="E15" s="11" t="s">
        <v>98</v>
      </c>
      <c r="F15" s="11" t="s">
        <v>105</v>
      </c>
      <c r="H15" s="12">
        <v>45481</v>
      </c>
      <c r="I15" s="11" t="s">
        <v>141</v>
      </c>
      <c r="J15" s="11">
        <v>1</v>
      </c>
      <c r="K15" s="12">
        <v>45481</v>
      </c>
      <c r="L15" s="12">
        <v>45481</v>
      </c>
      <c r="M15" s="11" t="s">
        <v>115</v>
      </c>
      <c r="W15" s="13">
        <v>12000</v>
      </c>
      <c r="X15" s="16">
        <v>0</v>
      </c>
      <c r="Y15" s="14">
        <f t="shared" si="1"/>
        <v>0</v>
      </c>
      <c r="Z15" s="16">
        <v>0</v>
      </c>
      <c r="AA15" s="14">
        <f t="shared" si="2"/>
        <v>0</v>
      </c>
      <c r="AB15" s="16">
        <v>0</v>
      </c>
      <c r="AC15" s="14">
        <f t="shared" si="3"/>
        <v>0</v>
      </c>
      <c r="AD15" s="16">
        <v>0</v>
      </c>
      <c r="AE15" s="14">
        <f t="shared" si="4"/>
        <v>0</v>
      </c>
      <c r="AF15" s="11">
        <v>0</v>
      </c>
      <c r="AG15" s="13">
        <f t="shared" si="5"/>
        <v>12000</v>
      </c>
      <c r="AH15" s="11" t="s">
        <v>24</v>
      </c>
      <c r="AI15" s="15">
        <v>0.1</v>
      </c>
      <c r="AJ15" s="13">
        <f t="shared" si="0"/>
        <v>1200</v>
      </c>
      <c r="AK15" s="11" t="s">
        <v>114</v>
      </c>
    </row>
    <row r="16" spans="1:53" x14ac:dyDescent="0.25">
      <c r="A16" s="11" t="s">
        <v>119</v>
      </c>
      <c r="B16" s="11" t="s">
        <v>156</v>
      </c>
      <c r="C16" s="11" t="s">
        <v>157</v>
      </c>
      <c r="E16" s="11" t="s">
        <v>98</v>
      </c>
      <c r="F16" s="11" t="s">
        <v>55</v>
      </c>
      <c r="H16" s="12">
        <v>45481</v>
      </c>
      <c r="I16" s="11" t="s">
        <v>142</v>
      </c>
      <c r="J16" s="11">
        <v>1</v>
      </c>
      <c r="K16" s="12">
        <v>45481</v>
      </c>
      <c r="L16" s="12">
        <v>45481</v>
      </c>
      <c r="M16" s="11" t="s">
        <v>172</v>
      </c>
      <c r="W16" s="13">
        <v>5000</v>
      </c>
      <c r="X16" s="16">
        <v>0</v>
      </c>
      <c r="Y16" s="14">
        <f t="shared" si="1"/>
        <v>0</v>
      </c>
      <c r="Z16" s="16">
        <v>0</v>
      </c>
      <c r="AA16" s="14">
        <f t="shared" si="2"/>
        <v>0</v>
      </c>
      <c r="AB16" s="16">
        <v>0</v>
      </c>
      <c r="AC16" s="14">
        <f t="shared" si="3"/>
        <v>0</v>
      </c>
      <c r="AD16" s="16">
        <v>0</v>
      </c>
      <c r="AE16" s="14">
        <f t="shared" si="4"/>
        <v>0</v>
      </c>
      <c r="AF16" s="11">
        <v>0</v>
      </c>
      <c r="AG16" s="13">
        <f t="shared" si="5"/>
        <v>5000</v>
      </c>
      <c r="AH16" s="11" t="s">
        <v>120</v>
      </c>
      <c r="AI16" s="15">
        <v>0.02</v>
      </c>
      <c r="AJ16" s="13">
        <f t="shared" si="0"/>
        <v>100</v>
      </c>
      <c r="AK16" s="11" t="s">
        <v>121</v>
      </c>
    </row>
    <row r="17" spans="1:39" x14ac:dyDescent="0.25">
      <c r="A17" s="11" t="s">
        <v>100</v>
      </c>
      <c r="B17" s="11" t="s">
        <v>162</v>
      </c>
      <c r="C17" s="11" t="s">
        <v>163</v>
      </c>
      <c r="E17" s="11" t="s">
        <v>98</v>
      </c>
      <c r="F17" s="11" t="s">
        <v>55</v>
      </c>
      <c r="H17" s="12">
        <v>45482</v>
      </c>
      <c r="I17" s="11" t="s">
        <v>143</v>
      </c>
      <c r="J17" s="11">
        <v>1</v>
      </c>
      <c r="K17" s="12">
        <v>45482</v>
      </c>
      <c r="L17" s="12">
        <v>45482</v>
      </c>
      <c r="M17" s="11" t="s">
        <v>101</v>
      </c>
      <c r="W17" s="13">
        <v>100000</v>
      </c>
      <c r="X17" s="16">
        <v>0</v>
      </c>
      <c r="Y17" s="14">
        <f t="shared" si="1"/>
        <v>0</v>
      </c>
      <c r="Z17" s="16">
        <v>0</v>
      </c>
      <c r="AA17" s="14">
        <f t="shared" si="2"/>
        <v>0</v>
      </c>
      <c r="AB17" s="16">
        <v>0</v>
      </c>
      <c r="AC17" s="14">
        <f t="shared" si="3"/>
        <v>0</v>
      </c>
      <c r="AD17" s="16">
        <v>0</v>
      </c>
      <c r="AE17" s="14">
        <f t="shared" si="4"/>
        <v>0</v>
      </c>
      <c r="AF17" s="11">
        <v>0</v>
      </c>
      <c r="AG17" s="13">
        <f t="shared" si="5"/>
        <v>100000</v>
      </c>
      <c r="AH17" s="11" t="s">
        <v>38</v>
      </c>
      <c r="AI17" s="15">
        <v>1E-3</v>
      </c>
      <c r="AJ17" s="14">
        <f t="shared" si="0"/>
        <v>100</v>
      </c>
      <c r="AK17" s="11" t="s">
        <v>111</v>
      </c>
    </row>
    <row r="18" spans="1:39" x14ac:dyDescent="0.25">
      <c r="A18" s="11" t="s">
        <v>113</v>
      </c>
      <c r="B18" s="11" t="s">
        <v>164</v>
      </c>
      <c r="C18" s="11" t="s">
        <v>165</v>
      </c>
      <c r="E18" s="11" t="s">
        <v>98</v>
      </c>
      <c r="F18" s="11" t="s">
        <v>105</v>
      </c>
      <c r="H18" s="12">
        <v>45482</v>
      </c>
      <c r="I18" s="11" t="s">
        <v>144</v>
      </c>
      <c r="J18" s="11">
        <v>1</v>
      </c>
      <c r="K18" s="12">
        <v>45482</v>
      </c>
      <c r="L18" s="12">
        <v>45482</v>
      </c>
      <c r="M18" s="11" t="s">
        <v>115</v>
      </c>
      <c r="W18" s="13">
        <v>8000</v>
      </c>
      <c r="X18" s="16">
        <v>0</v>
      </c>
      <c r="Y18" s="14">
        <f t="shared" si="1"/>
        <v>0</v>
      </c>
      <c r="Z18" s="16">
        <v>0</v>
      </c>
      <c r="AA18" s="14">
        <f t="shared" si="2"/>
        <v>0</v>
      </c>
      <c r="AB18" s="16">
        <v>0</v>
      </c>
      <c r="AC18" s="14">
        <f t="shared" si="3"/>
        <v>0</v>
      </c>
      <c r="AD18" s="16">
        <v>0</v>
      </c>
      <c r="AE18" s="14">
        <f t="shared" si="4"/>
        <v>0</v>
      </c>
      <c r="AF18" s="11">
        <v>0</v>
      </c>
      <c r="AG18" s="13">
        <f t="shared" si="5"/>
        <v>8000</v>
      </c>
      <c r="AH18" s="11" t="s">
        <v>24</v>
      </c>
      <c r="AI18" s="15">
        <v>0.1</v>
      </c>
      <c r="AJ18" s="13">
        <f t="shared" si="0"/>
        <v>800</v>
      </c>
      <c r="AK18" s="11" t="s">
        <v>114</v>
      </c>
      <c r="AL18" s="11" t="s">
        <v>125</v>
      </c>
      <c r="AM18" s="12">
        <v>45406</v>
      </c>
    </row>
    <row r="19" spans="1:39" x14ac:dyDescent="0.25">
      <c r="A19" s="11" t="s">
        <v>116</v>
      </c>
      <c r="B19" s="11" t="s">
        <v>166</v>
      </c>
      <c r="C19" s="11" t="s">
        <v>167</v>
      </c>
      <c r="E19" s="11" t="s">
        <v>98</v>
      </c>
      <c r="F19" s="11" t="s">
        <v>55</v>
      </c>
      <c r="H19" s="12">
        <v>45487</v>
      </c>
      <c r="I19" s="11" t="s">
        <v>145</v>
      </c>
      <c r="J19" s="11">
        <v>1</v>
      </c>
      <c r="K19" s="12">
        <v>45487</v>
      </c>
      <c r="L19" s="12">
        <v>45487</v>
      </c>
      <c r="M19" s="11" t="s">
        <v>118</v>
      </c>
      <c r="S19" s="11" t="s">
        <v>117</v>
      </c>
      <c r="T19" s="11">
        <v>1</v>
      </c>
      <c r="W19" s="13">
        <v>20000</v>
      </c>
      <c r="X19" s="16">
        <v>0</v>
      </c>
      <c r="Y19" s="14">
        <f t="shared" si="1"/>
        <v>0</v>
      </c>
      <c r="Z19" s="16">
        <v>0</v>
      </c>
      <c r="AA19" s="14">
        <f t="shared" si="2"/>
        <v>0</v>
      </c>
      <c r="AB19" s="16">
        <v>0</v>
      </c>
      <c r="AC19" s="14">
        <f t="shared" si="3"/>
        <v>0</v>
      </c>
      <c r="AD19" s="16">
        <v>0</v>
      </c>
      <c r="AE19" s="14">
        <f t="shared" si="4"/>
        <v>0</v>
      </c>
      <c r="AF19" s="11">
        <v>0</v>
      </c>
      <c r="AG19" s="13">
        <f t="shared" si="5"/>
        <v>20000</v>
      </c>
      <c r="AH19" s="11" t="s">
        <v>24</v>
      </c>
      <c r="AI19" s="15">
        <v>0.1</v>
      </c>
      <c r="AJ19" s="13">
        <f t="shared" si="0"/>
        <v>2000</v>
      </c>
      <c r="AK19" s="11" t="s">
        <v>114</v>
      </c>
    </row>
    <row r="20" spans="1:39" x14ac:dyDescent="0.25">
      <c r="A20" s="11" t="s">
        <v>122</v>
      </c>
      <c r="B20" s="11" t="s">
        <v>168</v>
      </c>
      <c r="C20" s="11" t="s">
        <v>169</v>
      </c>
      <c r="E20" s="11" t="s">
        <v>98</v>
      </c>
      <c r="F20" s="11" t="s">
        <v>55</v>
      </c>
      <c r="H20" s="12">
        <v>45487</v>
      </c>
      <c r="I20" s="11" t="s">
        <v>146</v>
      </c>
      <c r="J20" s="11">
        <v>1</v>
      </c>
      <c r="K20" s="12">
        <v>45487</v>
      </c>
      <c r="L20" s="12">
        <v>45487</v>
      </c>
      <c r="M20" s="11" t="s">
        <v>173</v>
      </c>
      <c r="W20" s="13">
        <v>100000</v>
      </c>
      <c r="X20" s="16">
        <v>0</v>
      </c>
      <c r="Y20" s="14">
        <f t="shared" si="1"/>
        <v>0</v>
      </c>
      <c r="Z20" s="16">
        <v>0</v>
      </c>
      <c r="AA20" s="14">
        <f t="shared" si="2"/>
        <v>0</v>
      </c>
      <c r="AB20" s="16">
        <v>0</v>
      </c>
      <c r="AC20" s="14">
        <f t="shared" si="3"/>
        <v>0</v>
      </c>
      <c r="AD20" s="16">
        <v>0</v>
      </c>
      <c r="AE20" s="14">
        <f t="shared" si="4"/>
        <v>0</v>
      </c>
      <c r="AF20" s="11">
        <v>0</v>
      </c>
      <c r="AG20" s="13">
        <f t="shared" si="5"/>
        <v>100000</v>
      </c>
      <c r="AH20" s="11" t="s">
        <v>126</v>
      </c>
      <c r="AI20" s="15">
        <v>0.1</v>
      </c>
      <c r="AJ20" s="13">
        <f t="shared" si="0"/>
        <v>10000</v>
      </c>
      <c r="AK20" s="11" t="s">
        <v>127</v>
      </c>
    </row>
    <row r="21" spans="1:39" x14ac:dyDescent="0.25">
      <c r="A21" s="11" t="s">
        <v>119</v>
      </c>
      <c r="B21" s="11" t="s">
        <v>156</v>
      </c>
      <c r="C21" s="11" t="s">
        <v>157</v>
      </c>
      <c r="E21" s="11" t="s">
        <v>98</v>
      </c>
      <c r="F21" s="11" t="s">
        <v>55</v>
      </c>
      <c r="H21" s="12">
        <v>45488</v>
      </c>
      <c r="I21" s="11" t="s">
        <v>147</v>
      </c>
      <c r="J21" s="11">
        <v>1</v>
      </c>
      <c r="K21" s="12">
        <v>45488</v>
      </c>
      <c r="L21" s="12">
        <v>45488</v>
      </c>
      <c r="M21" s="11" t="s">
        <v>174</v>
      </c>
      <c r="W21" s="13">
        <v>5000</v>
      </c>
      <c r="X21" s="16">
        <v>0</v>
      </c>
      <c r="Y21" s="14">
        <f t="shared" si="1"/>
        <v>0</v>
      </c>
      <c r="Z21" s="16">
        <v>0</v>
      </c>
      <c r="AA21" s="14">
        <f t="shared" si="2"/>
        <v>0</v>
      </c>
      <c r="AB21" s="16">
        <v>0</v>
      </c>
      <c r="AC21" s="14">
        <f t="shared" si="3"/>
        <v>0</v>
      </c>
      <c r="AD21" s="16">
        <v>0</v>
      </c>
      <c r="AE21" s="14">
        <f t="shared" si="4"/>
        <v>0</v>
      </c>
      <c r="AF21" s="11">
        <v>0</v>
      </c>
      <c r="AG21" s="13">
        <f t="shared" si="5"/>
        <v>5000</v>
      </c>
      <c r="AH21" s="11" t="s">
        <v>120</v>
      </c>
      <c r="AI21" s="15">
        <v>0.02</v>
      </c>
      <c r="AJ21" s="13">
        <f t="shared" si="0"/>
        <v>100</v>
      </c>
      <c r="AK21" s="11" t="s">
        <v>121</v>
      </c>
    </row>
    <row r="22" spans="1:39" x14ac:dyDescent="0.25">
      <c r="A22" s="11" t="s">
        <v>116</v>
      </c>
      <c r="B22" s="11" t="s">
        <v>166</v>
      </c>
      <c r="C22" s="11" t="s">
        <v>167</v>
      </c>
      <c r="E22" s="11" t="s">
        <v>98</v>
      </c>
      <c r="F22" s="11" t="s">
        <v>55</v>
      </c>
      <c r="H22" s="12">
        <v>45489</v>
      </c>
      <c r="I22" s="11" t="s">
        <v>148</v>
      </c>
      <c r="J22" s="11">
        <v>1</v>
      </c>
      <c r="K22" s="12">
        <v>45489</v>
      </c>
      <c r="L22" s="12">
        <v>45489</v>
      </c>
      <c r="M22" s="11" t="s">
        <v>118</v>
      </c>
      <c r="S22" s="11" t="s">
        <v>117</v>
      </c>
      <c r="T22" s="11">
        <v>1</v>
      </c>
      <c r="W22" s="13">
        <v>4000</v>
      </c>
      <c r="X22" s="16">
        <v>0</v>
      </c>
      <c r="Y22" s="14">
        <f t="shared" si="1"/>
        <v>0</v>
      </c>
      <c r="Z22" s="16">
        <v>0</v>
      </c>
      <c r="AA22" s="14">
        <f t="shared" si="2"/>
        <v>0</v>
      </c>
      <c r="AB22" s="16">
        <v>0</v>
      </c>
      <c r="AC22" s="14">
        <f t="shared" si="3"/>
        <v>0</v>
      </c>
      <c r="AD22" s="16">
        <v>0</v>
      </c>
      <c r="AE22" s="14">
        <f t="shared" si="4"/>
        <v>0</v>
      </c>
      <c r="AF22" s="11">
        <v>0</v>
      </c>
      <c r="AG22" s="13">
        <f t="shared" si="5"/>
        <v>4000</v>
      </c>
      <c r="AH22" s="11" t="s">
        <v>24</v>
      </c>
      <c r="AI22" s="15">
        <v>0.1</v>
      </c>
      <c r="AJ22" s="13">
        <f t="shared" si="0"/>
        <v>400</v>
      </c>
      <c r="AK22" s="11" t="s">
        <v>114</v>
      </c>
    </row>
    <row r="23" spans="1:39" x14ac:dyDescent="0.25">
      <c r="A23" s="11" t="s">
        <v>116</v>
      </c>
      <c r="B23" s="11" t="s">
        <v>166</v>
      </c>
      <c r="C23" s="11" t="s">
        <v>167</v>
      </c>
      <c r="E23" s="11" t="s">
        <v>98</v>
      </c>
      <c r="F23" s="11" t="s">
        <v>55</v>
      </c>
      <c r="H23" s="12">
        <v>45490</v>
      </c>
      <c r="I23" s="11" t="s">
        <v>149</v>
      </c>
      <c r="J23" s="11">
        <v>1</v>
      </c>
      <c r="K23" s="12">
        <v>45490</v>
      </c>
      <c r="L23" s="12">
        <v>45490</v>
      </c>
      <c r="M23" s="11" t="s">
        <v>118</v>
      </c>
      <c r="S23" s="11" t="s">
        <v>117</v>
      </c>
      <c r="T23" s="11">
        <v>1</v>
      </c>
      <c r="W23" s="13">
        <v>5000</v>
      </c>
      <c r="X23" s="16">
        <v>0</v>
      </c>
      <c r="Y23" s="14">
        <f t="shared" si="1"/>
        <v>0</v>
      </c>
      <c r="Z23" s="16">
        <v>0</v>
      </c>
      <c r="AA23" s="14">
        <f t="shared" si="2"/>
        <v>0</v>
      </c>
      <c r="AB23" s="16">
        <v>0</v>
      </c>
      <c r="AC23" s="14">
        <f t="shared" si="3"/>
        <v>0</v>
      </c>
      <c r="AD23" s="16">
        <v>0</v>
      </c>
      <c r="AE23" s="14">
        <f t="shared" si="4"/>
        <v>0</v>
      </c>
      <c r="AF23" s="11">
        <v>0</v>
      </c>
      <c r="AG23" s="13">
        <f t="shared" si="5"/>
        <v>5000</v>
      </c>
      <c r="AH23" s="11" t="s">
        <v>24</v>
      </c>
      <c r="AI23" s="15">
        <v>0.1</v>
      </c>
      <c r="AJ23" s="13">
        <f t="shared" si="0"/>
        <v>500</v>
      </c>
      <c r="AK23" s="11" t="s">
        <v>114</v>
      </c>
    </row>
    <row r="24" spans="1:39" x14ac:dyDescent="0.25">
      <c r="A24" s="11" t="s">
        <v>122</v>
      </c>
      <c r="B24" s="11" t="s">
        <v>168</v>
      </c>
      <c r="C24" s="11" t="s">
        <v>169</v>
      </c>
      <c r="E24" s="11" t="s">
        <v>98</v>
      </c>
      <c r="F24" s="11" t="s">
        <v>55</v>
      </c>
      <c r="H24" s="12">
        <v>45491</v>
      </c>
      <c r="I24" s="11" t="s">
        <v>150</v>
      </c>
      <c r="J24" s="11">
        <v>1</v>
      </c>
      <c r="K24" s="12">
        <v>45491</v>
      </c>
      <c r="L24" s="12">
        <v>45491</v>
      </c>
      <c r="M24" s="11" t="s">
        <v>175</v>
      </c>
      <c r="W24" s="13">
        <v>120000</v>
      </c>
      <c r="X24" s="16">
        <v>0</v>
      </c>
      <c r="Y24" s="14">
        <f t="shared" si="1"/>
        <v>0</v>
      </c>
      <c r="Z24" s="16">
        <v>0</v>
      </c>
      <c r="AA24" s="14">
        <f t="shared" si="2"/>
        <v>0</v>
      </c>
      <c r="AB24" s="16">
        <v>0</v>
      </c>
      <c r="AC24" s="14">
        <f t="shared" si="3"/>
        <v>0</v>
      </c>
      <c r="AD24" s="16">
        <v>0</v>
      </c>
      <c r="AE24" s="14">
        <f t="shared" si="4"/>
        <v>0</v>
      </c>
      <c r="AF24" s="11">
        <v>0</v>
      </c>
      <c r="AG24" s="13">
        <f t="shared" si="5"/>
        <v>120000</v>
      </c>
      <c r="AH24" s="11" t="s">
        <v>126</v>
      </c>
      <c r="AI24" s="15">
        <v>0.1</v>
      </c>
      <c r="AJ24" s="13">
        <f t="shared" si="0"/>
        <v>12000</v>
      </c>
      <c r="AK24" s="11" t="s">
        <v>127</v>
      </c>
    </row>
    <row r="25" spans="1:39" x14ac:dyDescent="0.25">
      <c r="A25" s="11" t="s">
        <v>119</v>
      </c>
      <c r="B25" s="11" t="s">
        <v>156</v>
      </c>
      <c r="C25" s="11" t="s">
        <v>157</v>
      </c>
      <c r="E25" s="11" t="s">
        <v>98</v>
      </c>
      <c r="F25" s="11" t="s">
        <v>55</v>
      </c>
      <c r="H25" s="12">
        <v>45495</v>
      </c>
      <c r="I25" s="11" t="s">
        <v>151</v>
      </c>
      <c r="J25" s="11">
        <v>1</v>
      </c>
      <c r="K25" s="12">
        <v>45495</v>
      </c>
      <c r="L25" s="12">
        <v>45495</v>
      </c>
      <c r="M25" s="11" t="s">
        <v>176</v>
      </c>
      <c r="W25" s="13">
        <v>5000</v>
      </c>
      <c r="X25" s="16">
        <v>0</v>
      </c>
      <c r="Y25" s="14">
        <f t="shared" si="1"/>
        <v>0</v>
      </c>
      <c r="Z25" s="16">
        <v>0</v>
      </c>
      <c r="AA25" s="14">
        <f t="shared" si="2"/>
        <v>0</v>
      </c>
      <c r="AB25" s="16">
        <v>0</v>
      </c>
      <c r="AC25" s="14">
        <f t="shared" si="3"/>
        <v>0</v>
      </c>
      <c r="AD25" s="16">
        <v>0</v>
      </c>
      <c r="AE25" s="14">
        <f t="shared" si="4"/>
        <v>0</v>
      </c>
      <c r="AF25" s="11">
        <v>0</v>
      </c>
      <c r="AG25" s="13">
        <f t="shared" si="5"/>
        <v>5000</v>
      </c>
      <c r="AH25" s="11" t="s">
        <v>120</v>
      </c>
      <c r="AI25" s="15">
        <v>0.02</v>
      </c>
      <c r="AJ25" s="13">
        <f t="shared" si="0"/>
        <v>100</v>
      </c>
      <c r="AK25" s="11" t="s">
        <v>121</v>
      </c>
    </row>
    <row r="26" spans="1:39" x14ac:dyDescent="0.25">
      <c r="A26" s="11" t="s">
        <v>116</v>
      </c>
      <c r="B26" s="11" t="s">
        <v>166</v>
      </c>
      <c r="C26" s="11" t="s">
        <v>167</v>
      </c>
      <c r="E26" s="11" t="s">
        <v>98</v>
      </c>
      <c r="F26" s="11" t="s">
        <v>105</v>
      </c>
      <c r="H26" s="12">
        <v>45496</v>
      </c>
      <c r="I26" s="11" t="s">
        <v>152</v>
      </c>
      <c r="J26" s="11">
        <v>1</v>
      </c>
      <c r="K26" s="12">
        <v>45496</v>
      </c>
      <c r="L26" s="12">
        <v>45496</v>
      </c>
      <c r="M26" s="11" t="s">
        <v>118</v>
      </c>
      <c r="S26" s="11" t="s">
        <v>117</v>
      </c>
      <c r="T26" s="11">
        <v>1</v>
      </c>
      <c r="W26" s="13">
        <v>25000</v>
      </c>
      <c r="X26" s="16">
        <v>0</v>
      </c>
      <c r="Y26" s="14">
        <f t="shared" si="1"/>
        <v>0</v>
      </c>
      <c r="Z26" s="16">
        <v>0</v>
      </c>
      <c r="AA26" s="14">
        <f t="shared" si="2"/>
        <v>0</v>
      </c>
      <c r="AB26" s="16">
        <v>0</v>
      </c>
      <c r="AC26" s="14">
        <f t="shared" si="3"/>
        <v>0</v>
      </c>
      <c r="AD26" s="16">
        <v>0</v>
      </c>
      <c r="AE26" s="14">
        <f t="shared" si="4"/>
        <v>0</v>
      </c>
      <c r="AF26" s="11">
        <v>0</v>
      </c>
      <c r="AG26" s="13">
        <f t="shared" si="5"/>
        <v>25000</v>
      </c>
      <c r="AH26" s="11" t="s">
        <v>24</v>
      </c>
      <c r="AI26" s="15">
        <v>0.1</v>
      </c>
      <c r="AJ26" s="13">
        <f t="shared" si="0"/>
        <v>2500</v>
      </c>
      <c r="AK26" s="11" t="s">
        <v>114</v>
      </c>
      <c r="AL26" s="11" t="s">
        <v>124</v>
      </c>
      <c r="AM26" s="12">
        <v>45399</v>
      </c>
    </row>
    <row r="27" spans="1:39" x14ac:dyDescent="0.25">
      <c r="A27" s="11" t="s">
        <v>122</v>
      </c>
      <c r="B27" s="11" t="s">
        <v>168</v>
      </c>
      <c r="C27" s="11" t="s">
        <v>169</v>
      </c>
      <c r="E27" s="11" t="s">
        <v>98</v>
      </c>
      <c r="F27" s="11" t="s">
        <v>55</v>
      </c>
      <c r="H27" s="12">
        <v>45496</v>
      </c>
      <c r="I27" s="11" t="s">
        <v>153</v>
      </c>
      <c r="J27" s="11">
        <v>1</v>
      </c>
      <c r="K27" s="12">
        <v>45496</v>
      </c>
      <c r="L27" s="12">
        <v>45496</v>
      </c>
      <c r="M27" s="11" t="s">
        <v>177</v>
      </c>
      <c r="W27" s="13">
        <v>360000</v>
      </c>
      <c r="X27" s="16">
        <v>0</v>
      </c>
      <c r="Y27" s="14">
        <f t="shared" si="1"/>
        <v>0</v>
      </c>
      <c r="Z27" s="16">
        <v>0</v>
      </c>
      <c r="AA27" s="14">
        <f t="shared" si="2"/>
        <v>0</v>
      </c>
      <c r="AB27" s="16">
        <v>0</v>
      </c>
      <c r="AC27" s="14">
        <f t="shared" si="3"/>
        <v>0</v>
      </c>
      <c r="AD27" s="16">
        <v>0</v>
      </c>
      <c r="AE27" s="14">
        <f t="shared" si="4"/>
        <v>0</v>
      </c>
      <c r="AF27" s="11">
        <v>0</v>
      </c>
      <c r="AG27" s="13">
        <f t="shared" si="5"/>
        <v>360000</v>
      </c>
      <c r="AH27" s="11" t="s">
        <v>126</v>
      </c>
      <c r="AI27" s="15">
        <v>0.1</v>
      </c>
      <c r="AJ27" s="13">
        <f t="shared" si="0"/>
        <v>36000</v>
      </c>
      <c r="AK27" s="11" t="s">
        <v>127</v>
      </c>
    </row>
    <row r="28" spans="1:39" x14ac:dyDescent="0.25">
      <c r="A28" s="11" t="s">
        <v>113</v>
      </c>
      <c r="B28" s="11" t="s">
        <v>164</v>
      </c>
      <c r="C28" s="11" t="s">
        <v>165</v>
      </c>
      <c r="E28" s="11" t="s">
        <v>98</v>
      </c>
      <c r="F28" s="11" t="s">
        <v>55</v>
      </c>
      <c r="H28" s="12">
        <v>45497</v>
      </c>
      <c r="I28" s="11" t="s">
        <v>154</v>
      </c>
      <c r="J28" s="11">
        <v>1</v>
      </c>
      <c r="K28" s="12">
        <v>45497</v>
      </c>
      <c r="L28" s="12">
        <v>45497</v>
      </c>
      <c r="M28" s="11" t="s">
        <v>115</v>
      </c>
      <c r="W28" s="13">
        <v>25000</v>
      </c>
      <c r="X28" s="16">
        <v>0</v>
      </c>
      <c r="Y28" s="14">
        <f t="shared" si="1"/>
        <v>0</v>
      </c>
      <c r="Z28" s="16">
        <v>0</v>
      </c>
      <c r="AA28" s="14">
        <f t="shared" si="2"/>
        <v>0</v>
      </c>
      <c r="AB28" s="16">
        <v>0</v>
      </c>
      <c r="AC28" s="14">
        <f t="shared" si="3"/>
        <v>0</v>
      </c>
      <c r="AD28" s="16">
        <v>0</v>
      </c>
      <c r="AE28" s="14">
        <f t="shared" si="4"/>
        <v>0</v>
      </c>
      <c r="AF28" s="11">
        <v>0</v>
      </c>
      <c r="AG28" s="13">
        <f t="shared" si="5"/>
        <v>25000</v>
      </c>
      <c r="AH28" s="11" t="s">
        <v>24</v>
      </c>
      <c r="AI28" s="15">
        <v>0.1</v>
      </c>
      <c r="AJ28" s="13">
        <f t="shared" si="0"/>
        <v>2500</v>
      </c>
      <c r="AK28" s="11" t="s">
        <v>114</v>
      </c>
    </row>
    <row r="29" spans="1:39" x14ac:dyDescent="0.25">
      <c r="A29" s="11" t="s">
        <v>119</v>
      </c>
      <c r="B29" s="11" t="s">
        <v>156</v>
      </c>
      <c r="C29" s="11" t="s">
        <v>157</v>
      </c>
      <c r="E29" s="11" t="s">
        <v>98</v>
      </c>
      <c r="F29" s="11" t="s">
        <v>55</v>
      </c>
      <c r="H29" s="12">
        <v>45502</v>
      </c>
      <c r="I29" s="11" t="s">
        <v>155</v>
      </c>
      <c r="J29" s="11">
        <v>1</v>
      </c>
      <c r="K29" s="12">
        <v>45502</v>
      </c>
      <c r="L29" s="12">
        <v>45502</v>
      </c>
      <c r="M29" s="11" t="s">
        <v>178</v>
      </c>
      <c r="W29" s="13">
        <v>5000</v>
      </c>
      <c r="X29" s="16">
        <v>0</v>
      </c>
      <c r="Y29" s="14">
        <f t="shared" si="1"/>
        <v>0</v>
      </c>
      <c r="Z29" s="16">
        <v>0</v>
      </c>
      <c r="AA29" s="14">
        <f t="shared" si="2"/>
        <v>0</v>
      </c>
      <c r="AB29" s="16">
        <v>0</v>
      </c>
      <c r="AC29" s="14">
        <f t="shared" si="3"/>
        <v>0</v>
      </c>
      <c r="AD29" s="16">
        <v>0</v>
      </c>
      <c r="AE29" s="14">
        <f t="shared" si="4"/>
        <v>0</v>
      </c>
      <c r="AF29" s="11">
        <v>0</v>
      </c>
      <c r="AG29" s="13">
        <f t="shared" si="5"/>
        <v>5000</v>
      </c>
      <c r="AH29" s="11" t="s">
        <v>120</v>
      </c>
      <c r="AI29" s="15">
        <v>0.02</v>
      </c>
      <c r="AJ29" s="13">
        <f t="shared" si="0"/>
        <v>100</v>
      </c>
      <c r="AK29" s="11" t="s">
        <v>121</v>
      </c>
    </row>
  </sheetData>
  <autoFilter ref="A1:BA29" xr:uid="{00000000-0001-0000-0000-000000000000}"/>
  <phoneticPr fontId="2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6ADB0-C004-4D62-9CB9-28E825FAD6B0}">
  <dimension ref="B2:E43"/>
  <sheetViews>
    <sheetView topLeftCell="A22" workbookViewId="0">
      <selection activeCell="B38" sqref="B38"/>
    </sheetView>
  </sheetViews>
  <sheetFormatPr defaultRowHeight="14.5" x14ac:dyDescent="0.35"/>
  <cols>
    <col min="2" max="2" width="12.453125" bestFit="1" customWidth="1"/>
  </cols>
  <sheetData>
    <row r="2" spans="2:5" x14ac:dyDescent="0.35">
      <c r="B2" s="1" t="s">
        <v>2</v>
      </c>
      <c r="D2" t="s">
        <v>3</v>
      </c>
      <c r="E2" t="s">
        <v>4</v>
      </c>
    </row>
    <row r="3" spans="2:5" x14ac:dyDescent="0.35">
      <c r="B3" s="2">
        <v>193</v>
      </c>
      <c r="D3" t="s">
        <v>5</v>
      </c>
      <c r="E3" t="s">
        <v>6</v>
      </c>
    </row>
    <row r="4" spans="2:5" x14ac:dyDescent="0.35">
      <c r="B4" s="2">
        <v>195</v>
      </c>
    </row>
    <row r="5" spans="2:5" x14ac:dyDescent="0.35">
      <c r="B5" s="2" t="s">
        <v>7</v>
      </c>
    </row>
    <row r="6" spans="2:5" x14ac:dyDescent="0.35">
      <c r="B6" s="2" t="s">
        <v>8</v>
      </c>
    </row>
    <row r="7" spans="2:5" x14ac:dyDescent="0.35">
      <c r="B7" s="2" t="s">
        <v>9</v>
      </c>
    </row>
    <row r="8" spans="2:5" x14ac:dyDescent="0.35">
      <c r="B8" s="2" t="s">
        <v>1</v>
      </c>
    </row>
    <row r="9" spans="2:5" x14ac:dyDescent="0.35">
      <c r="B9" s="2" t="s">
        <v>10</v>
      </c>
    </row>
    <row r="10" spans="2:5" x14ac:dyDescent="0.35">
      <c r="B10" s="2" t="s">
        <v>11</v>
      </c>
    </row>
    <row r="11" spans="2:5" x14ac:dyDescent="0.35">
      <c r="B11" s="2" t="s">
        <v>12</v>
      </c>
    </row>
    <row r="12" spans="2:5" x14ac:dyDescent="0.35">
      <c r="B12" s="2" t="s">
        <v>13</v>
      </c>
    </row>
    <row r="13" spans="2:5" x14ac:dyDescent="0.35">
      <c r="B13" s="2" t="s">
        <v>14</v>
      </c>
    </row>
    <row r="14" spans="2:5" x14ac:dyDescent="0.35">
      <c r="B14" s="2" t="s">
        <v>15</v>
      </c>
    </row>
    <row r="15" spans="2:5" x14ac:dyDescent="0.35">
      <c r="B15" s="2" t="s">
        <v>16</v>
      </c>
    </row>
    <row r="16" spans="2:5" x14ac:dyDescent="0.35">
      <c r="B16" s="2" t="s">
        <v>17</v>
      </c>
    </row>
    <row r="17" spans="2:2" x14ac:dyDescent="0.35">
      <c r="B17" s="2" t="s">
        <v>18</v>
      </c>
    </row>
    <row r="18" spans="2:2" x14ac:dyDescent="0.35">
      <c r="B18" s="2" t="s">
        <v>19</v>
      </c>
    </row>
    <row r="19" spans="2:2" x14ac:dyDescent="0.35">
      <c r="B19" s="2" t="s">
        <v>20</v>
      </c>
    </row>
    <row r="20" spans="2:2" x14ac:dyDescent="0.35">
      <c r="B20" s="2" t="s">
        <v>21</v>
      </c>
    </row>
    <row r="21" spans="2:2" x14ac:dyDescent="0.35">
      <c r="B21" s="2" t="s">
        <v>22</v>
      </c>
    </row>
    <row r="22" spans="2:2" x14ac:dyDescent="0.35">
      <c r="B22" s="2" t="s">
        <v>23</v>
      </c>
    </row>
    <row r="23" spans="2:2" x14ac:dyDescent="0.35">
      <c r="B23" s="2" t="s">
        <v>24</v>
      </c>
    </row>
    <row r="24" spans="2:2" x14ac:dyDescent="0.35">
      <c r="B24" s="2" t="s">
        <v>25</v>
      </c>
    </row>
    <row r="25" spans="2:2" x14ac:dyDescent="0.35">
      <c r="B25" s="2" t="s">
        <v>26</v>
      </c>
    </row>
    <row r="26" spans="2:2" x14ac:dyDescent="0.35">
      <c r="B26" s="2" t="s">
        <v>27</v>
      </c>
    </row>
    <row r="27" spans="2:2" x14ac:dyDescent="0.35">
      <c r="B27" s="2" t="s">
        <v>28</v>
      </c>
    </row>
    <row r="28" spans="2:2" x14ac:dyDescent="0.35">
      <c r="B28" s="2" t="s">
        <v>29</v>
      </c>
    </row>
    <row r="29" spans="2:2" x14ac:dyDescent="0.35">
      <c r="B29" s="2" t="s">
        <v>30</v>
      </c>
    </row>
    <row r="30" spans="2:2" x14ac:dyDescent="0.35">
      <c r="B30" s="2" t="s">
        <v>31</v>
      </c>
    </row>
    <row r="31" spans="2:2" x14ac:dyDescent="0.35">
      <c r="B31" s="2" t="s">
        <v>32</v>
      </c>
    </row>
    <row r="32" spans="2:2" x14ac:dyDescent="0.35">
      <c r="B32" s="2" t="s">
        <v>33</v>
      </c>
    </row>
    <row r="33" spans="2:2" x14ac:dyDescent="0.35">
      <c r="B33" s="2" t="s">
        <v>34</v>
      </c>
    </row>
    <row r="34" spans="2:2" x14ac:dyDescent="0.35">
      <c r="B34" s="2" t="s">
        <v>35</v>
      </c>
    </row>
    <row r="35" spans="2:2" x14ac:dyDescent="0.35">
      <c r="B35" s="2" t="s">
        <v>36</v>
      </c>
    </row>
    <row r="36" spans="2:2" x14ac:dyDescent="0.35">
      <c r="B36" s="2" t="s">
        <v>37</v>
      </c>
    </row>
    <row r="37" spans="2:2" x14ac:dyDescent="0.35">
      <c r="B37" s="2" t="s">
        <v>38</v>
      </c>
    </row>
    <row r="38" spans="2:2" x14ac:dyDescent="0.35">
      <c r="B38" s="3" t="s">
        <v>44</v>
      </c>
    </row>
    <row r="39" spans="2:2" x14ac:dyDescent="0.35">
      <c r="B39" s="2" t="s">
        <v>39</v>
      </c>
    </row>
    <row r="40" spans="2:2" x14ac:dyDescent="0.35">
      <c r="B40" s="2" t="s">
        <v>40</v>
      </c>
    </row>
    <row r="41" spans="2:2" x14ac:dyDescent="0.35">
      <c r="B41" s="2" t="s">
        <v>41</v>
      </c>
    </row>
    <row r="42" spans="2:2" x14ac:dyDescent="0.35">
      <c r="B42" s="2" t="s">
        <v>42</v>
      </c>
    </row>
    <row r="43" spans="2:2" x14ac:dyDescent="0.35">
      <c r="B43" s="2" t="s">
        <v>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Legends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Dhruv Jain2</cp:lastModifiedBy>
  <dcterms:created xsi:type="dcterms:W3CDTF">2021-03-25T13:21:23Z</dcterms:created>
  <dcterms:modified xsi:type="dcterms:W3CDTF">2024-06-18T01:04:54Z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Name">
    <vt:lpwstr/>
  </property>
</Properties>
</file>