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Wireframe/Data for Demo/Transaction Processing Centre/FIFO - ABC Motors/"/>
    </mc:Choice>
  </mc:AlternateContent>
  <xr:revisionPtr revIDLastSave="404" documentId="13_ncr:1_{23883679-727F-4AC6-B544-E9841D108EBC}" xr6:coauthVersionLast="47" xr6:coauthVersionMax="47" xr10:uidLastSave="{49FCA267-6A22-4704-8C2E-1537B0A9398A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" i="1" l="1"/>
  <c r="AC8" i="1"/>
  <c r="AB9" i="1"/>
  <c r="AB8" i="1"/>
  <c r="AA9" i="1"/>
  <c r="AA8" i="1"/>
  <c r="W9" i="1"/>
  <c r="W8" i="1"/>
</calcChain>
</file>

<file path=xl/sharedStrings.xml><?xml version="1.0" encoding="utf-8"?>
<sst xmlns="http://schemas.openxmlformats.org/spreadsheetml/2006/main" count="94" uniqueCount="67">
  <si>
    <t>Year</t>
  </si>
  <si>
    <t>Month</t>
  </si>
  <si>
    <t>Basic Details</t>
  </si>
  <si>
    <t>Vendor Details</t>
  </si>
  <si>
    <t>Adjustment Details</t>
  </si>
  <si>
    <t>Provision Document Details</t>
  </si>
  <si>
    <t>Posting Date</t>
  </si>
  <si>
    <t>Document Date</t>
  </si>
  <si>
    <t>Document Number</t>
  </si>
  <si>
    <t>Line Number</t>
  </si>
  <si>
    <t>Inv/Adv/Prov Description</t>
  </si>
  <si>
    <t>HSN or SAC Code</t>
  </si>
  <si>
    <t>GL Code</t>
  </si>
  <si>
    <t>GL Description</t>
  </si>
  <si>
    <t>PO Number</t>
  </si>
  <si>
    <t>PO Line Number</t>
  </si>
  <si>
    <t>PO Description</t>
  </si>
  <si>
    <t>Tax Base Amount</t>
  </si>
  <si>
    <t>IGST Rate</t>
  </si>
  <si>
    <t>IGST Amount</t>
  </si>
  <si>
    <t>CGST Rate</t>
  </si>
  <si>
    <t>CGST Amount</t>
  </si>
  <si>
    <t>SGST Rate</t>
  </si>
  <si>
    <t>SGST Amount</t>
  </si>
  <si>
    <t>CESS Rate</t>
  </si>
  <si>
    <t>CESS Amount</t>
  </si>
  <si>
    <t>Discount</t>
  </si>
  <si>
    <t>Invoice Value</t>
  </si>
  <si>
    <t>Document Type</t>
  </si>
  <si>
    <t>PO Date</t>
  </si>
  <si>
    <t>Adjustment Method</t>
  </si>
  <si>
    <t>Invoice Details</t>
  </si>
  <si>
    <t>Vendor Code</t>
  </si>
  <si>
    <t>Vendor Name</t>
  </si>
  <si>
    <t>Vendor PAN</t>
  </si>
  <si>
    <t>Final TDS Section</t>
  </si>
  <si>
    <t>Sub NOP ID</t>
  </si>
  <si>
    <t>Sub Nature of Payment</t>
  </si>
  <si>
    <t>Tax Base Amount (A)</t>
  </si>
  <si>
    <t>Cancellation Adjustment (B)</t>
  </si>
  <si>
    <t>Reversal Adjustment (C)</t>
  </si>
  <si>
    <t>Taxable Amount After Adjustment (D=A-B-C)</t>
  </si>
  <si>
    <t>Invoice Amount Available for Adjustment (F)</t>
  </si>
  <si>
    <t>Adjustment Amount (G=MIN(E,F))</t>
  </si>
  <si>
    <t>Invoice Amount After Adjustment (I=F-G)</t>
  </si>
  <si>
    <t>Provision Amount Available For Adjustment (E)</t>
  </si>
  <si>
    <t>Provision Unadjusted Balance (H=E-G)</t>
  </si>
  <si>
    <t>Financial Year</t>
  </si>
  <si>
    <t>2024-25</t>
  </si>
  <si>
    <t>Provision Adjustment Report: July 2024
Deductor Name: ABC Motors
Deductor PAN: BKICD9828K
Deductor Branch Name: Head Office
Deductor Branch TAN: PDMS01068F</t>
  </si>
  <si>
    <t>V0082</t>
  </si>
  <si>
    <t>Vendor 82</t>
  </si>
  <si>
    <t>AUDPB8482E</t>
  </si>
  <si>
    <t>194J(b)</t>
  </si>
  <si>
    <t>Payment or credit of any income by way of fees for professional services</t>
  </si>
  <si>
    <t>PRV</t>
  </si>
  <si>
    <t>PRVDOC0038</t>
  </si>
  <si>
    <t>Provision for Consulting Charges</t>
  </si>
  <si>
    <t>PO0000048493</t>
  </si>
  <si>
    <t>Consulting Charges</t>
  </si>
  <si>
    <t>FIFO</t>
  </si>
  <si>
    <t>INVDOC1037</t>
  </si>
  <si>
    <t>INVDOC1038</t>
  </si>
  <si>
    <t>Consulting charges for the month of July 2024</t>
  </si>
  <si>
    <t>GL00052550</t>
  </si>
  <si>
    <t>Consulting Fees</t>
  </si>
  <si>
    <t>PO0000047670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</si>
</sst>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472C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3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4" fontId="0" fillId="0" borderId="0" xfId="0" applyNumberFormat="1"/>
    <xf numFmtId="43" fontId="0" fillId="0" borderId="0" xfId="2" applyFont="1"/>
    <xf numFmtId="43" fontId="0" fillId="0" borderId="0" xfId="0" applyNumberFormat="1"/>
    <xf numFmtId="10" fontId="0" fillId="0" borderId="0" xfId="3" applyNumberFormat="1" applyFont="1"/>
  </cellXfs>
  <cellStyles count="4">
    <cellStyle name="Comma" xfId="2" builtinId="3"/>
    <cellStyle name="Normal" xfId="0" builtinId="0"/>
    <cellStyle name="Normal 2 2" xfId="1" xr:uid="{FBA3243E-B2C6-4AFB-A93D-4121ABF4C26D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"/>
  <sheetViews>
    <sheetView tabSelected="1" zoomScale="82" workbookViewId="0">
      <selection activeCell="A10" sqref="A10"/>
    </sheetView>
  </sheetViews>
  <sheetFormatPr defaultRowHeight="14.5" x14ac:dyDescent="0.35"/>
  <cols>
    <col min="1" max="1" width="12.36328125" bestFit="1" customWidth="1"/>
    <col min="2" max="2" width="5" bestFit="1" customWidth="1"/>
    <col min="3" max="3" width="6.7265625" bestFit="1" customWidth="1"/>
    <col min="4" max="4" width="11.90625" bestFit="1" customWidth="1"/>
    <col min="5" max="5" width="12.6328125" bestFit="1" customWidth="1"/>
    <col min="6" max="6" width="11.7265625" bestFit="1" customWidth="1"/>
    <col min="7" max="7" width="15.26953125" bestFit="1" customWidth="1"/>
    <col min="8" max="8" width="10.6328125" bestFit="1" customWidth="1"/>
    <col min="9" max="9" width="61.81640625" bestFit="1" customWidth="1"/>
    <col min="10" max="10" width="11.54296875" bestFit="1" customWidth="1"/>
    <col min="11" max="11" width="14.36328125" bestFit="1" customWidth="1"/>
    <col min="12" max="12" width="14.1796875" bestFit="1" customWidth="1"/>
    <col min="13" max="13" width="17.26953125" bestFit="1" customWidth="1"/>
    <col min="14" max="14" width="11.7265625" bestFit="1" customWidth="1"/>
    <col min="15" max="15" width="28" bestFit="1" customWidth="1"/>
    <col min="16" max="16" width="13.36328125" bestFit="1" customWidth="1"/>
    <col min="17" max="17" width="14.7265625" bestFit="1" customWidth="1"/>
    <col min="18" max="18" width="10.26953125" bestFit="1" customWidth="1"/>
    <col min="19" max="19" width="16.7265625" bestFit="1" customWidth="1"/>
    <col min="20" max="20" width="18.7265625" bestFit="1" customWidth="1"/>
    <col min="21" max="21" width="24.81640625" bestFit="1" customWidth="1"/>
    <col min="22" max="22" width="21.453125" bestFit="1" customWidth="1"/>
    <col min="23" max="23" width="39.1796875" bestFit="1" customWidth="1"/>
    <col min="24" max="24" width="18.26953125" bestFit="1" customWidth="1"/>
    <col min="25" max="25" width="41.08984375" bestFit="1" customWidth="1"/>
    <col min="26" max="26" width="39.08984375" bestFit="1" customWidth="1"/>
    <col min="27" max="27" width="30.08984375" bestFit="1" customWidth="1"/>
    <col min="28" max="28" width="33.36328125" bestFit="1" customWidth="1"/>
    <col min="29" max="29" width="36.08984375" bestFit="1" customWidth="1"/>
    <col min="30" max="30" width="11.54296875" bestFit="1" customWidth="1"/>
    <col min="31" max="31" width="14.1796875" bestFit="1" customWidth="1"/>
    <col min="32" max="32" width="17.26953125" bestFit="1" customWidth="1"/>
    <col min="33" max="33" width="11.7265625" bestFit="1" customWidth="1"/>
    <col min="34" max="34" width="39.26953125" bestFit="1" customWidth="1"/>
    <col min="35" max="35" width="15.36328125" bestFit="1" customWidth="1"/>
    <col min="36" max="36" width="11.08984375" bestFit="1" customWidth="1"/>
    <col min="37" max="37" width="13.81640625" bestFit="1" customWidth="1"/>
    <col min="38" max="38" width="13.36328125" bestFit="1" customWidth="1"/>
    <col min="39" max="39" width="14.7265625" bestFit="1" customWidth="1"/>
    <col min="40" max="40" width="7.7265625" bestFit="1" customWidth="1"/>
    <col min="41" max="41" width="16.7265625" bestFit="1" customWidth="1"/>
    <col min="42" max="42" width="15.6328125" bestFit="1" customWidth="1"/>
    <col min="43" max="43" width="9" bestFit="1" customWidth="1"/>
    <col min="44" max="44" width="12.08984375" bestFit="1" customWidth="1"/>
    <col min="45" max="45" width="9.54296875" bestFit="1" customWidth="1"/>
    <col min="46" max="46" width="12.6328125" bestFit="1" customWidth="1"/>
    <col min="47" max="47" width="9.36328125" bestFit="1" customWidth="1"/>
    <col min="48" max="48" width="12.54296875" bestFit="1" customWidth="1"/>
    <col min="49" max="49" width="9.26953125" bestFit="1" customWidth="1"/>
    <col min="50" max="50" width="12.36328125" bestFit="1" customWidth="1"/>
    <col min="51" max="51" width="8.26953125" bestFit="1" customWidth="1"/>
    <col min="52" max="52" width="12.26953125" bestFit="1" customWidth="1"/>
    <col min="53" max="53" width="7.81640625" bestFit="1" customWidth="1"/>
    <col min="54" max="54" width="10.81640625" bestFit="1" customWidth="1"/>
    <col min="55" max="55" width="18.6328125" bestFit="1" customWidth="1"/>
    <col min="56" max="56" width="18.1796875" bestFit="1" customWidth="1"/>
    <col min="57" max="57" width="15.08984375" bestFit="1" customWidth="1"/>
    <col min="58" max="58" width="11" bestFit="1" customWidth="1"/>
    <col min="59" max="59" width="13.26953125" bestFit="1" customWidth="1"/>
    <col min="60" max="60" width="11.90625" bestFit="1" customWidth="1"/>
    <col min="61" max="61" width="17.7265625" bestFit="1" customWidth="1"/>
    <col min="62" max="62" width="13.6328125" bestFit="1" customWidth="1"/>
    <col min="63" max="63" width="11" bestFit="1" customWidth="1"/>
    <col min="64" max="64" width="23.08984375" bestFit="1" customWidth="1"/>
    <col min="65" max="65" width="20.1796875" bestFit="1" customWidth="1"/>
    <col min="66" max="66" width="13.6328125" bestFit="1" customWidth="1"/>
    <col min="67" max="67" width="10.36328125" bestFit="1" customWidth="1"/>
    <col min="68" max="68" width="9.26953125" bestFit="1" customWidth="1"/>
    <col min="69" max="69" width="23.08984375" bestFit="1" customWidth="1"/>
    <col min="70" max="70" width="14.08984375" bestFit="1" customWidth="1"/>
    <col min="71" max="71" width="14.7265625" bestFit="1" customWidth="1"/>
    <col min="72" max="72" width="13.26953125" bestFit="1" customWidth="1"/>
    <col min="73" max="73" width="34.54296875" bestFit="1" customWidth="1"/>
    <col min="74" max="74" width="12" bestFit="1" customWidth="1"/>
    <col min="75" max="75" width="8.90625" bestFit="1" customWidth="1"/>
    <col min="76" max="76" width="8.7265625" bestFit="1" customWidth="1"/>
    <col min="77" max="77" width="8.36328125" bestFit="1" customWidth="1"/>
    <col min="78" max="78" width="11.90625" bestFit="1" customWidth="1"/>
    <col min="79" max="79" width="11.7265625" bestFit="1" customWidth="1"/>
    <col min="80" max="80" width="11.36328125" bestFit="1" customWidth="1"/>
    <col min="81" max="81" width="8.26953125" bestFit="1" customWidth="1"/>
    <col min="82" max="82" width="11.453125" bestFit="1" customWidth="1"/>
    <col min="83" max="83" width="14.453125" bestFit="1" customWidth="1"/>
    <col min="84" max="84" width="7.81640625" bestFit="1" customWidth="1"/>
    <col min="85" max="85" width="10.81640625" bestFit="1" customWidth="1"/>
  </cols>
  <sheetData>
    <row r="1" spans="1:52" x14ac:dyDescent="0.35">
      <c r="A1" s="9" t="s">
        <v>49</v>
      </c>
      <c r="B1" s="9"/>
      <c r="C1" s="10"/>
      <c r="D1" s="10"/>
      <c r="E1" s="10"/>
      <c r="F1" s="10"/>
      <c r="G1" s="10"/>
      <c r="H1" s="10"/>
      <c r="I1" s="10"/>
    </row>
    <row r="2" spans="1:52" x14ac:dyDescent="0.35">
      <c r="A2" s="10"/>
      <c r="B2" s="10"/>
      <c r="C2" s="10"/>
      <c r="D2" s="10"/>
      <c r="E2" s="10"/>
      <c r="F2" s="10"/>
      <c r="G2" s="10"/>
      <c r="H2" s="10"/>
      <c r="I2" s="10"/>
    </row>
    <row r="3" spans="1:52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52" x14ac:dyDescent="0.35">
      <c r="A4" s="10"/>
      <c r="B4" s="10"/>
      <c r="C4" s="10"/>
      <c r="D4" s="10"/>
      <c r="E4" s="10"/>
      <c r="F4" s="10"/>
      <c r="G4" s="10"/>
      <c r="H4" s="10"/>
      <c r="I4" s="10"/>
    </row>
    <row r="5" spans="1:52" x14ac:dyDescent="0.35">
      <c r="A5" s="11"/>
      <c r="B5" s="11"/>
      <c r="C5" s="11"/>
      <c r="D5" s="11"/>
      <c r="E5" s="11"/>
      <c r="F5" s="11"/>
      <c r="G5" s="11"/>
      <c r="H5" s="11"/>
      <c r="I5" s="11"/>
    </row>
    <row r="6" spans="1:52" x14ac:dyDescent="0.35">
      <c r="A6" s="14" t="s">
        <v>2</v>
      </c>
      <c r="B6" s="14"/>
      <c r="C6" s="14"/>
      <c r="D6" s="18" t="s">
        <v>3</v>
      </c>
      <c r="E6" s="19"/>
      <c r="F6" s="19"/>
      <c r="G6" s="19"/>
      <c r="H6" s="19"/>
      <c r="I6" s="20"/>
      <c r="J6" s="21" t="s">
        <v>5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3"/>
      <c r="X6" s="15" t="s">
        <v>4</v>
      </c>
      <c r="Y6" s="16"/>
      <c r="Z6" s="16"/>
      <c r="AA6" s="16"/>
      <c r="AB6" s="16"/>
      <c r="AC6" s="17"/>
      <c r="AD6" s="12" t="s">
        <v>31</v>
      </c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</row>
    <row r="7" spans="1:52" x14ac:dyDescent="0.35">
      <c r="A7" s="2" t="s">
        <v>47</v>
      </c>
      <c r="B7" s="2" t="s">
        <v>0</v>
      </c>
      <c r="C7" s="2" t="s">
        <v>1</v>
      </c>
      <c r="D7" s="3" t="s">
        <v>32</v>
      </c>
      <c r="E7" s="3" t="s">
        <v>33</v>
      </c>
      <c r="F7" s="3" t="s">
        <v>34</v>
      </c>
      <c r="G7" s="3" t="s">
        <v>35</v>
      </c>
      <c r="H7" s="6" t="s">
        <v>36</v>
      </c>
      <c r="I7" s="7" t="s">
        <v>37</v>
      </c>
      <c r="J7" s="1" t="s">
        <v>6</v>
      </c>
      <c r="K7" s="1" t="s">
        <v>28</v>
      </c>
      <c r="L7" s="1" t="s">
        <v>7</v>
      </c>
      <c r="M7" s="1" t="s">
        <v>8</v>
      </c>
      <c r="N7" s="1" t="s">
        <v>9</v>
      </c>
      <c r="O7" s="1" t="s">
        <v>10</v>
      </c>
      <c r="P7" s="1" t="s">
        <v>14</v>
      </c>
      <c r="Q7" s="1" t="s">
        <v>15</v>
      </c>
      <c r="R7" s="1" t="s">
        <v>29</v>
      </c>
      <c r="S7" s="1" t="s">
        <v>16</v>
      </c>
      <c r="T7" s="1" t="s">
        <v>38</v>
      </c>
      <c r="U7" s="1" t="s">
        <v>39</v>
      </c>
      <c r="V7" s="1" t="s">
        <v>40</v>
      </c>
      <c r="W7" s="1" t="s">
        <v>41</v>
      </c>
      <c r="X7" s="4" t="s">
        <v>30</v>
      </c>
      <c r="Y7" s="8" t="s">
        <v>45</v>
      </c>
      <c r="Z7" s="8" t="s">
        <v>42</v>
      </c>
      <c r="AA7" s="8" t="s">
        <v>43</v>
      </c>
      <c r="AB7" s="8" t="s">
        <v>46</v>
      </c>
      <c r="AC7" s="8" t="s">
        <v>44</v>
      </c>
      <c r="AD7" s="5" t="s">
        <v>6</v>
      </c>
      <c r="AE7" s="5" t="s">
        <v>7</v>
      </c>
      <c r="AF7" s="5" t="s">
        <v>8</v>
      </c>
      <c r="AG7" s="5" t="s">
        <v>9</v>
      </c>
      <c r="AH7" s="5" t="s">
        <v>10</v>
      </c>
      <c r="AI7" s="5" t="s">
        <v>11</v>
      </c>
      <c r="AJ7" s="5" t="s">
        <v>12</v>
      </c>
      <c r="AK7" s="5" t="s">
        <v>13</v>
      </c>
      <c r="AL7" s="5" t="s">
        <v>14</v>
      </c>
      <c r="AM7" s="5" t="s">
        <v>15</v>
      </c>
      <c r="AN7" s="5" t="s">
        <v>29</v>
      </c>
      <c r="AO7" s="5" t="s">
        <v>16</v>
      </c>
      <c r="AP7" s="5" t="s">
        <v>17</v>
      </c>
      <c r="AQ7" s="5" t="s">
        <v>18</v>
      </c>
      <c r="AR7" s="5" t="s">
        <v>19</v>
      </c>
      <c r="AS7" s="5" t="s">
        <v>20</v>
      </c>
      <c r="AT7" s="5" t="s">
        <v>21</v>
      </c>
      <c r="AU7" s="5" t="s">
        <v>22</v>
      </c>
      <c r="AV7" s="5" t="s">
        <v>23</v>
      </c>
      <c r="AW7" s="5" t="s">
        <v>24</v>
      </c>
      <c r="AX7" s="5" t="s">
        <v>25</v>
      </c>
      <c r="AY7" s="5" t="s">
        <v>26</v>
      </c>
      <c r="AZ7" s="5" t="s">
        <v>27</v>
      </c>
    </row>
    <row r="8" spans="1:52" x14ac:dyDescent="0.35">
      <c r="A8" t="s">
        <v>48</v>
      </c>
      <c r="B8">
        <v>2024</v>
      </c>
      <c r="C8">
        <v>7</v>
      </c>
      <c r="D8" t="s">
        <v>50</v>
      </c>
      <c r="E8" t="s">
        <v>51</v>
      </c>
      <c r="F8" t="s">
        <v>52</v>
      </c>
      <c r="G8" t="s">
        <v>53</v>
      </c>
      <c r="H8">
        <v>120001</v>
      </c>
      <c r="I8" t="s">
        <v>54</v>
      </c>
      <c r="J8" s="24">
        <v>45412</v>
      </c>
      <c r="K8" t="s">
        <v>55</v>
      </c>
      <c r="L8" s="24">
        <v>45412</v>
      </c>
      <c r="M8" t="s">
        <v>56</v>
      </c>
      <c r="N8">
        <v>1</v>
      </c>
      <c r="O8" t="s">
        <v>57</v>
      </c>
      <c r="P8" t="s">
        <v>58</v>
      </c>
      <c r="Q8">
        <v>1</v>
      </c>
      <c r="R8" s="24">
        <v>45383</v>
      </c>
      <c r="S8" t="s">
        <v>59</v>
      </c>
      <c r="T8" s="25">
        <v>100000</v>
      </c>
      <c r="U8" s="25">
        <v>0</v>
      </c>
      <c r="V8" s="25">
        <v>0</v>
      </c>
      <c r="W8" s="25">
        <f>T8-U8-V8</f>
        <v>100000</v>
      </c>
      <c r="X8" t="s">
        <v>60</v>
      </c>
      <c r="Y8" s="25">
        <v>100000</v>
      </c>
      <c r="Z8" s="25">
        <v>86000</v>
      </c>
      <c r="AA8" s="26">
        <f>MIN(Y8:Z8)</f>
        <v>86000</v>
      </c>
      <c r="AB8" s="26">
        <f>Y8-AA8</f>
        <v>14000</v>
      </c>
      <c r="AC8" s="26">
        <f>Z8-AA8</f>
        <v>0</v>
      </c>
      <c r="AD8" s="24">
        <v>45503</v>
      </c>
      <c r="AE8" s="24">
        <v>45503</v>
      </c>
      <c r="AF8" t="s">
        <v>61</v>
      </c>
      <c r="AG8">
        <v>1</v>
      </c>
      <c r="AH8" t="s">
        <v>63</v>
      </c>
      <c r="AJ8" t="s">
        <v>64</v>
      </c>
      <c r="AK8" t="s">
        <v>65</v>
      </c>
      <c r="AL8" t="s">
        <v>66</v>
      </c>
      <c r="AM8">
        <v>1</v>
      </c>
      <c r="AN8">
        <v>45383</v>
      </c>
      <c r="AO8" t="s">
        <v>59</v>
      </c>
      <c r="AP8" s="25">
        <v>86000</v>
      </c>
      <c r="AQ8" s="27">
        <v>0</v>
      </c>
      <c r="AR8" s="25">
        <v>0</v>
      </c>
      <c r="AS8" s="27">
        <v>0.09</v>
      </c>
      <c r="AT8" s="25">
        <v>7740</v>
      </c>
      <c r="AU8" s="27">
        <v>0.09</v>
      </c>
      <c r="AV8" s="25">
        <v>7740</v>
      </c>
      <c r="AW8" s="27">
        <v>0</v>
      </c>
      <c r="AX8" s="25">
        <v>0</v>
      </c>
      <c r="AY8" s="25">
        <v>0</v>
      </c>
      <c r="AZ8" s="25">
        <v>101480</v>
      </c>
    </row>
    <row r="9" spans="1:52" x14ac:dyDescent="0.35">
      <c r="A9" t="s">
        <v>48</v>
      </c>
      <c r="B9">
        <v>2024</v>
      </c>
      <c r="C9">
        <v>7</v>
      </c>
      <c r="D9" t="s">
        <v>50</v>
      </c>
      <c r="E9" t="s">
        <v>51</v>
      </c>
      <c r="F9" t="s">
        <v>52</v>
      </c>
      <c r="G9" t="s">
        <v>53</v>
      </c>
      <c r="H9">
        <v>120001</v>
      </c>
      <c r="I9" t="s">
        <v>54</v>
      </c>
      <c r="J9" s="24">
        <v>45412</v>
      </c>
      <c r="K9" t="s">
        <v>55</v>
      </c>
      <c r="L9" s="24">
        <v>45412</v>
      </c>
      <c r="M9" t="s">
        <v>56</v>
      </c>
      <c r="N9">
        <v>1</v>
      </c>
      <c r="O9" t="s">
        <v>57</v>
      </c>
      <c r="P9" t="s">
        <v>58</v>
      </c>
      <c r="Q9">
        <v>1</v>
      </c>
      <c r="R9" s="24">
        <v>45383</v>
      </c>
      <c r="S9" t="s">
        <v>59</v>
      </c>
      <c r="T9" s="25">
        <v>100000</v>
      </c>
      <c r="U9" s="25">
        <v>0</v>
      </c>
      <c r="V9" s="25">
        <v>0</v>
      </c>
      <c r="W9" s="25">
        <f>T9-U9-V9</f>
        <v>100000</v>
      </c>
      <c r="X9" t="s">
        <v>60</v>
      </c>
      <c r="Y9" s="25">
        <v>14000</v>
      </c>
      <c r="Z9" s="25">
        <v>100000</v>
      </c>
      <c r="AA9" s="26">
        <f>MIN(Y9:Z9)</f>
        <v>14000</v>
      </c>
      <c r="AB9" s="26">
        <f>Y9-AA9</f>
        <v>0</v>
      </c>
      <c r="AC9" s="26">
        <f>Z9-AA9</f>
        <v>86000</v>
      </c>
      <c r="AD9" s="24">
        <v>45503</v>
      </c>
      <c r="AE9" s="24">
        <v>45503</v>
      </c>
      <c r="AF9" t="s">
        <v>62</v>
      </c>
      <c r="AG9">
        <v>1</v>
      </c>
      <c r="AH9" t="s">
        <v>63</v>
      </c>
      <c r="AJ9" t="s">
        <v>64</v>
      </c>
      <c r="AK9" t="s">
        <v>65</v>
      </c>
      <c r="AL9" t="s">
        <v>58</v>
      </c>
      <c r="AM9">
        <v>1</v>
      </c>
      <c r="AN9">
        <v>45383</v>
      </c>
      <c r="AO9" t="s">
        <v>59</v>
      </c>
      <c r="AP9" s="25">
        <v>100000</v>
      </c>
      <c r="AQ9" s="27">
        <v>0</v>
      </c>
      <c r="AR9" s="25">
        <v>0</v>
      </c>
      <c r="AS9" s="27">
        <v>0.09</v>
      </c>
      <c r="AT9" s="25">
        <v>9000</v>
      </c>
      <c r="AU9" s="27">
        <v>0.09</v>
      </c>
      <c r="AV9" s="25">
        <v>9000</v>
      </c>
      <c r="AW9" s="27">
        <v>0</v>
      </c>
      <c r="AX9" s="25">
        <v>0</v>
      </c>
      <c r="AY9" s="25">
        <v>0</v>
      </c>
      <c r="AZ9" s="25">
        <v>118000</v>
      </c>
    </row>
  </sheetData>
  <mergeCells count="6">
    <mergeCell ref="A1:I5"/>
    <mergeCell ref="AD6:AZ6"/>
    <mergeCell ref="A6:C6"/>
    <mergeCell ref="X6:AC6"/>
    <mergeCell ref="D6:I6"/>
    <mergeCell ref="J6:W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Jain2</dc:creator>
  <cp:lastModifiedBy>Dhruv Jain2</cp:lastModifiedBy>
  <dcterms:created xsi:type="dcterms:W3CDTF">2015-06-05T18:17:20Z</dcterms:created>
  <dcterms:modified xsi:type="dcterms:W3CDTF">2024-06-18T01:13:55Z</dcterms:modified>
</cp:coreProperties>
</file>