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ubhfs.sharepoint.com/sites/WS23KRICKELONLY/Shared Documents/General/DABD/04 CLUSTERING/"/>
    </mc:Choice>
  </mc:AlternateContent>
  <xr:revisionPtr revIDLastSave="210" documentId="8_{4A7C957D-C147-4175-BC31-3A4E2636308B}" xr6:coauthVersionLast="47" xr6:coauthVersionMax="47" xr10:uidLastSave="{39EA3F44-9876-4083-80DB-3B455FBA104E}"/>
  <bookViews>
    <workbookView xWindow="1110" yWindow="-110" windowWidth="18200" windowHeight="11020" activeTab="1" xr2:uid="{4D287DCD-0D0A-42FC-8408-6440D3BD4F5A}"/>
  </bookViews>
  <sheets>
    <sheet name="RawData" sheetId="2" r:id="rId1"/>
    <sheet name="Demo" sheetId="1" r:id="rId2"/>
    <sheet name="Demo (Lösung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3" l="1"/>
  <c r="J15" i="3" s="1"/>
  <c r="C15" i="3"/>
  <c r="M12" i="3" s="1"/>
  <c r="D14" i="3"/>
  <c r="I14" i="3" s="1"/>
  <c r="C14" i="3"/>
  <c r="D13" i="3"/>
  <c r="C13" i="3"/>
  <c r="G12" i="3"/>
  <c r="F12" i="3"/>
  <c r="E12" i="3"/>
  <c r="G11" i="3"/>
  <c r="F11" i="3"/>
  <c r="E11" i="3"/>
  <c r="M10" i="3"/>
  <c r="G10" i="3"/>
  <c r="F10" i="3"/>
  <c r="E10" i="3"/>
  <c r="M9" i="3"/>
  <c r="G9" i="3"/>
  <c r="F9" i="3"/>
  <c r="E9" i="3"/>
  <c r="M8" i="3"/>
  <c r="G8" i="3"/>
  <c r="F8" i="3"/>
  <c r="E8" i="3"/>
  <c r="M7" i="3"/>
  <c r="G7" i="3"/>
  <c r="F7" i="3"/>
  <c r="E7" i="3"/>
  <c r="M6" i="3"/>
  <c r="G6" i="3"/>
  <c r="F6" i="3"/>
  <c r="E6" i="3"/>
  <c r="M5" i="3"/>
  <c r="G5" i="3"/>
  <c r="F5" i="3"/>
  <c r="E5" i="3"/>
  <c r="M4" i="3"/>
  <c r="G4" i="3"/>
  <c r="F4" i="3"/>
  <c r="E4" i="3"/>
  <c r="M3" i="3"/>
  <c r="G3" i="3"/>
  <c r="F3" i="3"/>
  <c r="E3" i="3"/>
  <c r="D14" i="1"/>
  <c r="D15" i="1"/>
  <c r="D13" i="1"/>
  <c r="C14" i="1"/>
  <c r="C15" i="1"/>
  <c r="C1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F3" i="1"/>
  <c r="G3" i="1"/>
  <c r="E3" i="1"/>
  <c r="K11" i="1" l="1"/>
  <c r="M11" i="3"/>
  <c r="K11" i="3"/>
  <c r="L10" i="3"/>
  <c r="L11" i="3"/>
  <c r="L6" i="3"/>
  <c r="L4" i="3"/>
  <c r="L7" i="3"/>
  <c r="L3" i="3"/>
  <c r="L12" i="3"/>
  <c r="L8" i="3"/>
  <c r="L5" i="3"/>
  <c r="L9" i="3"/>
  <c r="K4" i="3"/>
  <c r="K8" i="3"/>
  <c r="K10" i="3"/>
  <c r="H13" i="3"/>
  <c r="K6" i="3"/>
  <c r="K12" i="3"/>
  <c r="K3" i="3"/>
  <c r="K5" i="3"/>
  <c r="K7" i="3"/>
  <c r="K9" i="3"/>
  <c r="K6" i="1"/>
  <c r="J15" i="1"/>
  <c r="K4" i="1"/>
  <c r="K8" i="1"/>
  <c r="K3" i="1"/>
  <c r="K7" i="1"/>
  <c r="K9" i="1"/>
  <c r="K12" i="1"/>
  <c r="K5" i="1"/>
  <c r="K10" i="1"/>
  <c r="L9" i="1"/>
  <c r="M10" i="1"/>
  <c r="L12" i="1"/>
  <c r="L10" i="1"/>
  <c r="M6" i="1"/>
  <c r="L8" i="1"/>
  <c r="L6" i="1"/>
  <c r="M9" i="1"/>
  <c r="M11" i="1"/>
  <c r="M7" i="1"/>
  <c r="M12" i="1"/>
  <c r="L11" i="1"/>
  <c r="M8" i="1"/>
  <c r="L7" i="1"/>
  <c r="M4" i="1"/>
  <c r="M5" i="1"/>
  <c r="L4" i="1"/>
  <c r="L5" i="1"/>
  <c r="M3" i="1"/>
  <c r="L3" i="1"/>
  <c r="H13" i="1"/>
  <c r="I14" i="1"/>
</calcChain>
</file>

<file path=xl/sharedStrings.xml><?xml version="1.0" encoding="utf-8"?>
<sst xmlns="http://schemas.openxmlformats.org/spreadsheetml/2006/main" count="56" uniqueCount="11">
  <si>
    <t>x1</t>
  </si>
  <si>
    <t>x2</t>
  </si>
  <si>
    <t>Klasse</t>
  </si>
  <si>
    <t>id</t>
  </si>
  <si>
    <t>A</t>
  </si>
  <si>
    <t>B</t>
  </si>
  <si>
    <t>C</t>
  </si>
  <si>
    <t>ZA</t>
  </si>
  <si>
    <t>ZB</t>
  </si>
  <si>
    <t>ZC</t>
  </si>
  <si>
    <t>Abstand zum Centroid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</si>
</sst>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6" fillId="0" borderId="0" xfId="0" applyFont="1"/>
    <xf numFmtId="0" fontId="5" fillId="0" borderId="0" xfId="0" applyFont="1"/>
    <xf numFmtId="2" fontId="5" fillId="0" borderId="0" xfId="0" applyNumberFormat="1" applyFont="1"/>
    <xf numFmtId="164" fontId="3" fillId="0" borderId="0" xfId="0" applyNumberFormat="1" applyFont="1"/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wrapText="1"/>
    </xf>
    <xf numFmtId="2" fontId="7" fillId="0" borderId="0" xfId="0" applyNumberFormat="1" applyFont="1" applyAlignment="1">
      <alignment wrapText="1"/>
    </xf>
    <xf numFmtId="2" fontId="8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7" fillId="0" borderId="0" xfId="0" applyFont="1" applyAlignment="1">
      <alignment horizontal="center" vertical="center" wrapText="1"/>
    </xf>
  </cellXfs>
  <cellStyles count="1">
    <cellStyle name="Standard" xfId="0" builtinId="0"/>
  </cellStyles>
  <dxfs count="4">
    <dxf>
      <fill>
        <patternFill>
          <bgColor theme="9" tint="0.59996337778862885"/>
        </patternFill>
      </fill>
    </dxf>
    <dxf>
      <font>
        <b val="0"/>
        <i val="0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ill>
        <patternFill>
          <bgColor theme="9" tint="0.59996337778862885"/>
        </patternFill>
      </fill>
    </dxf>
    <dxf>
      <font>
        <b val="0"/>
        <i val="0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Demo!$E$3:$E$15</c:f>
              <c:numCache>
                <c:formatCode>General</c:formatCode>
                <c:ptCount val="13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23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5-4C42-BAD4-051333A62FA3}"/>
            </c:ext>
          </c:extLst>
        </c:ser>
        <c:ser>
          <c:idx val="1"/>
          <c:order val="1"/>
          <c:tx>
            <c:strRef>
              <c:f>Demo!$F$2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Demo!$F$3:$F$15</c:f>
              <c:numCache>
                <c:formatCode>General</c:formatCode>
                <c:ptCount val="13"/>
                <c:pt idx="0">
                  <c:v>#N/A</c:v>
                </c:pt>
                <c:pt idx="1">
                  <c:v>16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#N/A</c:v>
                </c:pt>
                <c:pt idx="6">
                  <c:v>#N/A</c:v>
                </c:pt>
                <c:pt idx="7">
                  <c:v>20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85-4C42-BAD4-051333A62FA3}"/>
            </c:ext>
          </c:extLst>
        </c:ser>
        <c:ser>
          <c:idx val="2"/>
          <c:order val="2"/>
          <c:tx>
            <c:strRef>
              <c:f>Demo!$G$2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Demo!$G$3:$G$15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5</c:v>
                </c:pt>
                <c:pt idx="3">
                  <c:v>#N/A</c:v>
                </c:pt>
                <c:pt idx="4">
                  <c:v>#N/A</c:v>
                </c:pt>
                <c:pt idx="5">
                  <c:v>12</c:v>
                </c:pt>
                <c:pt idx="6">
                  <c:v>#N/A</c:v>
                </c:pt>
                <c:pt idx="7">
                  <c:v>#N/A</c:v>
                </c:pt>
                <c:pt idx="8">
                  <c:v>17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85-4C42-BAD4-051333A62FA3}"/>
            </c:ext>
          </c:extLst>
        </c:ser>
        <c:ser>
          <c:idx val="3"/>
          <c:order val="3"/>
          <c:tx>
            <c:strRef>
              <c:f>Demo!$H$2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Demo!$H$3:$H$15</c:f>
              <c:numCache>
                <c:formatCode>General</c:formatCode>
                <c:ptCount val="13"/>
                <c:pt idx="10" formatCode="0.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85-4C42-BAD4-051333A62FA3}"/>
            </c:ext>
          </c:extLst>
        </c:ser>
        <c:ser>
          <c:idx val="4"/>
          <c:order val="4"/>
          <c:tx>
            <c:strRef>
              <c:f>Demo!$I$2</c:f>
              <c:strCache>
                <c:ptCount val="1"/>
                <c:pt idx="0">
                  <c:v>ZB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Demo!$I$3:$I$15</c:f>
              <c:numCache>
                <c:formatCode>General</c:formatCode>
                <c:ptCount val="13"/>
                <c:pt idx="11" formatCode="0.0">
                  <c:v>18.666666666666668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85-4C42-BAD4-051333A62FA3}"/>
            </c:ext>
          </c:extLst>
        </c:ser>
        <c:ser>
          <c:idx val="5"/>
          <c:order val="5"/>
          <c:tx>
            <c:strRef>
              <c:f>Demo!$J$2</c:f>
              <c:strCache>
                <c:ptCount val="1"/>
                <c:pt idx="0">
                  <c:v>ZC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Demo!$C$3:$C$15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13.5</c:v>
                </c:pt>
                <c:pt idx="11" formatCode="0.00">
                  <c:v>5</c:v>
                </c:pt>
                <c:pt idx="12" formatCode="0.00">
                  <c:v>11.666666666666666</c:v>
                </c:pt>
              </c:numCache>
            </c:numRef>
          </c:xVal>
          <c:yVal>
            <c:numRef>
              <c:f>Demo!$J$3:$J$15</c:f>
              <c:numCache>
                <c:formatCode>General</c:formatCode>
                <c:ptCount val="13"/>
                <c:pt idx="12" formatCode="0.0">
                  <c:v>11.333333333333334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085-4C42-BAD4-051333A62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86056"/>
        <c:axId val="1298984256"/>
      </c:scatterChart>
      <c:valAx>
        <c:axId val="129898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984256"/>
        <c:crosses val="autoZero"/>
        <c:crossBetween val="midCat"/>
      </c:valAx>
      <c:valAx>
        <c:axId val="1298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9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 (Lösung)'!$E$2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(Lösung)'!$E$3:$E$15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20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17</c:v>
                </c:pt>
                <c:pt idx="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E-4969-B394-0129D376C71A}"/>
            </c:ext>
          </c:extLst>
        </c:ser>
        <c:ser>
          <c:idx val="1"/>
          <c:order val="1"/>
          <c:tx>
            <c:strRef>
              <c:f>'Demo (Lösung)'!$F$2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(Lösung)'!$F$3:$F$15</c:f>
              <c:numCache>
                <c:formatCode>General</c:formatCode>
                <c:ptCount val="13"/>
                <c:pt idx="0">
                  <c:v>#N/A</c:v>
                </c:pt>
                <c:pt idx="1">
                  <c:v>16</c:v>
                </c:pt>
                <c:pt idx="2">
                  <c:v>#N/A</c:v>
                </c:pt>
                <c:pt idx="3">
                  <c:v>23</c:v>
                </c:pt>
                <c:pt idx="4">
                  <c:v>#N/A</c:v>
                </c:pt>
                <c:pt idx="5">
                  <c:v>12</c:v>
                </c:pt>
                <c:pt idx="6">
                  <c:v>#N/A</c:v>
                </c:pt>
                <c:pt idx="7">
                  <c:v>20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EE-4969-B394-0129D376C71A}"/>
            </c:ext>
          </c:extLst>
        </c:ser>
        <c:ser>
          <c:idx val="2"/>
          <c:order val="2"/>
          <c:tx>
            <c:strRef>
              <c:f>'Demo (Lösung)'!$G$2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(Lösung)'!$G$3:$G$15</c:f>
              <c:numCache>
                <c:formatCode>General</c:formatCode>
                <c:ptCount val="13"/>
                <c:pt idx="0">
                  <c:v>8</c:v>
                </c:pt>
                <c:pt idx="1">
                  <c:v>#N/A</c:v>
                </c:pt>
                <c:pt idx="2">
                  <c:v>5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EE-4969-B394-0129D376C71A}"/>
            </c:ext>
          </c:extLst>
        </c:ser>
        <c:ser>
          <c:idx val="3"/>
          <c:order val="3"/>
          <c:tx>
            <c:strRef>
              <c:f>'Demo (Lösung)'!$H$2</c:f>
              <c:strCache>
                <c:ptCount val="1"/>
                <c:pt idx="0">
                  <c:v>ZA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(Lösung)'!$H$3:$H$15</c:f>
              <c:numCache>
                <c:formatCode>General</c:formatCode>
                <c:ptCount val="13"/>
                <c:pt idx="10" formatCode="0.0">
                  <c:v>18.666666666666668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EE-4969-B394-0129D376C71A}"/>
            </c:ext>
          </c:extLst>
        </c:ser>
        <c:ser>
          <c:idx val="4"/>
          <c:order val="4"/>
          <c:tx>
            <c:strRef>
              <c:f>'Demo (Lösung)'!$I$2</c:f>
              <c:strCache>
                <c:ptCount val="1"/>
                <c:pt idx="0">
                  <c:v>ZB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(Lösung)'!$I$3:$I$15</c:f>
              <c:numCache>
                <c:formatCode>General</c:formatCode>
                <c:ptCount val="13"/>
                <c:pt idx="11" formatCode="0.0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EE-4969-B394-0129D376C71A}"/>
            </c:ext>
          </c:extLst>
        </c:ser>
        <c:ser>
          <c:idx val="5"/>
          <c:order val="5"/>
          <c:tx>
            <c:strRef>
              <c:f>'Demo (Lösung)'!$J$2</c:f>
              <c:strCache>
                <c:ptCount val="1"/>
                <c:pt idx="0">
                  <c:v>ZC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'Demo (Lösung)'!$C$3:$C$15</c:f>
              <c:numCache>
                <c:formatCode>General</c:formatCode>
                <c:ptCount val="13"/>
                <c:pt idx="0">
                  <c:v>17</c:v>
                </c:pt>
                <c:pt idx="1">
                  <c:v>1</c:v>
                </c:pt>
                <c:pt idx="2">
                  <c:v>16</c:v>
                </c:pt>
                <c:pt idx="3">
                  <c:v>2</c:v>
                </c:pt>
                <c:pt idx="4">
                  <c:v>12</c:v>
                </c:pt>
                <c:pt idx="5">
                  <c:v>5</c:v>
                </c:pt>
                <c:pt idx="6">
                  <c:v>20</c:v>
                </c:pt>
                <c:pt idx="7">
                  <c:v>2</c:v>
                </c:pt>
                <c:pt idx="8">
                  <c:v>14</c:v>
                </c:pt>
                <c:pt idx="9">
                  <c:v>15</c:v>
                </c:pt>
                <c:pt idx="10" formatCode="0.00">
                  <c:v>13.666666666666666</c:v>
                </c:pt>
                <c:pt idx="11" formatCode="0.00">
                  <c:v>2.5</c:v>
                </c:pt>
                <c:pt idx="12" formatCode="0.00">
                  <c:v>17.666666666666668</c:v>
                </c:pt>
              </c:numCache>
            </c:numRef>
          </c:xVal>
          <c:yVal>
            <c:numRef>
              <c:f>'Demo (Lösung)'!$J$3:$J$15</c:f>
              <c:numCache>
                <c:formatCode>General</c:formatCode>
                <c:ptCount val="13"/>
                <c:pt idx="12" formatCode="0.0">
                  <c:v>6.333333333333333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EE-4969-B394-0129D376C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8986056"/>
        <c:axId val="1298984256"/>
      </c:scatterChart>
      <c:valAx>
        <c:axId val="129898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984256"/>
        <c:crosses val="autoZero"/>
        <c:crossBetween val="midCat"/>
      </c:valAx>
      <c:valAx>
        <c:axId val="12989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989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695325</xdr:colOff>
      <xdr:row>1</xdr:row>
      <xdr:rowOff>190498</xdr:rowOff>
    </xdr:from>
    <xdr:to>
      <xdr:col>21</xdr:col>
      <xdr:colOff>695325</xdr:colOff>
      <xdr:row>25</xdr:row>
      <xdr:rowOff>95249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9B4E644-24E0-A815-9871-D3DE6E027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9523</xdr:rowOff>
    </xdr:from>
    <xdr:to>
      <xdr:col>19</xdr:col>
      <xdr:colOff>361950</xdr:colOff>
      <xdr:row>24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E932027-B7F4-4B0D-BF91-FB62C6CB9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D256F-8AC2-49D9-BE0F-86FEA621B7F0}">
  <dimension ref="A1:B11"/>
  <sheetViews>
    <sheetView workbookViewId="0">
      <selection activeCell="D6" sqref="D6"/>
    </sheetView>
  </sheetViews>
  <sheetFormatPr baseColWidth="10" defaultRowHeight="14.5" x14ac:dyDescent="0.35"/>
  <cols>
    <col min="1" max="2" width="10.54296875" style="1" customWidth="1"/>
  </cols>
  <sheetData>
    <row r="1" spans="1:2" x14ac:dyDescent="0.35">
      <c r="A1" s="5" t="s">
        <v>0</v>
      </c>
      <c r="B1" s="5" t="s">
        <v>1</v>
      </c>
    </row>
    <row r="2" spans="1:2" x14ac:dyDescent="0.35">
      <c r="A2" s="17">
        <v>17</v>
      </c>
      <c r="B2" s="17">
        <v>8</v>
      </c>
    </row>
    <row r="3" spans="1:2" x14ac:dyDescent="0.35">
      <c r="A3" s="17">
        <v>1</v>
      </c>
      <c r="B3" s="17">
        <v>16</v>
      </c>
    </row>
    <row r="4" spans="1:2" x14ac:dyDescent="0.35">
      <c r="A4" s="17">
        <v>16</v>
      </c>
      <c r="B4" s="17">
        <v>5</v>
      </c>
    </row>
    <row r="5" spans="1:2" x14ac:dyDescent="0.35">
      <c r="A5" s="17">
        <v>2</v>
      </c>
      <c r="B5" s="17">
        <v>23</v>
      </c>
    </row>
    <row r="6" spans="1:2" x14ac:dyDescent="0.35">
      <c r="A6" s="17">
        <v>12</v>
      </c>
      <c r="B6" s="17">
        <v>20</v>
      </c>
    </row>
    <row r="7" spans="1:2" x14ac:dyDescent="0.35">
      <c r="A7" s="17">
        <v>5</v>
      </c>
      <c r="B7" s="17">
        <v>12</v>
      </c>
    </row>
    <row r="8" spans="1:2" x14ac:dyDescent="0.35">
      <c r="A8" s="17">
        <v>20</v>
      </c>
      <c r="B8" s="17">
        <v>6</v>
      </c>
    </row>
    <row r="9" spans="1:2" x14ac:dyDescent="0.35">
      <c r="A9" s="17">
        <v>2</v>
      </c>
      <c r="B9" s="17">
        <v>20</v>
      </c>
    </row>
    <row r="10" spans="1:2" x14ac:dyDescent="0.35">
      <c r="A10" s="17">
        <v>14</v>
      </c>
      <c r="B10" s="17">
        <v>17</v>
      </c>
    </row>
    <row r="11" spans="1:2" x14ac:dyDescent="0.35">
      <c r="A11" s="17">
        <v>15</v>
      </c>
      <c r="B11" s="17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EFBD-DFE0-4319-A36B-11F1897E385D}">
  <dimension ref="A1:N15"/>
  <sheetViews>
    <sheetView tabSelected="1" zoomScaleNormal="100" workbookViewId="0">
      <selection activeCell="B4" sqref="B4"/>
    </sheetView>
  </sheetViews>
  <sheetFormatPr baseColWidth="10" defaultRowHeight="14.5" x14ac:dyDescent="0.35"/>
  <cols>
    <col min="1" max="1" width="3" style="2" bestFit="1" customWidth="1"/>
    <col min="2" max="2" width="11.453125" style="1"/>
    <col min="3" max="3" width="7.7265625" style="1" bestFit="1" customWidth="1"/>
    <col min="4" max="4" width="5.453125" style="1" customWidth="1"/>
    <col min="5" max="7" width="2.1796875" style="4" customWidth="1"/>
    <col min="8" max="10" width="2.1796875" customWidth="1"/>
    <col min="11" max="11" width="10.453125" style="14" customWidth="1"/>
  </cols>
  <sheetData>
    <row r="1" spans="1:14" x14ac:dyDescent="0.35">
      <c r="K1" s="20" t="s">
        <v>10</v>
      </c>
      <c r="L1" s="20"/>
      <c r="M1" s="20"/>
    </row>
    <row r="2" spans="1:14" s="1" customFormat="1" x14ac:dyDescent="0.35">
      <c r="A2" s="18" t="s">
        <v>3</v>
      </c>
      <c r="B2" s="1" t="s">
        <v>2</v>
      </c>
      <c r="C2" s="1" t="s">
        <v>0</v>
      </c>
      <c r="D2" s="1" t="s">
        <v>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3" t="s">
        <v>4</v>
      </c>
      <c r="L2" s="1" t="s">
        <v>5</v>
      </c>
      <c r="M2" s="1" t="s">
        <v>6</v>
      </c>
    </row>
    <row r="3" spans="1:14" x14ac:dyDescent="0.35">
      <c r="A3" s="2">
        <v>0</v>
      </c>
      <c r="B3" s="1" t="s">
        <v>4</v>
      </c>
      <c r="C3">
        <v>17</v>
      </c>
      <c r="D3">
        <v>8</v>
      </c>
      <c r="E3" s="4">
        <f>IF($B3=E$2,$D3,NA())</f>
        <v>8</v>
      </c>
      <c r="F3" s="4" t="e">
        <f t="shared" ref="F3:G12" si="0">IF($B3=F$2,$D3,NA())</f>
        <v>#N/A</v>
      </c>
      <c r="G3" s="4" t="e">
        <f t="shared" si="0"/>
        <v>#N/A</v>
      </c>
      <c r="K3" s="15">
        <f>SQRT(($C3-$C$13)^2+($D3-$D$13)^2)</f>
        <v>6.946221994724902</v>
      </c>
      <c r="L3" s="15">
        <f>SQRT(($C3-$C$14)^2+($D3-$D$14)^2)</f>
        <v>16.055459438389729</v>
      </c>
      <c r="M3" s="15">
        <f>SQRT(($C3-$C$15)^2+($D3-$D$15)^2)</f>
        <v>6.289320754704403</v>
      </c>
      <c r="N3" s="19"/>
    </row>
    <row r="4" spans="1:14" x14ac:dyDescent="0.35">
      <c r="A4" s="2">
        <v>1</v>
      </c>
      <c r="B4" s="1" t="s">
        <v>5</v>
      </c>
      <c r="C4">
        <v>1</v>
      </c>
      <c r="D4">
        <v>16</v>
      </c>
      <c r="E4" s="4" t="e">
        <f t="shared" ref="E4:E12" si="1">IF($B4=E$2,$D4,NA())</f>
        <v>#N/A</v>
      </c>
      <c r="F4" s="4">
        <f t="shared" si="0"/>
        <v>16</v>
      </c>
      <c r="G4" s="4" t="e">
        <f t="shared" si="0"/>
        <v>#N/A</v>
      </c>
      <c r="K4" s="15">
        <f t="shared" ref="K4:K12" si="2">SQRT(($C4-$C$13)^2+($D4-$D$13)^2)</f>
        <v>12.658988901172163</v>
      </c>
      <c r="L4" s="15">
        <f t="shared" ref="L4:L12" si="3">SQRT(($C4-$C$14)^2+($D4-$D$14)^2)</f>
        <v>4.8074017006186534</v>
      </c>
      <c r="M4" s="15">
        <f t="shared" ref="M4:M12" si="4">SQRT(($C4-$C$15)^2+($D4-$D$15)^2)</f>
        <v>11.64283279771532</v>
      </c>
      <c r="N4" s="19"/>
    </row>
    <row r="5" spans="1:14" x14ac:dyDescent="0.35">
      <c r="A5" s="2">
        <v>2</v>
      </c>
      <c r="B5" s="1" t="s">
        <v>6</v>
      </c>
      <c r="C5">
        <v>16</v>
      </c>
      <c r="D5">
        <v>5</v>
      </c>
      <c r="E5" s="4" t="e">
        <f t="shared" si="1"/>
        <v>#N/A</v>
      </c>
      <c r="F5" s="4" t="e">
        <f t="shared" si="0"/>
        <v>#N/A</v>
      </c>
      <c r="G5" s="4">
        <f t="shared" si="0"/>
        <v>5</v>
      </c>
      <c r="K5" s="15">
        <f t="shared" si="2"/>
        <v>9.3407708461347028</v>
      </c>
      <c r="L5" s="15">
        <f t="shared" si="3"/>
        <v>17.543596489254359</v>
      </c>
      <c r="M5" s="15">
        <f t="shared" si="4"/>
        <v>7.6739096221475593</v>
      </c>
      <c r="N5" s="19"/>
    </row>
    <row r="6" spans="1:14" x14ac:dyDescent="0.35">
      <c r="A6" s="2">
        <v>3</v>
      </c>
      <c r="B6" s="1" t="s">
        <v>4</v>
      </c>
      <c r="C6">
        <v>2</v>
      </c>
      <c r="D6">
        <v>23</v>
      </c>
      <c r="E6" s="4">
        <f t="shared" si="1"/>
        <v>23</v>
      </c>
      <c r="F6" s="4" t="e">
        <f t="shared" si="0"/>
        <v>#N/A</v>
      </c>
      <c r="G6" s="4" t="e">
        <f t="shared" si="0"/>
        <v>#N/A</v>
      </c>
      <c r="K6" s="15">
        <f t="shared" si="2"/>
        <v>14.603081866510234</v>
      </c>
      <c r="L6" s="15">
        <f t="shared" si="3"/>
        <v>5.2704627669472979</v>
      </c>
      <c r="M6" s="15">
        <f t="shared" si="4"/>
        <v>15.151090903151347</v>
      </c>
      <c r="N6" s="19"/>
    </row>
    <row r="7" spans="1:14" x14ac:dyDescent="0.35">
      <c r="A7" s="2">
        <v>4</v>
      </c>
      <c r="B7" s="1" t="s">
        <v>5</v>
      </c>
      <c r="C7">
        <v>12</v>
      </c>
      <c r="D7">
        <v>20</v>
      </c>
      <c r="E7" s="4" t="e">
        <f t="shared" si="1"/>
        <v>#N/A</v>
      </c>
      <c r="F7" s="4">
        <f t="shared" si="0"/>
        <v>20</v>
      </c>
      <c r="G7" s="4" t="e">
        <f t="shared" si="0"/>
        <v>#N/A</v>
      </c>
      <c r="K7" s="15">
        <f t="shared" si="2"/>
        <v>6.1846584384264904</v>
      </c>
      <c r="L7" s="15">
        <f t="shared" si="3"/>
        <v>7.1258527754773162</v>
      </c>
      <c r="M7" s="15">
        <f t="shared" si="4"/>
        <v>8.6730745541717909</v>
      </c>
      <c r="N7" s="19"/>
    </row>
    <row r="8" spans="1:14" x14ac:dyDescent="0.35">
      <c r="A8" s="2">
        <v>5</v>
      </c>
      <c r="B8" s="1" t="s">
        <v>6</v>
      </c>
      <c r="C8">
        <v>5</v>
      </c>
      <c r="D8">
        <v>12</v>
      </c>
      <c r="E8" s="4" t="e">
        <f t="shared" si="1"/>
        <v>#N/A</v>
      </c>
      <c r="F8" s="4" t="e">
        <f t="shared" si="0"/>
        <v>#N/A</v>
      </c>
      <c r="G8" s="4">
        <f t="shared" si="0"/>
        <v>12</v>
      </c>
      <c r="K8" s="15">
        <f t="shared" si="2"/>
        <v>8.7321245982864895</v>
      </c>
      <c r="L8" s="15">
        <f t="shared" si="3"/>
        <v>6.6666666666666679</v>
      </c>
      <c r="M8" s="15">
        <f t="shared" si="4"/>
        <v>6.6999170807472597</v>
      </c>
      <c r="N8" s="19"/>
    </row>
    <row r="9" spans="1:14" x14ac:dyDescent="0.35">
      <c r="A9" s="2">
        <v>6</v>
      </c>
      <c r="B9" s="1" t="s">
        <v>4</v>
      </c>
      <c r="C9">
        <v>20</v>
      </c>
      <c r="D9">
        <v>6</v>
      </c>
      <c r="E9" s="4">
        <f t="shared" si="1"/>
        <v>6</v>
      </c>
      <c r="F9" s="4" t="e">
        <f t="shared" si="0"/>
        <v>#N/A</v>
      </c>
      <c r="G9" s="4" t="e">
        <f t="shared" si="0"/>
        <v>#N/A</v>
      </c>
      <c r="K9" s="15">
        <f t="shared" si="2"/>
        <v>10.307764064044152</v>
      </c>
      <c r="L9" s="15">
        <f t="shared" si="3"/>
        <v>19.632739096836296</v>
      </c>
      <c r="M9" s="15">
        <f t="shared" si="4"/>
        <v>9.8938813864372221</v>
      </c>
      <c r="N9" s="19"/>
    </row>
    <row r="10" spans="1:14" x14ac:dyDescent="0.35">
      <c r="A10" s="2">
        <v>7</v>
      </c>
      <c r="B10" s="1" t="s">
        <v>5</v>
      </c>
      <c r="C10">
        <v>2</v>
      </c>
      <c r="D10">
        <v>20</v>
      </c>
      <c r="E10" s="4" t="e">
        <f t="shared" si="1"/>
        <v>#N/A</v>
      </c>
      <c r="F10" s="4">
        <f t="shared" si="0"/>
        <v>20</v>
      </c>
      <c r="G10" s="4" t="e">
        <f t="shared" si="0"/>
        <v>#N/A</v>
      </c>
      <c r="K10" s="15">
        <f t="shared" si="2"/>
        <v>12.971121771072847</v>
      </c>
      <c r="L10" s="15">
        <f t="shared" si="3"/>
        <v>3.2829526005987013</v>
      </c>
      <c r="M10" s="15">
        <f t="shared" si="4"/>
        <v>12.98289472943363</v>
      </c>
      <c r="N10" s="19"/>
    </row>
    <row r="11" spans="1:14" x14ac:dyDescent="0.35">
      <c r="A11" s="2">
        <v>8</v>
      </c>
      <c r="B11" s="1" t="s">
        <v>6</v>
      </c>
      <c r="C11">
        <v>14</v>
      </c>
      <c r="D11">
        <v>17</v>
      </c>
      <c r="E11" s="4" t="e">
        <f t="shared" si="1"/>
        <v>#N/A</v>
      </c>
      <c r="F11" s="4" t="e">
        <f t="shared" si="0"/>
        <v>#N/A</v>
      </c>
      <c r="G11" s="4">
        <f t="shared" si="0"/>
        <v>17</v>
      </c>
      <c r="K11" s="15">
        <f t="shared" si="2"/>
        <v>3.0413812651491097</v>
      </c>
      <c r="L11" s="15">
        <f t="shared" si="3"/>
        <v>9.1530201451639872</v>
      </c>
      <c r="M11" s="15">
        <f t="shared" si="4"/>
        <v>6.1282587702834119</v>
      </c>
      <c r="N11" s="19"/>
    </row>
    <row r="12" spans="1:14" x14ac:dyDescent="0.35">
      <c r="A12" s="2">
        <v>9</v>
      </c>
      <c r="B12" s="1" t="s">
        <v>4</v>
      </c>
      <c r="C12">
        <v>15</v>
      </c>
      <c r="D12">
        <v>19</v>
      </c>
      <c r="E12" s="4">
        <f t="shared" si="1"/>
        <v>19</v>
      </c>
      <c r="F12" s="4" t="e">
        <f t="shared" si="0"/>
        <v>#N/A</v>
      </c>
      <c r="G12" s="4" t="e">
        <f t="shared" si="0"/>
        <v>#N/A</v>
      </c>
      <c r="K12" s="15">
        <f t="shared" si="2"/>
        <v>5.2201532544552753</v>
      </c>
      <c r="L12" s="15">
        <f t="shared" si="3"/>
        <v>10.005554013202422</v>
      </c>
      <c r="M12" s="15">
        <f t="shared" si="4"/>
        <v>8.3599574693229677</v>
      </c>
      <c r="N12" s="19"/>
    </row>
    <row r="13" spans="1:14" s="10" customFormat="1" x14ac:dyDescent="0.35">
      <c r="A13" s="6"/>
      <c r="B13" s="7" t="s">
        <v>4</v>
      </c>
      <c r="C13" s="8">
        <f>AVERAGEIF($B$3:$B$12,B13,$C$3:$C$12)</f>
        <v>13.5</v>
      </c>
      <c r="D13" s="8">
        <f>AVERAGEIF($B$3:$B$12,B13,$D$3:$D$12)</f>
        <v>14</v>
      </c>
      <c r="E13" s="9"/>
      <c r="F13" s="9"/>
      <c r="G13" s="9"/>
      <c r="H13" s="12">
        <f>D13</f>
        <v>14</v>
      </c>
      <c r="I13" s="12"/>
      <c r="J13" s="12"/>
      <c r="K13" s="16"/>
      <c r="N13" s="11"/>
    </row>
    <row r="14" spans="1:14" s="10" customFormat="1" x14ac:dyDescent="0.35">
      <c r="A14" s="6"/>
      <c r="B14" s="7" t="s">
        <v>5</v>
      </c>
      <c r="C14" s="8">
        <f t="shared" ref="C14:C15" si="5">AVERAGEIF($B$3:$B$12,B14,$C$3:$C$12)</f>
        <v>5</v>
      </c>
      <c r="D14" s="8">
        <f t="shared" ref="D14:D15" si="6">AVERAGEIF($B$3:$B$12,B14,$D$3:$D$12)</f>
        <v>18.666666666666668</v>
      </c>
      <c r="E14" s="9"/>
      <c r="F14" s="9"/>
      <c r="G14" s="9"/>
      <c r="H14" s="12"/>
      <c r="I14" s="12">
        <f>D14</f>
        <v>18.666666666666668</v>
      </c>
      <c r="J14" s="12"/>
      <c r="K14" s="15"/>
    </row>
    <row r="15" spans="1:14" s="10" customFormat="1" x14ac:dyDescent="0.35">
      <c r="A15" s="6"/>
      <c r="B15" s="7" t="s">
        <v>6</v>
      </c>
      <c r="C15" s="8">
        <f t="shared" si="5"/>
        <v>11.666666666666666</v>
      </c>
      <c r="D15" s="8">
        <f t="shared" si="6"/>
        <v>11.333333333333334</v>
      </c>
      <c r="E15" s="9"/>
      <c r="F15" s="9"/>
      <c r="G15" s="9"/>
      <c r="H15" s="12"/>
      <c r="I15" s="12"/>
      <c r="J15" s="12">
        <f>D15</f>
        <v>11.333333333333334</v>
      </c>
      <c r="K15" s="15"/>
    </row>
  </sheetData>
  <mergeCells count="1">
    <mergeCell ref="K1:M1"/>
  </mergeCells>
  <conditionalFormatting sqref="K3:M12">
    <cfRule type="expression" dxfId="3" priority="1">
      <formula>$B3=K$2</formula>
    </cfRule>
    <cfRule type="expression" dxfId="2" priority="3">
      <formula>K3=MIN($K3:$M3)</formula>
    </cfRule>
  </conditionalFormatting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692C9-80CD-4D84-ACB2-7A4B4B46F42B}">
  <dimension ref="A1:N15"/>
  <sheetViews>
    <sheetView workbookViewId="0">
      <selection activeCell="V33" sqref="V33"/>
    </sheetView>
  </sheetViews>
  <sheetFormatPr baseColWidth="10" defaultRowHeight="14.5" x14ac:dyDescent="0.35"/>
  <cols>
    <col min="1" max="1" width="3" style="2" bestFit="1" customWidth="1"/>
    <col min="2" max="2" width="11.453125" style="1"/>
    <col min="3" max="3" width="7.7265625" style="1" bestFit="1" customWidth="1"/>
    <col min="4" max="4" width="5.453125" style="1" customWidth="1"/>
    <col min="5" max="7" width="1.26953125" style="4" customWidth="1"/>
    <col min="8" max="10" width="1.26953125" customWidth="1"/>
    <col min="11" max="11" width="10.453125" style="14" customWidth="1"/>
  </cols>
  <sheetData>
    <row r="1" spans="1:14" x14ac:dyDescent="0.35">
      <c r="K1" s="20" t="s">
        <v>10</v>
      </c>
      <c r="L1" s="20"/>
      <c r="M1" s="20"/>
    </row>
    <row r="2" spans="1:14" s="1" customFormat="1" x14ac:dyDescent="0.35">
      <c r="A2" s="18" t="s">
        <v>3</v>
      </c>
      <c r="B2" s="1" t="s">
        <v>2</v>
      </c>
      <c r="C2" s="1" t="s">
        <v>0</v>
      </c>
      <c r="D2" s="1" t="s">
        <v>1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3" t="s">
        <v>4</v>
      </c>
      <c r="L2" s="1" t="s">
        <v>5</v>
      </c>
      <c r="M2" s="1" t="s">
        <v>6</v>
      </c>
    </row>
    <row r="3" spans="1:14" x14ac:dyDescent="0.35">
      <c r="A3" s="2">
        <v>0</v>
      </c>
      <c r="B3" s="1" t="s">
        <v>6</v>
      </c>
      <c r="C3">
        <v>17</v>
      </c>
      <c r="D3">
        <v>8</v>
      </c>
      <c r="E3" s="4" t="e">
        <f>IF($B3=E$2,$D3,NA())</f>
        <v>#N/A</v>
      </c>
      <c r="F3" s="4" t="e">
        <f t="shared" ref="F3:G12" si="0">IF($B3=F$2,$D3,NA())</f>
        <v>#N/A</v>
      </c>
      <c r="G3" s="4">
        <f t="shared" si="0"/>
        <v>8</v>
      </c>
      <c r="K3" s="15">
        <f>SQRT(($C3-$C$13)^2+($D3-$D$13)^2)</f>
        <v>11.175369742826808</v>
      </c>
      <c r="L3" s="15">
        <f>SQRT(($C3-$C$14)^2+($D3-$D$14)^2)</f>
        <v>17.473193755006552</v>
      </c>
      <c r="M3" s="15">
        <f>SQRT(($C3-$C$15)^2+($D3-$D$15)^2)</f>
        <v>1.795054935711502</v>
      </c>
      <c r="N3" s="19"/>
    </row>
    <row r="4" spans="1:14" x14ac:dyDescent="0.35">
      <c r="A4" s="2">
        <v>1</v>
      </c>
      <c r="B4" s="1" t="s">
        <v>5</v>
      </c>
      <c r="C4">
        <v>1</v>
      </c>
      <c r="D4">
        <v>16</v>
      </c>
      <c r="E4" s="4" t="e">
        <f t="shared" ref="E4:E12" si="1">IF($B4=E$2,$D4,NA())</f>
        <v>#N/A</v>
      </c>
      <c r="F4" s="4">
        <f t="shared" si="0"/>
        <v>16</v>
      </c>
      <c r="G4" s="4" t="e">
        <f t="shared" si="0"/>
        <v>#N/A</v>
      </c>
      <c r="K4" s="15">
        <f t="shared" ref="K4:K12" si="2">SQRT(($C4-$C$13)^2+($D4-$D$13)^2)</f>
        <v>12.944325225965066</v>
      </c>
      <c r="L4" s="15">
        <f t="shared" ref="L4:L12" si="3">SQRT(($C4-$C$14)^2+($D4-$D$14)^2)</f>
        <v>2.3048861143232218</v>
      </c>
      <c r="M4" s="15">
        <f t="shared" ref="M4:M12" si="4">SQRT(($C4-$C$15)^2+($D4-$D$15)^2)</f>
        <v>19.267128022157902</v>
      </c>
      <c r="N4" s="19"/>
    </row>
    <row r="5" spans="1:14" x14ac:dyDescent="0.35">
      <c r="A5" s="2">
        <v>2</v>
      </c>
      <c r="B5" s="1" t="s">
        <v>6</v>
      </c>
      <c r="C5">
        <v>16</v>
      </c>
      <c r="D5">
        <v>5</v>
      </c>
      <c r="E5" s="4" t="e">
        <f t="shared" si="1"/>
        <v>#N/A</v>
      </c>
      <c r="F5" s="4" t="e">
        <f t="shared" si="0"/>
        <v>#N/A</v>
      </c>
      <c r="G5" s="4">
        <f t="shared" si="0"/>
        <v>5</v>
      </c>
      <c r="K5" s="15">
        <f t="shared" si="2"/>
        <v>13.864422895390282</v>
      </c>
      <c r="L5" s="15">
        <f t="shared" si="3"/>
        <v>18.569127604709919</v>
      </c>
      <c r="M5" s="15">
        <f t="shared" si="4"/>
        <v>2.1343747458109505</v>
      </c>
      <c r="N5" s="19"/>
    </row>
    <row r="6" spans="1:14" x14ac:dyDescent="0.35">
      <c r="A6" s="2">
        <v>3</v>
      </c>
      <c r="B6" s="1" t="s">
        <v>5</v>
      </c>
      <c r="C6">
        <v>2</v>
      </c>
      <c r="D6">
        <v>23</v>
      </c>
      <c r="E6" s="4" t="e">
        <f t="shared" si="1"/>
        <v>#N/A</v>
      </c>
      <c r="F6" s="4">
        <f t="shared" si="0"/>
        <v>23</v>
      </c>
      <c r="G6" s="4" t="e">
        <f t="shared" si="0"/>
        <v>#N/A</v>
      </c>
      <c r="K6" s="15">
        <f t="shared" si="2"/>
        <v>12.445436468396311</v>
      </c>
      <c r="L6" s="15">
        <f t="shared" si="3"/>
        <v>5.273755777432247</v>
      </c>
      <c r="M6" s="15">
        <f t="shared" si="4"/>
        <v>22.874051285730349</v>
      </c>
      <c r="N6" s="19"/>
    </row>
    <row r="7" spans="1:14" x14ac:dyDescent="0.35">
      <c r="A7" s="2">
        <v>4</v>
      </c>
      <c r="B7" s="1" t="s">
        <v>4</v>
      </c>
      <c r="C7">
        <v>12</v>
      </c>
      <c r="D7">
        <v>20</v>
      </c>
      <c r="E7" s="4">
        <f t="shared" si="1"/>
        <v>20</v>
      </c>
      <c r="F7" s="4" t="e">
        <f t="shared" si="0"/>
        <v>#N/A</v>
      </c>
      <c r="G7" s="4" t="e">
        <f t="shared" si="0"/>
        <v>#N/A</v>
      </c>
      <c r="K7" s="15">
        <f t="shared" si="2"/>
        <v>2.1343747458109483</v>
      </c>
      <c r="L7" s="15">
        <f t="shared" si="3"/>
        <v>9.7628120948833175</v>
      </c>
      <c r="M7" s="15">
        <f t="shared" si="4"/>
        <v>14.794894014114766</v>
      </c>
      <c r="N7" s="19"/>
    </row>
    <row r="8" spans="1:14" x14ac:dyDescent="0.35">
      <c r="A8" s="2">
        <v>5</v>
      </c>
      <c r="B8" s="1" t="s">
        <v>5</v>
      </c>
      <c r="C8">
        <v>5</v>
      </c>
      <c r="D8">
        <v>12</v>
      </c>
      <c r="E8" s="4" t="e">
        <f t="shared" si="1"/>
        <v>#N/A</v>
      </c>
      <c r="F8" s="4">
        <f t="shared" si="0"/>
        <v>12</v>
      </c>
      <c r="G8" s="4" t="e">
        <f t="shared" si="0"/>
        <v>#N/A</v>
      </c>
      <c r="K8" s="15">
        <f t="shared" si="2"/>
        <v>10.934146311237816</v>
      </c>
      <c r="L8" s="15">
        <f t="shared" si="3"/>
        <v>6.2699681019922267</v>
      </c>
      <c r="M8" s="15">
        <f t="shared" si="4"/>
        <v>13.876438864332433</v>
      </c>
      <c r="N8" s="19"/>
    </row>
    <row r="9" spans="1:14" x14ac:dyDescent="0.35">
      <c r="A9" s="2">
        <v>6</v>
      </c>
      <c r="B9" s="1" t="s">
        <v>6</v>
      </c>
      <c r="C9">
        <v>20</v>
      </c>
      <c r="D9">
        <v>6</v>
      </c>
      <c r="E9" s="4" t="e">
        <f t="shared" si="1"/>
        <v>#N/A</v>
      </c>
      <c r="F9" s="4" t="e">
        <f t="shared" si="0"/>
        <v>#N/A</v>
      </c>
      <c r="G9" s="4">
        <f t="shared" si="0"/>
        <v>6</v>
      </c>
      <c r="K9" s="15">
        <f t="shared" si="2"/>
        <v>14.16176385749867</v>
      </c>
      <c r="L9" s="15">
        <f t="shared" si="3"/>
        <v>21.078721498231339</v>
      </c>
      <c r="M9" s="15">
        <f t="shared" si="4"/>
        <v>2.3570226039551572</v>
      </c>
      <c r="N9" s="19"/>
    </row>
    <row r="10" spans="1:14" x14ac:dyDescent="0.35">
      <c r="A10" s="2">
        <v>7</v>
      </c>
      <c r="B10" s="1" t="s">
        <v>5</v>
      </c>
      <c r="C10">
        <v>2</v>
      </c>
      <c r="D10">
        <v>20</v>
      </c>
      <c r="E10" s="4" t="e">
        <f t="shared" si="1"/>
        <v>#N/A</v>
      </c>
      <c r="F10" s="4">
        <f t="shared" si="0"/>
        <v>20</v>
      </c>
      <c r="G10" s="4" t="e">
        <f t="shared" si="0"/>
        <v>#N/A</v>
      </c>
      <c r="K10" s="15">
        <f t="shared" si="2"/>
        <v>11.74260996920569</v>
      </c>
      <c r="L10" s="15">
        <f t="shared" si="3"/>
        <v>2.3048861143232218</v>
      </c>
      <c r="M10" s="15">
        <f t="shared" si="4"/>
        <v>20.789954839350237</v>
      </c>
      <c r="N10" s="19"/>
    </row>
    <row r="11" spans="1:14" x14ac:dyDescent="0.35">
      <c r="A11" s="2">
        <v>8</v>
      </c>
      <c r="B11" s="1" t="s">
        <v>4</v>
      </c>
      <c r="C11">
        <v>14</v>
      </c>
      <c r="D11">
        <v>17</v>
      </c>
      <c r="E11" s="4">
        <f t="shared" si="1"/>
        <v>17</v>
      </c>
      <c r="F11" s="4" t="e">
        <f t="shared" si="0"/>
        <v>#N/A</v>
      </c>
      <c r="G11" s="4" t="e">
        <f t="shared" si="0"/>
        <v>#N/A</v>
      </c>
      <c r="K11" s="15">
        <f t="shared" si="2"/>
        <v>1.6996731711975963</v>
      </c>
      <c r="L11" s="15">
        <f t="shared" si="3"/>
        <v>11.52443057161611</v>
      </c>
      <c r="M11" s="15">
        <f t="shared" si="4"/>
        <v>11.279282877125755</v>
      </c>
      <c r="N11" s="19"/>
    </row>
    <row r="12" spans="1:14" x14ac:dyDescent="0.35">
      <c r="A12" s="2">
        <v>9</v>
      </c>
      <c r="B12" s="1" t="s">
        <v>4</v>
      </c>
      <c r="C12">
        <v>15</v>
      </c>
      <c r="D12">
        <v>19</v>
      </c>
      <c r="E12" s="4">
        <f t="shared" si="1"/>
        <v>19</v>
      </c>
      <c r="F12" s="4" t="e">
        <f t="shared" si="0"/>
        <v>#N/A</v>
      </c>
      <c r="G12" s="4" t="e">
        <f t="shared" si="0"/>
        <v>#N/A</v>
      </c>
      <c r="K12" s="15">
        <f t="shared" si="2"/>
        <v>1.3743685418725538</v>
      </c>
      <c r="L12" s="15">
        <f t="shared" si="3"/>
        <v>12.562344526401112</v>
      </c>
      <c r="M12" s="15">
        <f t="shared" si="4"/>
        <v>12.944325225965068</v>
      </c>
      <c r="N12" s="19"/>
    </row>
    <row r="13" spans="1:14" s="10" customFormat="1" x14ac:dyDescent="0.35">
      <c r="A13" s="6"/>
      <c r="B13" s="7" t="s">
        <v>4</v>
      </c>
      <c r="C13" s="8">
        <f>AVERAGEIF($B$3:$B$12,B13,$C$3:$C$12)</f>
        <v>13.666666666666666</v>
      </c>
      <c r="D13" s="8">
        <f>AVERAGEIF($B$3:$B$12,B13,$D$3:$D$12)</f>
        <v>18.666666666666668</v>
      </c>
      <c r="E13" s="9"/>
      <c r="F13" s="9"/>
      <c r="G13" s="9"/>
      <c r="H13" s="12">
        <f>D13</f>
        <v>18.666666666666668</v>
      </c>
      <c r="I13" s="12"/>
      <c r="J13" s="12"/>
      <c r="K13" s="16"/>
      <c r="N13" s="11"/>
    </row>
    <row r="14" spans="1:14" s="10" customFormat="1" x14ac:dyDescent="0.35">
      <c r="A14" s="6"/>
      <c r="B14" s="7" t="s">
        <v>5</v>
      </c>
      <c r="C14" s="8">
        <f t="shared" ref="C14:C15" si="5">AVERAGEIF($B$3:$B$12,B14,$C$3:$C$12)</f>
        <v>2.5</v>
      </c>
      <c r="D14" s="8">
        <f t="shared" ref="D14:D15" si="6">AVERAGEIF($B$3:$B$12,B14,$D$3:$D$12)</f>
        <v>17.75</v>
      </c>
      <c r="E14" s="9"/>
      <c r="F14" s="9"/>
      <c r="G14" s="9"/>
      <c r="H14" s="12"/>
      <c r="I14" s="12">
        <f>D14</f>
        <v>17.75</v>
      </c>
      <c r="J14" s="12"/>
      <c r="K14" s="15"/>
    </row>
    <row r="15" spans="1:14" s="10" customFormat="1" x14ac:dyDescent="0.35">
      <c r="A15" s="6"/>
      <c r="B15" s="7" t="s">
        <v>6</v>
      </c>
      <c r="C15" s="8">
        <f t="shared" si="5"/>
        <v>17.666666666666668</v>
      </c>
      <c r="D15" s="8">
        <f t="shared" si="6"/>
        <v>6.333333333333333</v>
      </c>
      <c r="E15" s="9"/>
      <c r="F15" s="9"/>
      <c r="G15" s="9"/>
      <c r="H15" s="12"/>
      <c r="I15" s="12"/>
      <c r="J15" s="12">
        <f>D15</f>
        <v>6.333333333333333</v>
      </c>
      <c r="K15" s="15"/>
    </row>
  </sheetData>
  <mergeCells count="1">
    <mergeCell ref="K1:M1"/>
  </mergeCells>
  <conditionalFormatting sqref="K3:M12">
    <cfRule type="expression" dxfId="1" priority="1">
      <formula>$B3=K$2</formula>
    </cfRule>
    <cfRule type="expression" dxfId="0" priority="2">
      <formula>K3=MIN($K3:$M3)</formula>
    </cfRule>
  </conditionalFormatting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94d0966-7c73-422c-b9d4-e7b39273b971">
      <Terms xmlns="http://schemas.microsoft.com/office/infopath/2007/PartnerControls"/>
    </lcf76f155ced4ddcb4097134ff3c332f>
    <TaxCatchAll xmlns="e1727ea3-75ff-4b76-9d09-d82974a599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F528AB69C1695479AA45CFA86907BEE" ma:contentTypeVersion="10" ma:contentTypeDescription="Ein neues Dokument erstellen." ma:contentTypeScope="" ma:versionID="8b37d14b05bb5a4fefdbd41051c175d4">
  <xsd:schema xmlns:xsd="http://www.w3.org/2001/XMLSchema" xmlns:xs="http://www.w3.org/2001/XMLSchema" xmlns:p="http://schemas.microsoft.com/office/2006/metadata/properties" xmlns:ns2="f94d0966-7c73-422c-b9d4-e7b39273b971" xmlns:ns3="e1727ea3-75ff-4b76-9d09-d82974a5994d" targetNamespace="http://schemas.microsoft.com/office/2006/metadata/properties" ma:root="true" ma:fieldsID="689eed3323b9972cdac3752aec2807d6" ns2:_="" ns3:_="">
    <xsd:import namespace="f94d0966-7c73-422c-b9d4-e7b39273b971"/>
    <xsd:import namespace="e1727ea3-75ff-4b76-9d09-d82974a5994d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4d0966-7c73-422c-b9d4-e7b39273b971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ildmarkierungen" ma:readOnly="false" ma:fieldId="{5cf76f15-5ced-4ddc-b409-7134ff3c332f}" ma:taxonomyMulti="true" ma:sspId="e9e705d6-38b3-4b97-b0df-0b3ae6773d9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27ea3-75ff-4b76-9d09-d82974a5994d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e99cbec6-81ae-403d-8ae4-0bb9d3ea8b9b}" ma:internalName="TaxCatchAll" ma:showField="CatchAllData" ma:web="e1727ea3-75ff-4b76-9d09-d82974a599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CA68A5-6362-4920-A787-A84A05C8558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D75931C-45B3-4EF9-809F-F24C78589F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EA3CC-E51D-4B2B-906C-DFD763543D10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RawData</vt:lpstr>
      <vt:lpstr>Demo</vt:lpstr>
      <vt:lpstr>Demo (Lösung)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Krickel</dc:creator>
  <cp:lastModifiedBy>Krickel, Frank, Dr.</cp:lastModifiedBy>
  <dcterms:created xsi:type="dcterms:W3CDTF">2023-10-31T10:46:26Z</dcterms:created>
  <dcterms:modified xsi:type="dcterms:W3CDTF">2023-11-06T11:28:35Z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0x0101007F528AB69C1695479AA45CFA86907BEE</vt:lpwstr>
  </property>
</Properties>
</file>