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igar\Videos\VidMater\Advance Excel Dashboard - Mini Project\"/>
    </mc:Choice>
  </mc:AlternateContent>
  <xr:revisionPtr revIDLastSave="0" documentId="13_ncr:1_{68328876-D601-45DD-973B-4DE90535B79F}" xr6:coauthVersionLast="47" xr6:coauthVersionMax="47" xr10:uidLastSave="{00000000-0000-0000-0000-000000000000}"/>
  <bookViews>
    <workbookView showSheetTabs="0" xWindow="-108" yWindow="-108" windowWidth="23256" windowHeight="12456" activeTab="2" xr2:uid="{BFB52B3E-BAF8-41D2-A7B0-228AF623BC3A}"/>
  </bookViews>
  <sheets>
    <sheet name="Tabular View" sheetId="4" r:id="rId1"/>
    <sheet name="Data" sheetId="2" state="hidden" r:id="rId2"/>
    <sheet name="Dashboard" sheetId="3" r:id="rId3"/>
    <sheet name="Settings" sheetId="1" state="hidden" r:id="rId4"/>
  </sheets>
  <definedNames>
    <definedName name="Folder_Path">Settings!$H$7</definedName>
    <definedName name="Slicer_Month_Name">#N/A</definedName>
    <definedName name="Slicer_Quarter">#N/A</definedName>
    <definedName name="Slicer_Team">#N/A</definedName>
    <definedName name="Slicer_Year">#N/A</definedName>
  </definedNames>
  <calcPr calcId="191029"/>
  <customWorkbookViews>
    <customWorkbookView name="No Grid" guid="{F4B5BCE8-76E4-48B2-A57E-94F16BBF03DA}" maximized="1" showSheetTabs="0" xWindow="-9" yWindow="-9" windowWidth="1938" windowHeight="1038" activeSheetId="3" showFormulaBar="0"/>
  </customWorkbookViews>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2" l="1"/>
  <c r="K2" i="2"/>
  <c r="K3" i="2" l="1"/>
  <c r="L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99FF66-983D-4C19-8265-2D97E9C58619}"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3D41B51B-DCA3-4836-A7FC-4DCD5A83B5BC}"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<sst xmlns="http://schemas.openxmlformats.org/spreadsheetml/2006/main" count="131" uniqueCount="47">
  <si>
    <t>Folder Path</t>
  </si>
  <si>
    <t>C:\Users\jigar\Videos\VidMater\Advance Excel Dashboard - Mini Project\Excel-Dashboard-with-Sample-Data\Excel Dashboard with Sample Data\Data</t>
  </si>
  <si>
    <t>Row Labels</t>
  </si>
  <si>
    <t>January</t>
  </si>
  <si>
    <t>February</t>
  </si>
  <si>
    <t>March</t>
  </si>
  <si>
    <t>April</t>
  </si>
  <si>
    <t>May</t>
  </si>
  <si>
    <t>June</t>
  </si>
  <si>
    <t>July</t>
  </si>
  <si>
    <t>August</t>
  </si>
  <si>
    <t>September</t>
  </si>
  <si>
    <t>October</t>
  </si>
  <si>
    <t>November</t>
  </si>
  <si>
    <t>December</t>
  </si>
  <si>
    <t>Gross_Sales</t>
  </si>
  <si>
    <t>Discount.</t>
  </si>
  <si>
    <t>Net_Sales</t>
  </si>
  <si>
    <t>Cost.</t>
  </si>
  <si>
    <t>Gross_Margin</t>
  </si>
  <si>
    <t>Discount.%</t>
  </si>
  <si>
    <t>Gross_Margin%</t>
  </si>
  <si>
    <t>Discount%</t>
  </si>
  <si>
    <t>GM%</t>
  </si>
  <si>
    <t>Team1</t>
  </si>
  <si>
    <t>Team2</t>
  </si>
  <si>
    <t>Team3</t>
  </si>
  <si>
    <t>Team4</t>
  </si>
  <si>
    <t>Team5</t>
  </si>
  <si>
    <t>Jan</t>
  </si>
  <si>
    <t>Feb</t>
  </si>
  <si>
    <t>Mar</t>
  </si>
  <si>
    <t>Apr</t>
  </si>
  <si>
    <t>Jun</t>
  </si>
  <si>
    <t>Jul</t>
  </si>
  <si>
    <t>Aug</t>
  </si>
  <si>
    <t>Sep</t>
  </si>
  <si>
    <t>Oct</t>
  </si>
  <si>
    <t>Nov</t>
  </si>
  <si>
    <t>Dec</t>
  </si>
  <si>
    <t>Team</t>
  </si>
  <si>
    <t>Date</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</si>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</sst>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0" fontId="1" fillId="0" borderId="0" xfId="0" applyFont="1"/>
    <xf numFmtId="0" fontId="0" fillId="0" borderId="0" xfId="0"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0" fontId="0" fillId="0" borderId="0" xfId="0" pivotButton="1" applyAlignment="1">
      <alignment horizontal="center"/>
    </xf>
    <xf numFmtId="9" fontId="0" fillId="0" borderId="0" xfId="1" applyFont="1"/>
    <xf numFmtId="10" fontId="0" fillId="0" borderId="0" xfId="1" applyNumberFormat="1" applyFont="1"/>
  </cellXfs>
  <cellStyles count="2">
    <cellStyle name="Normal" xfId="0" builtinId="0"/>
    <cellStyle name="Percent" xfId="1" builtinId="5"/>
  </cellStyles>
  <dxfs count="10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 #,##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Data!$L$1</c:f>
              <c:strCache>
                <c:ptCount val="1"/>
                <c:pt idx="0">
                  <c:v>GM%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02-4422-8EEA-CA949F375A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02-4422-8EEA-CA949F375A7D}"/>
              </c:ext>
            </c:extLst>
          </c:dPt>
          <c:dPt>
            <c:idx val="2"/>
            <c:bubble3D val="0"/>
            <c:spPr>
              <a:noFill/>
              <a:ln w="19050">
                <a:solidFill>
                  <a:schemeClr val="lt1"/>
                </a:solidFill>
              </a:ln>
              <a:effectLst/>
            </c:spPr>
            <c:extLst>
              <c:ext xmlns:c16="http://schemas.microsoft.com/office/drawing/2014/chart" uri="{C3380CC4-5D6E-409C-BE32-E72D297353CC}">
                <c16:uniqueId val="{00000005-0C02-4422-8EEA-CA949F375A7D}"/>
              </c:ext>
            </c:extLst>
          </c:dPt>
          <c:val>
            <c:numRef>
              <c:f>Data!$L$2:$L$4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0C02-4422-8EEA-CA949F375A7D}"/>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Data!$K$1</c:f>
              <c:strCache>
                <c:ptCount val="1"/>
                <c:pt idx="0">
                  <c:v>Discount%</c:v>
                </c:pt>
              </c:strCache>
            </c:strRef>
          </c:tx>
          <c:spPr>
            <a:effectLst>
              <a:outerShdw blurRad="50800" dist="50800" dir="5400000" algn="ctr" rotWithShape="0">
                <a:schemeClr val="bg1"/>
              </a:outerShdw>
            </a:effectLst>
          </c:spPr>
          <c:dPt>
            <c:idx val="0"/>
            <c:bubble3D val="0"/>
            <c:spPr>
              <a:solidFill>
                <a:schemeClr val="accent1"/>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1-DF1B-45D6-BA5C-CBA341706809}"/>
              </c:ext>
            </c:extLst>
          </c:dPt>
          <c:dPt>
            <c:idx val="1"/>
            <c:bubble3D val="0"/>
            <c:spPr>
              <a:solidFill>
                <a:schemeClr val="accent2"/>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DF1B-45D6-BA5C-CBA341706809}"/>
              </c:ext>
            </c:extLst>
          </c:dPt>
          <c:dPt>
            <c:idx val="2"/>
            <c:bubble3D val="0"/>
            <c:spPr>
              <a:noFill/>
              <a:ln w="19050">
                <a:noFill/>
              </a:ln>
              <a:effectLst>
                <a:outerShdw blurRad="50800" dist="50800" dir="5400000" algn="ctr" rotWithShape="0">
                  <a:schemeClr val="bg1"/>
                </a:outerShdw>
              </a:effectLst>
            </c:spPr>
            <c:extLst>
              <c:ext xmlns:c16="http://schemas.microsoft.com/office/drawing/2014/chart" uri="{C3380CC4-5D6E-409C-BE32-E72D297353CC}">
                <c16:uniqueId val="{00000005-DF1B-45D6-BA5C-CBA341706809}"/>
              </c:ext>
            </c:extLst>
          </c:dPt>
          <c:val>
            <c:numRef>
              <c:f>Data!$K$2:$K$4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DF1B-45D6-BA5C-CBA341706809}"/>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[Excercse.xlsx]Data!PivotTable2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Margin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cmpd="thickThi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cmpd="thickThi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cmpd="thickThi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Data!$B$20</c:f>
              <c:strCache>
                <c:ptCount val="1"/>
                <c:pt idx="0">
                  <c:v>Total</c:v>
                </c:pt>
              </c:strCache>
            </c:strRef>
          </c:tx>
          <c:spPr>
            <a:ln w="28575" cap="rnd" cmpd="thickThin">
              <a:solidFill>
                <a:schemeClr val="accent1"/>
              </a:solidFill>
              <a:round/>
            </a:ln>
            <a:effectLst/>
          </c:spPr>
          <c:marker>
            <c:symbol val="none"/>
          </c:marker>
          <c:cat>
            <c:strRef>
              <c:f>Data!$A$21:$A$32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Data!$B$21:$B$32</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1-729B-4A01-9778-59C9B2AE6C72}"/>
            </c:ext>
          </c:extLst>
        </c:ser>
        <c:dLbls>
          <c:showLegendKey val="0"/>
          <c:showVal val="0"/>
          <c:showCatName val="0"/>
          <c:showSerName val="0"/>
          <c:showPercent val="0"/>
          <c:showBubbleSize val="0"/>
        </c:dLbls>
        <c:smooth val="0"/>
        <c:axId val="1454194671"/>
        <c:axId val="1454195151"/>
      </c:lineChart>
      <c:catAx>
        <c:axId val="1454194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95151"/>
        <c:crosses val="autoZero"/>
        <c:auto val="1"/>
        <c:lblAlgn val="ctr"/>
        <c:lblOffset val="100"/>
        <c:noMultiLvlLbl val="0"/>
      </c:catAx>
      <c:valAx>
        <c:axId val="1454195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9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[Excercse.xlsx]Data!PivotTable4</c:name>
    <c:fmtId val="11"/>
  </c:pivotSource>
  <c:chart>
    <c:autoTitleDeleted val="1"/>
    <c:pivotFmts>
      <c:pivotFmt>
        <c:idx val="0"/>
        <c:spPr>
          <a:solidFill>
            <a:srgbClr val="92D050"/>
          </a:solidFill>
          <a:ln w="19050">
            <a:solidFill>
              <a:schemeClr val="lt1"/>
            </a:solidFill>
          </a:ln>
          <a:effectLst/>
        </c:spPr>
        <c:marker>
          <c:symbol val="none"/>
        </c:marker>
        <c:dLbl>
          <c:idx val="0"/>
          <c:numFmt formatCode="&quot;₹&quot;\ #,##0" sourceLinked="0"/>
          <c:spPr>
            <a:noFill/>
            <a:ln>
              <a:noFill/>
            </a:ln>
            <a:effectLst>
              <a:outerShdw blurRad="50800" dist="50800" dir="5400000" sx="4000" sy="4000" algn="ctr" rotWithShape="0">
                <a:srgbClr val="000000">
                  <a:alpha val="43137"/>
                </a:srgbClr>
              </a:outerShdw>
            </a:effectLst>
          </c:spPr>
          <c:txPr>
            <a:bodyPr rot="0" spcFirstLastPara="1" vertOverflow="ellipsis" horzOverflow="clip" vert="horz" wrap="square" lIns="36000" tIns="19050" rIns="3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FFC000"/>
          </a:solidFill>
          <a:ln w="19050">
            <a:solidFill>
              <a:schemeClr val="lt1"/>
            </a:solidFill>
          </a:ln>
          <a:effectLst/>
        </c:spPr>
      </c:pivotFmt>
      <c:pivotFmt>
        <c:idx val="2"/>
        <c:spPr>
          <a:solidFill>
            <a:schemeClr val="accent6">
              <a:lumMod val="40000"/>
              <a:lumOff val="60000"/>
            </a:schemeClr>
          </a:solidFill>
          <a:ln w="19050">
            <a:solidFill>
              <a:schemeClr val="lt1"/>
            </a:solidFill>
          </a:ln>
          <a:effectLst/>
        </c:spPr>
      </c:pivotFmt>
      <c:pivotFmt>
        <c:idx val="3"/>
        <c:spPr>
          <a:solidFill>
            <a:schemeClr val="tx2">
              <a:lumMod val="60000"/>
              <a:lumOff val="40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dLbl>
          <c:idx val="0"/>
          <c:numFmt formatCode="&quot;₹&quot;\ #,##0" sourceLinked="0"/>
          <c:spPr>
            <a:noFill/>
            <a:ln>
              <a:noFill/>
            </a:ln>
            <a:effectLst>
              <a:outerShdw blurRad="50800" dist="50800" dir="5400000" sx="4000" sy="4000" algn="ctr" rotWithShape="0">
                <a:srgbClr val="000000">
                  <a:alpha val="43137"/>
                </a:srgbClr>
              </a:outerShdw>
            </a:effectLst>
          </c:spPr>
          <c:txPr>
            <a:bodyPr rot="0" spcFirstLastPara="1" vertOverflow="ellipsis" horzOverflow="clip" vert="horz" wrap="square" lIns="36000" tIns="19050" rIns="3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92D050"/>
          </a:solidFill>
          <a:ln w="19050">
            <a:solidFill>
              <a:schemeClr val="lt1"/>
            </a:solidFill>
          </a:ln>
          <a:effectLst/>
        </c:spPr>
        <c:marker>
          <c:symbol val="none"/>
        </c:marker>
        <c:dLbl>
          <c:idx val="0"/>
          <c:numFmt formatCode="&quot;₹&quot;\ #,##0" sourceLinked="0"/>
          <c:spPr>
            <a:noFill/>
            <a:ln>
              <a:noFill/>
            </a:ln>
            <a:effectLst>
              <a:outerShdw blurRad="50800" dist="50800" dir="5400000" sx="4000" sy="4000" algn="ctr" rotWithShape="0">
                <a:srgbClr val="000000">
                  <a:alpha val="43137"/>
                </a:srgbClr>
              </a:outerShdw>
            </a:effectLst>
          </c:spPr>
          <c:txPr>
            <a:bodyPr rot="0" spcFirstLastPara="1" vertOverflow="ellipsis" horzOverflow="clip" vert="horz" wrap="square" lIns="36000" tIns="19050" rIns="3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tx2">
              <a:lumMod val="60000"/>
              <a:lumOff val="40000"/>
            </a:schemeClr>
          </a:solidFill>
          <a:ln w="19050">
            <a:solidFill>
              <a:schemeClr val="lt1"/>
            </a:solidFill>
          </a:ln>
          <a:effectLst/>
        </c:spPr>
      </c:pivotFmt>
      <c:pivotFmt>
        <c:idx val="7"/>
        <c:spPr>
          <a:solidFill>
            <a:schemeClr val="accent6">
              <a:lumMod val="40000"/>
              <a:lumOff val="60000"/>
            </a:schemeClr>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92D050"/>
          </a:solidFill>
          <a:ln w="19050">
            <a:solidFill>
              <a:schemeClr val="lt1"/>
            </a:solidFill>
          </a:ln>
          <a:effectLst/>
        </c:spPr>
      </c:pivotFmt>
      <c:pivotFmt>
        <c:idx val="10"/>
        <c:spPr>
          <a:solidFill>
            <a:schemeClr val="accent5">
              <a:lumMod val="60000"/>
              <a:lumOff val="40000"/>
            </a:schemeClr>
          </a:solidFill>
          <a:ln w="19050">
            <a:solidFill>
              <a:schemeClr val="lt1"/>
            </a:solidFill>
          </a:ln>
          <a:effectLst/>
        </c:spPr>
      </c:pivotFmt>
      <c:pivotFmt>
        <c:idx val="11"/>
        <c:spPr>
          <a:solidFill>
            <a:srgbClr val="92D050"/>
          </a:solidFill>
          <a:ln w="19050">
            <a:solidFill>
              <a:schemeClr val="lt1"/>
            </a:solidFill>
          </a:ln>
          <a:effectLst/>
        </c:spPr>
        <c:marker>
          <c:symbol val="none"/>
        </c:marker>
        <c:dLbl>
          <c:idx val="0"/>
          <c:numFmt formatCode="&quot;₹&quot;\ #,##0" sourceLinked="0"/>
          <c:spPr>
            <a:noFill/>
            <a:ln>
              <a:noFill/>
            </a:ln>
            <a:effectLst>
              <a:outerShdw blurRad="50800" dist="50800" dir="5400000" sx="4000" sy="4000" algn="ctr" rotWithShape="0">
                <a:srgbClr val="000000">
                  <a:alpha val="43137"/>
                </a:srgbClr>
              </a:outerShdw>
            </a:effectLst>
          </c:spPr>
          <c:txPr>
            <a:bodyPr rot="0" spcFirstLastPara="1" vertOverflow="ellipsis" horzOverflow="clip" vert="horz" wrap="square" lIns="36000" tIns="19050" rIns="3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tx2">
              <a:lumMod val="60000"/>
              <a:lumOff val="40000"/>
            </a:schemeClr>
          </a:solidFill>
          <a:ln w="19050">
            <a:solidFill>
              <a:schemeClr val="lt1"/>
            </a:solidFill>
          </a:ln>
          <a:effectLst/>
        </c:spPr>
      </c:pivotFmt>
      <c:pivotFmt>
        <c:idx val="13"/>
        <c:spPr>
          <a:solidFill>
            <a:schemeClr val="accent6">
              <a:lumMod val="40000"/>
              <a:lumOff val="60000"/>
            </a:schemeClr>
          </a:solidFill>
          <a:ln w="19050">
            <a:solidFill>
              <a:schemeClr val="lt1"/>
            </a:solidFill>
          </a:ln>
          <a:effectLst/>
        </c:spPr>
      </c:pivotFmt>
      <c:pivotFmt>
        <c:idx val="14"/>
        <c:spPr>
          <a:solidFill>
            <a:srgbClr val="FFC000"/>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chemeClr val="accent5">
              <a:lumMod val="60000"/>
              <a:lumOff val="40000"/>
            </a:schemeClr>
          </a:solidFill>
          <a:ln w="19050">
            <a:solidFill>
              <a:schemeClr val="lt1"/>
            </a:solidFill>
          </a:ln>
          <a:effectLst/>
        </c:spPr>
      </c:pivotFmt>
    </c:pivotFmts>
    <c:plotArea>
      <c:layout/>
      <c:pieChart>
        <c:varyColors val="1"/>
        <c:ser>
          <c:idx val="0"/>
          <c:order val="0"/>
          <c:tx>
            <c:strRef>
              <c:f>Data!$E$20</c:f>
              <c:strCache>
                <c:ptCount val="1"/>
                <c:pt idx="0">
                  <c:v>Total</c:v>
                </c:pt>
              </c:strCache>
            </c:strRef>
          </c:tx>
          <c:spPr>
            <a:solidFill>
              <a:srgbClr val="92D050"/>
            </a:solidFill>
          </c:spPr>
          <c:dPt>
            <c:idx val="0"/>
            <c:bubble3D val="0"/>
            <c:spPr>
              <a:solidFill>
                <a:schemeClr val="tx2">
                  <a:lumMod val="60000"/>
                  <a:lumOff val="40000"/>
                </a:schemeClr>
              </a:solidFill>
              <a:ln w="19050">
                <a:solidFill>
                  <a:schemeClr val="lt1"/>
                </a:solidFill>
              </a:ln>
              <a:effectLst/>
            </c:spPr>
          </c:dPt>
          <c:dPt>
            <c:idx val="1"/>
            <c:bubble3D val="0"/>
            <c:spPr>
              <a:solidFill>
                <a:schemeClr val="accent6">
                  <a:lumMod val="40000"/>
                  <a:lumOff val="60000"/>
                </a:schemeClr>
              </a:solidFill>
              <a:ln w="19050">
                <a:solidFill>
                  <a:schemeClr val="lt1"/>
                </a:solidFill>
              </a:ln>
              <a:effectLst/>
            </c:spPr>
          </c:dPt>
          <c:dPt>
            <c:idx val="2"/>
            <c:bubble3D val="0"/>
            <c:spPr>
              <a:solidFill>
                <a:srgbClr val="FFC000"/>
              </a:solidFill>
              <a:ln w="19050">
                <a:solidFill>
                  <a:schemeClr val="lt1"/>
                </a:solidFill>
              </a:ln>
              <a:effectLst/>
            </c:spPr>
          </c:dPt>
          <c:dPt>
            <c:idx val="3"/>
            <c:bubble3D val="0"/>
            <c:spPr>
              <a:solidFill>
                <a:srgbClr val="92D050"/>
              </a:solidFill>
              <a:ln w="19050">
                <a:solidFill>
                  <a:schemeClr val="lt1"/>
                </a:solidFill>
              </a:ln>
              <a:effectLst/>
            </c:spPr>
          </c:dPt>
          <c:dPt>
            <c:idx val="4"/>
            <c:bubble3D val="0"/>
            <c:spPr>
              <a:solidFill>
                <a:schemeClr val="accent5">
                  <a:lumMod val="60000"/>
                  <a:lumOff val="40000"/>
                </a:schemeClr>
              </a:solidFill>
              <a:ln w="19050">
                <a:solidFill>
                  <a:schemeClr val="lt1"/>
                </a:solidFill>
              </a:ln>
              <a:effectLst/>
            </c:spPr>
          </c:dPt>
          <c:dLbls>
            <c:numFmt formatCode="&quot;₹&quot;\ #,##0" sourceLinked="0"/>
            <c:spPr>
              <a:noFill/>
              <a:ln>
                <a:noFill/>
              </a:ln>
              <a:effectLst>
                <a:outerShdw blurRad="50800" dist="50800" dir="5400000" sx="4000" sy="4000" algn="ctr" rotWithShape="0">
                  <a:srgbClr val="000000">
                    <a:alpha val="43137"/>
                  </a:srgbClr>
                </a:outerShdw>
              </a:effectLst>
            </c:spPr>
            <c:txPr>
              <a:bodyPr rot="0" spcFirstLastPara="1" vertOverflow="ellipsis" horzOverflow="clip" vert="horz" wrap="square" lIns="36000" tIns="19050" rIns="3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Data!$D$21:$D$25</c:f>
              <c:strCache>
                <c:ptCount val="5"/>
                <c:pt idx="0">
                  <c:v>Team1</c:v>
                </c:pt>
                <c:pt idx="1">
                  <c:v>Team2</c:v>
                </c:pt>
                <c:pt idx="2">
                  <c:v>Team3</c:v>
                </c:pt>
                <c:pt idx="3">
                  <c:v>Team4</c:v>
                </c:pt>
                <c:pt idx="4">
                  <c:v>Team5</c:v>
                </c:pt>
              </c:strCache>
            </c:strRef>
          </c:cat>
          <c:val>
            <c:numRef>
              <c:f>Data!$E$21:$E$25</c:f>
              <c:numCache>
                <c:formatCode>"₹"\ #,##0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B-5D7B-4D20-80DE-0A6C13CF3EE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ular View'!A1"/><Relationship Id="rId4" Type="http://schemas.openxmlformats.org/officeDocument/2006/relationships/image" Target="../media/image4.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7620</xdr:colOff>
      <xdr:row>0</xdr:row>
      <xdr:rowOff>0</xdr:rowOff>
    </xdr:from>
    <xdr:to>
      <xdr:col>17</xdr:col>
      <xdr:colOff>845820</xdr:colOff>
      <xdr:row>25</xdr:row>
      <xdr:rowOff>106681</xdr:rowOff>
    </xdr:to>
    <xdr:grpSp>
      <xdr:nvGrpSpPr>
        <xdr:cNvPr id="52" name="Group 51">
          <a:extLst>
            <a:ext uri="{FF2B5EF4-FFF2-40B4-BE49-F238E27FC236}">
              <a16:creationId xmlns:a16="http://schemas.microsoft.com/office/drawing/2014/main" id="{27CFA3C6-B416-E104-C43A-D2A62F70EF8D}"/>
            </a:ext>
          </a:extLst>
        </xdr:cNvPr>
        <xdr:cNvGrpSpPr/>
      </xdr:nvGrpSpPr>
      <xdr:grpSpPr>
        <a:xfrm>
          <a:off x="7620" y="0"/>
          <a:ext cx="12984480" cy="4678681"/>
          <a:chOff x="5463540" y="0"/>
          <a:chExt cx="12984480" cy="4678681"/>
        </a:xfrm>
      </xdr:grpSpPr>
      <xdr:sp macro="" textlink="">
        <xdr:nvSpPr>
          <xdr:cNvPr id="2" name="Rectangle 1">
            <a:extLst>
              <a:ext uri="{FF2B5EF4-FFF2-40B4-BE49-F238E27FC236}">
                <a16:creationId xmlns:a16="http://schemas.microsoft.com/office/drawing/2014/main" id="{BE64CA9F-EE0A-447D-AC15-10889A74AD26}"/>
              </a:ext>
            </a:extLst>
          </xdr:cNvPr>
          <xdr:cNvSpPr/>
        </xdr:nvSpPr>
        <xdr:spPr>
          <a:xfrm>
            <a:off x="5463540" y="0"/>
            <a:ext cx="1298448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sp macro="" textlink="">
        <xdr:nvSpPr>
          <xdr:cNvPr id="3" name="Rectangle 2">
            <a:extLst>
              <a:ext uri="{FF2B5EF4-FFF2-40B4-BE49-F238E27FC236}">
                <a16:creationId xmlns:a16="http://schemas.microsoft.com/office/drawing/2014/main" id="{DAF41DDD-7D47-48D0-A2B5-1191D8900865}"/>
              </a:ext>
            </a:extLst>
          </xdr:cNvPr>
          <xdr:cNvSpPr/>
        </xdr:nvSpPr>
        <xdr:spPr>
          <a:xfrm>
            <a:off x="7765233" y="7435"/>
            <a:ext cx="7695313" cy="718466"/>
          </a:xfrm>
          <a:prstGeom prst="rect">
            <a:avLst/>
          </a:prstGeom>
          <a:noFill/>
        </xdr:spPr>
        <xdr:txBody>
          <a:bodyPr wrap="none" lIns="91440" tIns="45720" rIns="91440" bIns="45720">
            <a:spAutoFit/>
          </a:bodyPr>
          <a:lstStyle/>
          <a:p>
            <a:pPr algn="ctr"/>
            <a:r>
              <a:rPr lang="en-US" sz="4000" b="1" cap="none" spc="0">
                <a:ln w="9525">
                  <a:solidFill>
                    <a:schemeClr val="bg1"/>
                  </a:solidFill>
                  <a:prstDash val="solid"/>
                </a:ln>
                <a:solidFill>
                  <a:schemeClr val="tx1"/>
                </a:solidFill>
                <a:effectLst>
                  <a:glow rad="139700">
                    <a:schemeClr val="accent2">
                      <a:satMod val="175000"/>
                      <a:alpha val="40000"/>
                    </a:schemeClr>
                  </a:glow>
                  <a:outerShdw blurRad="50800" dist="38100" dir="13500000" algn="br" rotWithShape="0">
                    <a:prstClr val="black">
                      <a:alpha val="40000"/>
                    </a:prstClr>
                  </a:outerShdw>
                </a:effectLst>
              </a:rPr>
              <a:t>Excel Dashboard with</a:t>
            </a:r>
            <a:r>
              <a:rPr lang="en-US" sz="4000" b="1" cap="none" spc="0" baseline="0">
                <a:ln w="9525">
                  <a:solidFill>
                    <a:schemeClr val="bg1"/>
                  </a:solidFill>
                  <a:prstDash val="solid"/>
                </a:ln>
                <a:solidFill>
                  <a:schemeClr val="tx1"/>
                </a:solidFill>
                <a:effectLst>
                  <a:glow rad="139700">
                    <a:schemeClr val="accent2">
                      <a:satMod val="175000"/>
                      <a:alpha val="40000"/>
                    </a:schemeClr>
                  </a:glow>
                  <a:outerShdw blurRad="50800" dist="38100" dir="13500000" algn="br" rotWithShape="0">
                    <a:prstClr val="black">
                      <a:alpha val="40000"/>
                    </a:prstClr>
                  </a:outerShdw>
                </a:effectLst>
              </a:rPr>
              <a:t> Power Query</a:t>
            </a:r>
            <a:endParaRPr lang="en-US" sz="4000" b="1" cap="none" spc="0">
              <a:ln w="9525">
                <a:solidFill>
                  <a:schemeClr val="bg1"/>
                </a:solidFill>
                <a:prstDash val="solid"/>
              </a:ln>
              <a:solidFill>
                <a:schemeClr val="tx1"/>
              </a:solidFill>
              <a:effectLst>
                <a:glow rad="139700">
                  <a:schemeClr val="accent2">
                    <a:satMod val="175000"/>
                    <a:alpha val="40000"/>
                  </a:schemeClr>
                </a:glow>
                <a:outerShdw blurRad="50800" dist="38100" dir="13500000" algn="br" rotWithShape="0">
                  <a:prstClr val="black">
                    <a:alpha val="40000"/>
                  </a:prstClr>
                </a:outerShdw>
              </a:effectLst>
            </a:endParaRPr>
          </a:p>
        </xdr:txBody>
      </xdr:sp>
      <mc:AlternateContent xmlns:mc="http://schemas.openxmlformats.org/markup-compatibility/2006">
        <mc:Choice xmlns:a14="http://schemas.microsoft.com/office/drawing/2010/main" Requires="a14">
          <xdr:graphicFrame macro="">
            <xdr:nvGraphicFramePr>
              <xdr:cNvPr id="6" name="Month Name 1">
                <a:extLst>
                  <a:ext uri="{FF2B5EF4-FFF2-40B4-BE49-F238E27FC236}">
                    <a16:creationId xmlns:a16="http://schemas.microsoft.com/office/drawing/2014/main" id="{CCCB7670-D16F-B924-0C39-07E2EDD0C756}"/>
                  </a:ext>
                </a:extLst>
              </xdr:cNvPr>
              <xdr:cNvGraphicFramePr/>
            </xdr:nvGraphicFramePr>
            <xdr:xfrm>
              <a:off x="5501640" y="2682241"/>
              <a:ext cx="1828800" cy="199644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45720" y="2682241"/>
                <a:ext cx="182880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Quarter 1">
                <a:extLst>
                  <a:ext uri="{FF2B5EF4-FFF2-40B4-BE49-F238E27FC236}">
                    <a16:creationId xmlns:a16="http://schemas.microsoft.com/office/drawing/2014/main" id="{E7021C81-30F4-C9A2-AD86-AE0531C3190F}"/>
                  </a:ext>
                </a:extLst>
              </xdr:cNvPr>
              <xdr:cNvGraphicFramePr/>
            </xdr:nvGraphicFramePr>
            <xdr:xfrm>
              <a:off x="5501640" y="1706881"/>
              <a:ext cx="1828800" cy="89154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45720" y="17068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Team 1">
                <a:extLst>
                  <a:ext uri="{FF2B5EF4-FFF2-40B4-BE49-F238E27FC236}">
                    <a16:creationId xmlns:a16="http://schemas.microsoft.com/office/drawing/2014/main" id="{3E0C68A2-FBEE-B783-CB4A-8D884ED3A533}"/>
                  </a:ext>
                </a:extLst>
              </xdr:cNvPr>
              <xdr:cNvGraphicFramePr/>
            </xdr:nvGraphicFramePr>
            <xdr:xfrm>
              <a:off x="16619220" y="937260"/>
              <a:ext cx="1828800" cy="2466975"/>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11163300" y="937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5473A6B2-E2C9-251A-0647-ED0244D3FAEE}"/>
                  </a:ext>
                </a:extLst>
              </xdr:cNvPr>
              <xdr:cNvGraphicFramePr/>
            </xdr:nvGraphicFramePr>
            <xdr:xfrm>
              <a:off x="5501640" y="937261"/>
              <a:ext cx="1828800" cy="67056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5720" y="937261"/>
                <a:ext cx="182880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487680</xdr:colOff>
      <xdr:row>1</xdr:row>
      <xdr:rowOff>38100</xdr:rowOff>
    </xdr:from>
    <xdr:to>
      <xdr:col>17</xdr:col>
      <xdr:colOff>502920</xdr:colOff>
      <xdr:row>4</xdr:row>
      <xdr:rowOff>53340</xdr:rowOff>
    </xdr:to>
    <xdr:sp macro="" textlink="">
      <xdr:nvSpPr>
        <xdr:cNvPr id="53" name="Arrow: Right 52">
          <a:hlinkClick xmlns:r="http://schemas.openxmlformats.org/officeDocument/2006/relationships" r:id="rId1"/>
          <a:extLst>
            <a:ext uri="{FF2B5EF4-FFF2-40B4-BE49-F238E27FC236}">
              <a16:creationId xmlns:a16="http://schemas.microsoft.com/office/drawing/2014/main" id="{BCD0757C-0F64-E79A-4B77-E14035898FC0}"/>
            </a:ext>
          </a:extLst>
        </xdr:cNvPr>
        <xdr:cNvSpPr/>
      </xdr:nvSpPr>
      <xdr:spPr>
        <a:xfrm>
          <a:off x="11201400" y="220980"/>
          <a:ext cx="1447800" cy="563880"/>
        </a:xfrm>
        <a:prstGeom prst="rightArrow">
          <a:avLst/>
        </a:prstGeom>
        <a:scene3d>
          <a:camera prst="orthographicFront"/>
          <a:lightRig rig="threePt" dir="t"/>
        </a:scene3d>
        <a:sp3d>
          <a:bevelT/>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400" b="1"/>
            <a:t>Dashboard</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16</xdr:col>
      <xdr:colOff>289560</xdr:colOff>
      <xdr:row>7</xdr:row>
      <xdr:rowOff>22860</xdr:rowOff>
    </xdr:from>
    <xdr:ext cx="216534" cy="264560"/>
    <xdr:sp macro="" textlink="$R$14">
      <xdr:nvSpPr>
        <xdr:cNvPr id="25" name="TextBox 24">
          <a:extLst>
            <a:ext uri="{FF2B5EF4-FFF2-40B4-BE49-F238E27FC236}">
              <a16:creationId xmlns:a16="http://schemas.microsoft.com/office/drawing/2014/main" id="{67BB20C3-9BFA-432D-BD0D-39104D3643C1}"/>
            </a:ext>
          </a:extLst>
        </xdr:cNvPr>
        <xdr:cNvSpPr txBox="1"/>
      </xdr:nvSpPr>
      <xdr:spPr>
        <a:xfrm>
          <a:off x="10043160" y="130302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BDFD5A7-CCD3-4830-BB33-6ED6485FF6F1}" type="TxLink">
            <a:rPr lang="en-US" sz="1100" b="0" i="0" u="none" strike="noStrike">
              <a:solidFill>
                <a:srgbClr val="000000"/>
              </a:solidFill>
              <a:latin typeface="Calibri"/>
              <a:ea typeface="Calibri"/>
              <a:cs typeface="Calibri"/>
            </a:rPr>
            <a:pPr marL="0" indent="0"/>
            <a:t> </a:t>
          </a:fld>
          <a:endParaRPr lang="en-IN" sz="1200" b="1" i="0" u="none" strike="noStrike">
            <a:solidFill>
              <a:srgbClr val="000000"/>
            </a:solidFill>
            <a:latin typeface="Calibri"/>
            <a:ea typeface="Calibri"/>
            <a:cs typeface="Calibri"/>
          </a:endParaRPr>
        </a:p>
      </xdr:txBody>
    </xdr:sp>
    <xdr:clientData/>
  </xdr:oneCellAnchor>
  <xdr:twoCellAnchor editAs="absolute">
    <xdr:from>
      <xdr:col>0</xdr:col>
      <xdr:colOff>15240</xdr:colOff>
      <xdr:row>0</xdr:row>
      <xdr:rowOff>22860</xdr:rowOff>
    </xdr:from>
    <xdr:to>
      <xdr:col>21</xdr:col>
      <xdr:colOff>198120</xdr:colOff>
      <xdr:row>25</xdr:row>
      <xdr:rowOff>167640</xdr:rowOff>
    </xdr:to>
    <xdr:grpSp>
      <xdr:nvGrpSpPr>
        <xdr:cNvPr id="52" name="Group 51">
          <a:extLst>
            <a:ext uri="{FF2B5EF4-FFF2-40B4-BE49-F238E27FC236}">
              <a16:creationId xmlns:a16="http://schemas.microsoft.com/office/drawing/2014/main" id="{C980212F-C40B-2A50-0B1A-F2DDD9D1421F}"/>
            </a:ext>
          </a:extLst>
        </xdr:cNvPr>
        <xdr:cNvGrpSpPr/>
      </xdr:nvGrpSpPr>
      <xdr:grpSpPr>
        <a:xfrm>
          <a:off x="15240" y="22860"/>
          <a:ext cx="12984480" cy="4716780"/>
          <a:chOff x="5463540" y="0"/>
          <a:chExt cx="12984480" cy="4716780"/>
        </a:xfrm>
      </xdr:grpSpPr>
      <xdr:sp macro="" textlink="">
        <xdr:nvSpPr>
          <xdr:cNvPr id="2" name="Rectangle 1">
            <a:extLst>
              <a:ext uri="{FF2B5EF4-FFF2-40B4-BE49-F238E27FC236}">
                <a16:creationId xmlns:a16="http://schemas.microsoft.com/office/drawing/2014/main" id="{0F42B799-D4B9-E980-A5ED-633F06F2E598}"/>
              </a:ext>
            </a:extLst>
          </xdr:cNvPr>
          <xdr:cNvSpPr/>
        </xdr:nvSpPr>
        <xdr:spPr>
          <a:xfrm>
            <a:off x="5463540" y="0"/>
            <a:ext cx="1298448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sp macro="" textlink="">
        <xdr:nvSpPr>
          <xdr:cNvPr id="3" name="Rectangle 2">
            <a:extLst>
              <a:ext uri="{FF2B5EF4-FFF2-40B4-BE49-F238E27FC236}">
                <a16:creationId xmlns:a16="http://schemas.microsoft.com/office/drawing/2014/main" id="{6035D449-279A-8FE9-F3F1-7872FA576626}"/>
              </a:ext>
            </a:extLst>
          </xdr:cNvPr>
          <xdr:cNvSpPr/>
        </xdr:nvSpPr>
        <xdr:spPr>
          <a:xfrm>
            <a:off x="7765233" y="7435"/>
            <a:ext cx="7695313" cy="718466"/>
          </a:xfrm>
          <a:prstGeom prst="rect">
            <a:avLst/>
          </a:prstGeom>
          <a:noFill/>
        </xdr:spPr>
        <xdr:txBody>
          <a:bodyPr wrap="none" lIns="91440" tIns="45720" rIns="91440" bIns="45720">
            <a:spAutoFit/>
          </a:bodyPr>
          <a:lstStyle/>
          <a:p>
            <a:pPr algn="ctr"/>
            <a:r>
              <a:rPr lang="en-US" sz="4000" b="1" cap="none" spc="0">
                <a:ln w="9525">
                  <a:solidFill>
                    <a:schemeClr val="bg1"/>
                  </a:solidFill>
                  <a:prstDash val="solid"/>
                </a:ln>
                <a:solidFill>
                  <a:schemeClr val="tx1"/>
                </a:solidFill>
                <a:effectLst>
                  <a:glow rad="139700">
                    <a:schemeClr val="accent2">
                      <a:satMod val="175000"/>
                      <a:alpha val="40000"/>
                    </a:schemeClr>
                  </a:glow>
                  <a:outerShdw blurRad="50800" dist="38100" dir="13500000" algn="br" rotWithShape="0">
                    <a:prstClr val="black">
                      <a:alpha val="40000"/>
                    </a:prstClr>
                  </a:outerShdw>
                </a:effectLst>
              </a:rPr>
              <a:t>Excel Dashboard with</a:t>
            </a:r>
            <a:r>
              <a:rPr lang="en-US" sz="4000" b="1" cap="none" spc="0" baseline="0">
                <a:ln w="9525">
                  <a:solidFill>
                    <a:schemeClr val="bg1"/>
                  </a:solidFill>
                  <a:prstDash val="solid"/>
                </a:ln>
                <a:solidFill>
                  <a:schemeClr val="tx1"/>
                </a:solidFill>
                <a:effectLst>
                  <a:glow rad="139700">
                    <a:schemeClr val="accent2">
                      <a:satMod val="175000"/>
                      <a:alpha val="40000"/>
                    </a:schemeClr>
                  </a:glow>
                  <a:outerShdw blurRad="50800" dist="38100" dir="13500000" algn="br" rotWithShape="0">
                    <a:prstClr val="black">
                      <a:alpha val="40000"/>
                    </a:prstClr>
                  </a:outerShdw>
                </a:effectLst>
              </a:rPr>
              <a:t> Power Query</a:t>
            </a:r>
            <a:endParaRPr lang="en-US" sz="4000" b="1" cap="none" spc="0">
              <a:ln w="9525">
                <a:solidFill>
                  <a:schemeClr val="bg1"/>
                </a:solidFill>
                <a:prstDash val="solid"/>
              </a:ln>
              <a:solidFill>
                <a:schemeClr val="tx1"/>
              </a:solidFill>
              <a:effectLst>
                <a:glow rad="139700">
                  <a:schemeClr val="accent2">
                    <a:satMod val="175000"/>
                    <a:alpha val="40000"/>
                  </a:schemeClr>
                </a:glow>
                <a:outerShdw blurRad="50800" dist="38100" dir="13500000" algn="br" rotWithShape="0">
                  <a:prstClr val="black">
                    <a:alpha val="40000"/>
                  </a:prstClr>
                </a:outerShdw>
              </a:effectLst>
            </a:endParaRPr>
          </a:p>
        </xdr:txBody>
      </xdr:sp>
      <xdr:grpSp>
        <xdr:nvGrpSpPr>
          <xdr:cNvPr id="48" name="Group 47">
            <a:extLst>
              <a:ext uri="{FF2B5EF4-FFF2-40B4-BE49-F238E27FC236}">
                <a16:creationId xmlns:a16="http://schemas.microsoft.com/office/drawing/2014/main" id="{3DB67A07-7658-1654-B404-A75D3827768D}"/>
              </a:ext>
            </a:extLst>
          </xdr:cNvPr>
          <xdr:cNvGrpSpPr/>
        </xdr:nvGrpSpPr>
        <xdr:grpSpPr>
          <a:xfrm>
            <a:off x="5501640" y="937260"/>
            <a:ext cx="12946380" cy="3779520"/>
            <a:chOff x="5501640" y="937260"/>
            <a:chExt cx="12946380" cy="3779520"/>
          </a:xfrm>
        </xdr:grpSpPr>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a16="http://schemas.microsoft.com/office/drawing/2014/main" id="{8095DEA5-3A37-43BF-B7BA-E3569D46CCE7}"/>
                    </a:ext>
                  </a:extLst>
                </xdr:cNvPr>
                <xdr:cNvGraphicFramePr/>
              </xdr:nvGraphicFramePr>
              <xdr:xfrm>
                <a:off x="5501640" y="2682241"/>
                <a:ext cx="1828800" cy="199644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53340" y="2705101"/>
                  <a:ext cx="182880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Quarter">
                  <a:extLst>
                    <a:ext uri="{FF2B5EF4-FFF2-40B4-BE49-F238E27FC236}">
                      <a16:creationId xmlns:a16="http://schemas.microsoft.com/office/drawing/2014/main" id="{E77C950F-E483-445D-88BA-3733DD190CA8}"/>
                    </a:ext>
                  </a:extLst>
                </xdr:cNvPr>
                <xdr:cNvGraphicFramePr/>
              </xdr:nvGraphicFramePr>
              <xdr:xfrm>
                <a:off x="5501640" y="1706881"/>
                <a:ext cx="1828800" cy="89154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53340" y="172974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Team">
                  <a:extLst>
                    <a:ext uri="{FF2B5EF4-FFF2-40B4-BE49-F238E27FC236}">
                      <a16:creationId xmlns:a16="http://schemas.microsoft.com/office/drawing/2014/main" id="{52EF0AD9-D710-4C90-92DB-04BFDD4075F1}"/>
                    </a:ext>
                  </a:extLst>
                </xdr:cNvPr>
                <xdr:cNvGraphicFramePr/>
              </xdr:nvGraphicFramePr>
              <xdr:xfrm>
                <a:off x="16619220" y="937260"/>
                <a:ext cx="1828800" cy="2466975"/>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1170920" y="960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B103462B-CAAD-4A2D-803D-17ADAE0348C8}"/>
                    </a:ext>
                  </a:extLst>
                </xdr:cNvPr>
                <xdr:cNvGraphicFramePr/>
              </xdr:nvGraphicFramePr>
              <xdr:xfrm>
                <a:off x="5501640" y="937261"/>
                <a:ext cx="1828800" cy="67056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3340" y="960121"/>
                  <a:ext cx="182880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3" name="Group 12">
              <a:extLst>
                <a:ext uri="{FF2B5EF4-FFF2-40B4-BE49-F238E27FC236}">
                  <a16:creationId xmlns:a16="http://schemas.microsoft.com/office/drawing/2014/main" id="{9D79DDB8-3C6E-959F-7525-E0344AE6EDF3}"/>
                </a:ext>
              </a:extLst>
            </xdr:cNvPr>
            <xdr:cNvGrpSpPr/>
          </xdr:nvGrpSpPr>
          <xdr:grpSpPr>
            <a:xfrm>
              <a:off x="7932420" y="1036320"/>
              <a:ext cx="1539240" cy="767885"/>
              <a:chOff x="7932420" y="1036320"/>
              <a:chExt cx="1539240" cy="767885"/>
            </a:xfrm>
          </xdr:grpSpPr>
          <xdr:sp macro="" textlink="">
            <xdr:nvSpPr>
              <xdr:cNvPr id="8" name="Rectangle: Rounded Corners 7">
                <a:extLst>
                  <a:ext uri="{FF2B5EF4-FFF2-40B4-BE49-F238E27FC236}">
                    <a16:creationId xmlns:a16="http://schemas.microsoft.com/office/drawing/2014/main" id="{ECA4643F-A057-4AD0-98BC-FFA141F0597B}"/>
                  </a:ext>
                </a:extLst>
              </xdr:cNvPr>
              <xdr:cNvSpPr/>
            </xdr:nvSpPr>
            <xdr:spPr>
              <a:xfrm>
                <a:off x="7932420" y="1074420"/>
                <a:ext cx="1539240" cy="70104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Data!B1">
            <xdr:nvSpPr>
              <xdr:cNvPr id="19" name="TextBox 18">
                <a:extLst>
                  <a:ext uri="{FF2B5EF4-FFF2-40B4-BE49-F238E27FC236}">
                    <a16:creationId xmlns:a16="http://schemas.microsoft.com/office/drawing/2014/main" id="{E578BB9E-8C3C-3526-2B74-E18FF48E20CE}"/>
                  </a:ext>
                </a:extLst>
              </xdr:cNvPr>
              <xdr:cNvSpPr txBox="1"/>
            </xdr:nvSpPr>
            <xdr:spPr>
              <a:xfrm>
                <a:off x="8229600" y="1524000"/>
                <a:ext cx="94474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16722AE-E704-46B0-A201-5E13C62E3433}" type="TxLink">
                  <a:rPr lang="en-US" sz="1200" b="1" i="0" u="none" strike="noStrike">
                    <a:solidFill>
                      <a:srgbClr val="000000"/>
                    </a:solidFill>
                    <a:latin typeface="Calibri"/>
                    <a:ea typeface="Calibri"/>
                    <a:cs typeface="Calibri"/>
                  </a:rPr>
                  <a:pPr/>
                  <a:t>Gross_Sales</a:t>
                </a:fld>
                <a:endParaRPr lang="en-IN" sz="1200" b="1"/>
              </a:p>
            </xdr:txBody>
          </xdr:sp>
          <xdr:sp macro="" textlink="Data!B2">
            <xdr:nvSpPr>
              <xdr:cNvPr id="24" name="TextBox 23">
                <a:extLst>
                  <a:ext uri="{FF2B5EF4-FFF2-40B4-BE49-F238E27FC236}">
                    <a16:creationId xmlns:a16="http://schemas.microsoft.com/office/drawing/2014/main" id="{9ACDB9B8-5F74-4184-87C6-935AB77B7854}"/>
                  </a:ext>
                </a:extLst>
              </xdr:cNvPr>
              <xdr:cNvSpPr txBox="1"/>
            </xdr:nvSpPr>
            <xdr:spPr>
              <a:xfrm>
                <a:off x="8168640" y="1036320"/>
                <a:ext cx="10364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C00DD8E-FC5E-4580-BC23-3557B9A81A69}" type="TxLink">
                  <a:rPr lang="en-US" sz="1200" b="1" i="0" u="none" strike="noStrike">
                    <a:solidFill>
                      <a:srgbClr val="C00000"/>
                    </a:solidFill>
                    <a:latin typeface="Calibri"/>
                    <a:ea typeface="Calibri"/>
                    <a:cs typeface="Calibri"/>
                  </a:rPr>
                  <a:pPr/>
                  <a:t>₹ 1,02,90,908</a:t>
                </a:fld>
                <a:endParaRPr lang="en-IN" sz="1400" b="1">
                  <a:solidFill>
                    <a:srgbClr val="C00000"/>
                  </a:solidFill>
                </a:endParaRPr>
              </a:p>
            </xdr:txBody>
          </xdr:sp>
          <mc:AlternateContent xmlns:mc="http://schemas.openxmlformats.org/markup-compatibility/2006">
            <mc:Choice xmlns:a14="http://schemas.microsoft.com/office/drawing/2010/main" Requires="a14">
              <xdr:pic>
                <xdr:nvPicPr>
                  <xdr:cNvPr id="37" name="Picture 36">
                    <a:extLst>
                      <a:ext uri="{FF2B5EF4-FFF2-40B4-BE49-F238E27FC236}">
                        <a16:creationId xmlns:a16="http://schemas.microsoft.com/office/drawing/2014/main" id="{8338839D-0C2B-A337-BA05-6DFC9D2442D0}"/>
                      </a:ext>
                    </a:extLst>
                  </xdr:cNvPr>
                  <xdr:cNvPicPr>
                    <a:picLocks noChangeAspect="1" noChangeArrowheads="1"/>
                    <a:extLst>
                      <a:ext uri="{84589F7E-364E-4C9E-8A38-B11213B215E9}">
                        <a14:cameraTool cellRange="Data!$B$3" spid="_x0000_s2096"/>
                      </a:ext>
                    </a:extLst>
                  </xdr:cNvPicPr>
                </xdr:nvPicPr>
                <xdr:blipFill>
                  <a:blip xmlns:r="http://schemas.openxmlformats.org/officeDocument/2006/relationships" r:embed="rId1"/>
                  <a:srcRect/>
                  <a:stretch>
                    <a:fillRect/>
                  </a:stretch>
                </xdr:blipFill>
                <xdr:spPr bwMode="auto">
                  <a:xfrm>
                    <a:off x="8130540" y="1310640"/>
                    <a:ext cx="1150620" cy="187940"/>
                  </a:xfrm>
                  <a:prstGeom prst="rect">
                    <a:avLst/>
                  </a:prstGeom>
                  <a:noFill/>
                  <a:extLst>
                    <a:ext uri="{909E8E84-426E-40DD-AFC4-6F175D3DCCD1}">
                      <a14:hiddenFill>
                        <a:solidFill>
                          <a:srgbClr val="FFFFFF"/>
                        </a:solidFill>
                      </a14:hiddenFill>
                    </a:ext>
                  </a:extLst>
                </xdr:spPr>
              </xdr:pic>
            </mc:Choice>
            <mc:Fallback/>
          </mc:AlternateContent>
        </xdr:grpSp>
        <xdr:grpSp>
          <xdr:nvGrpSpPr>
            <xdr:cNvPr id="14" name="Group 13">
              <a:extLst>
                <a:ext uri="{FF2B5EF4-FFF2-40B4-BE49-F238E27FC236}">
                  <a16:creationId xmlns:a16="http://schemas.microsoft.com/office/drawing/2014/main" id="{08CBB3CF-ED56-C474-A98F-C36677B9418C}"/>
                </a:ext>
              </a:extLst>
            </xdr:cNvPr>
            <xdr:cNvGrpSpPr/>
          </xdr:nvGrpSpPr>
          <xdr:grpSpPr>
            <a:xfrm>
              <a:off x="9608820" y="1028700"/>
              <a:ext cx="1539240" cy="790745"/>
              <a:chOff x="9608820" y="1028700"/>
              <a:chExt cx="1539240" cy="790745"/>
            </a:xfrm>
          </xdr:grpSpPr>
          <xdr:sp macro="" textlink="">
            <xdr:nvSpPr>
              <xdr:cNvPr id="9" name="Rectangle: Rounded Corners 8">
                <a:extLst>
                  <a:ext uri="{FF2B5EF4-FFF2-40B4-BE49-F238E27FC236}">
                    <a16:creationId xmlns:a16="http://schemas.microsoft.com/office/drawing/2014/main" id="{852A0926-539B-4857-B486-0B9ABA7887E6}"/>
                  </a:ext>
                </a:extLst>
              </xdr:cNvPr>
              <xdr:cNvSpPr/>
            </xdr:nvSpPr>
            <xdr:spPr>
              <a:xfrm>
                <a:off x="9608820" y="1074420"/>
                <a:ext cx="1539240" cy="70104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Data!C1">
            <xdr:nvSpPr>
              <xdr:cNvPr id="20" name="TextBox 19">
                <a:extLst>
                  <a:ext uri="{FF2B5EF4-FFF2-40B4-BE49-F238E27FC236}">
                    <a16:creationId xmlns:a16="http://schemas.microsoft.com/office/drawing/2014/main" id="{AB21461B-8097-4D6A-9359-4C86507DB00E}"/>
                  </a:ext>
                </a:extLst>
              </xdr:cNvPr>
              <xdr:cNvSpPr txBox="1"/>
            </xdr:nvSpPr>
            <xdr:spPr>
              <a:xfrm>
                <a:off x="9997440" y="1539240"/>
                <a:ext cx="78752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B04F6B6-6AC7-4CCE-93A5-005A4492F62B}" type="TxLink">
                  <a:rPr lang="en-US" sz="1200" b="1" i="0" u="none" strike="noStrike">
                    <a:solidFill>
                      <a:srgbClr val="000000"/>
                    </a:solidFill>
                    <a:latin typeface="Calibri"/>
                    <a:ea typeface="Calibri"/>
                    <a:cs typeface="Calibri"/>
                  </a:rPr>
                  <a:pPr marL="0" indent="0"/>
                  <a:t>Discount.</a:t>
                </a:fld>
                <a:endParaRPr lang="en-IN" sz="1200" b="1" i="0" u="none" strike="noStrike">
                  <a:solidFill>
                    <a:srgbClr val="000000"/>
                  </a:solidFill>
                  <a:latin typeface="Calibri"/>
                  <a:ea typeface="Calibri"/>
                  <a:cs typeface="Calibri"/>
                </a:endParaRPr>
              </a:p>
            </xdr:txBody>
          </xdr:sp>
          <xdr:sp macro="" textlink="Data!C2">
            <xdr:nvSpPr>
              <xdr:cNvPr id="26" name="TextBox 25">
                <a:extLst>
                  <a:ext uri="{FF2B5EF4-FFF2-40B4-BE49-F238E27FC236}">
                    <a16:creationId xmlns:a16="http://schemas.microsoft.com/office/drawing/2014/main" id="{D2B2D6AB-E348-40B2-AACB-F07D2160F779}"/>
                  </a:ext>
                </a:extLst>
              </xdr:cNvPr>
              <xdr:cNvSpPr txBox="1"/>
            </xdr:nvSpPr>
            <xdr:spPr>
              <a:xfrm>
                <a:off x="9906000" y="1028700"/>
                <a:ext cx="9226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03F1F826-03F5-469D-8360-634E89B24006}" type="TxLink">
                  <a:rPr lang="en-US" sz="1200" b="1" i="0" u="none" strike="noStrike">
                    <a:solidFill>
                      <a:srgbClr val="C00000"/>
                    </a:solidFill>
                    <a:latin typeface="Calibri"/>
                    <a:ea typeface="Calibri"/>
                    <a:cs typeface="Calibri"/>
                  </a:rPr>
                  <a:pPr marL="0" indent="0"/>
                  <a:t>₹ 10,23,111</a:t>
                </a:fld>
                <a:endParaRPr lang="en-IN" sz="1200" b="1" i="0" u="none" strike="noStrike">
                  <a:solidFill>
                    <a:srgbClr val="C00000"/>
                  </a:solidFill>
                  <a:latin typeface="Calibri"/>
                  <a:ea typeface="Calibri"/>
                  <a:cs typeface="Calibri"/>
                </a:endParaRPr>
              </a:p>
            </xdr:txBody>
          </xdr:sp>
          <mc:AlternateContent xmlns:mc="http://schemas.openxmlformats.org/markup-compatibility/2006">
            <mc:Choice xmlns:a14="http://schemas.microsoft.com/office/drawing/2010/main" Requires="a14">
              <xdr:pic>
                <xdr:nvPicPr>
                  <xdr:cNvPr id="38" name="Picture 37">
                    <a:extLst>
                      <a:ext uri="{FF2B5EF4-FFF2-40B4-BE49-F238E27FC236}">
                        <a16:creationId xmlns:a16="http://schemas.microsoft.com/office/drawing/2014/main" id="{7F99D75B-5091-4140-9325-4C4556E3351D}"/>
                      </a:ext>
                    </a:extLst>
                  </xdr:cNvPr>
                  <xdr:cNvPicPr>
                    <a:picLocks noChangeAspect="1" noChangeArrowheads="1"/>
                    <a:extLst>
                      <a:ext uri="{84589F7E-364E-4C9E-8A38-B11213B215E9}">
                        <a14:cameraTool cellRange="Data!$C$3" spid="_x0000_s2097"/>
                      </a:ext>
                    </a:extLst>
                  </xdr:cNvPicPr>
                </xdr:nvPicPr>
                <xdr:blipFill>
                  <a:blip xmlns:r="http://schemas.openxmlformats.org/officeDocument/2006/relationships" r:embed="rId2"/>
                  <a:srcRect/>
                  <a:stretch>
                    <a:fillRect/>
                  </a:stretch>
                </xdr:blipFill>
                <xdr:spPr bwMode="auto">
                  <a:xfrm>
                    <a:off x="9822180" y="1325880"/>
                    <a:ext cx="1150620" cy="187940"/>
                  </a:xfrm>
                  <a:prstGeom prst="rect">
                    <a:avLst/>
                  </a:prstGeom>
                  <a:noFill/>
                  <a:extLst>
                    <a:ext uri="{909E8E84-426E-40DD-AFC4-6F175D3DCCD1}">
                      <a14:hiddenFill>
                        <a:solidFill>
                          <a:srgbClr val="FFFFFF"/>
                        </a:solidFill>
                      </a14:hiddenFill>
                    </a:ext>
                  </a:extLst>
                </xdr:spPr>
              </xdr:pic>
            </mc:Choice>
            <mc:Fallback/>
          </mc:AlternateContent>
        </xdr:grpSp>
        <xdr:grpSp>
          <xdr:nvGrpSpPr>
            <xdr:cNvPr id="15" name="Group 14">
              <a:extLst>
                <a:ext uri="{FF2B5EF4-FFF2-40B4-BE49-F238E27FC236}">
                  <a16:creationId xmlns:a16="http://schemas.microsoft.com/office/drawing/2014/main" id="{EAB41B15-DE9F-70A5-6802-BAC691E3EA17}"/>
                </a:ext>
              </a:extLst>
            </xdr:cNvPr>
            <xdr:cNvGrpSpPr/>
          </xdr:nvGrpSpPr>
          <xdr:grpSpPr>
            <a:xfrm>
              <a:off x="11353800" y="1028700"/>
              <a:ext cx="1539240" cy="783125"/>
              <a:chOff x="11353800" y="1028700"/>
              <a:chExt cx="1539240" cy="783125"/>
            </a:xfrm>
          </xdr:grpSpPr>
          <xdr:sp macro="" textlink="">
            <xdr:nvSpPr>
              <xdr:cNvPr id="10" name="Rectangle: Rounded Corners 9">
                <a:extLst>
                  <a:ext uri="{FF2B5EF4-FFF2-40B4-BE49-F238E27FC236}">
                    <a16:creationId xmlns:a16="http://schemas.microsoft.com/office/drawing/2014/main" id="{AD42BE3A-6C6A-4D54-9E56-7EBA18534584}"/>
                  </a:ext>
                </a:extLst>
              </xdr:cNvPr>
              <xdr:cNvSpPr/>
            </xdr:nvSpPr>
            <xdr:spPr>
              <a:xfrm>
                <a:off x="11353800" y="1074420"/>
                <a:ext cx="1539240" cy="70104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Data!D1">
            <xdr:nvSpPr>
              <xdr:cNvPr id="21" name="TextBox 20">
                <a:extLst>
                  <a:ext uri="{FF2B5EF4-FFF2-40B4-BE49-F238E27FC236}">
                    <a16:creationId xmlns:a16="http://schemas.microsoft.com/office/drawing/2014/main" id="{79A5A2D3-8996-454C-AA38-F732AACA09D1}"/>
                  </a:ext>
                </a:extLst>
              </xdr:cNvPr>
              <xdr:cNvSpPr txBox="1"/>
            </xdr:nvSpPr>
            <xdr:spPr>
              <a:xfrm>
                <a:off x="11772900" y="1531620"/>
                <a:ext cx="8187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F167048-CCA7-4007-9B2C-BFAC517037BA}" type="TxLink">
                  <a:rPr lang="en-US" sz="1200" b="1" i="0" u="none" strike="noStrike">
                    <a:solidFill>
                      <a:srgbClr val="000000"/>
                    </a:solidFill>
                    <a:latin typeface="Calibri"/>
                    <a:ea typeface="Calibri"/>
                    <a:cs typeface="Calibri"/>
                  </a:rPr>
                  <a:pPr marL="0" indent="0"/>
                  <a:t>Net_Sales</a:t>
                </a:fld>
                <a:endParaRPr lang="en-IN" sz="1200" b="1" i="0" u="none" strike="noStrike">
                  <a:solidFill>
                    <a:srgbClr val="000000"/>
                  </a:solidFill>
                  <a:latin typeface="Calibri"/>
                  <a:ea typeface="Calibri"/>
                  <a:cs typeface="Calibri"/>
                </a:endParaRPr>
              </a:p>
            </xdr:txBody>
          </xdr:sp>
          <xdr:sp macro="" textlink="Data!D2">
            <xdr:nvSpPr>
              <xdr:cNvPr id="27" name="TextBox 26">
                <a:extLst>
                  <a:ext uri="{FF2B5EF4-FFF2-40B4-BE49-F238E27FC236}">
                    <a16:creationId xmlns:a16="http://schemas.microsoft.com/office/drawing/2014/main" id="{4B291223-C5E0-4035-8FE8-00056FB0CBE6}"/>
                  </a:ext>
                </a:extLst>
              </xdr:cNvPr>
              <xdr:cNvSpPr txBox="1"/>
            </xdr:nvSpPr>
            <xdr:spPr>
              <a:xfrm>
                <a:off x="11673840" y="1028700"/>
                <a:ext cx="9226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284CC333-A722-40D2-B6AD-741311C16637}" type="TxLink">
                  <a:rPr lang="en-US" sz="1200" b="1" i="0" u="none" strike="noStrike">
                    <a:solidFill>
                      <a:srgbClr val="C00000"/>
                    </a:solidFill>
                    <a:latin typeface="Calibri"/>
                    <a:ea typeface="Calibri"/>
                    <a:cs typeface="Calibri"/>
                  </a:rPr>
                  <a:pPr marL="0" indent="0"/>
                  <a:t>₹ 92,67,797</a:t>
                </a:fld>
                <a:endParaRPr lang="en-IN" sz="1200" b="1" i="0" u="none" strike="noStrike">
                  <a:solidFill>
                    <a:srgbClr val="C00000"/>
                  </a:solidFill>
                  <a:latin typeface="Calibri"/>
                  <a:ea typeface="Calibri"/>
                  <a:cs typeface="Calibri"/>
                </a:endParaRPr>
              </a:p>
            </xdr:txBody>
          </xdr:sp>
          <mc:AlternateContent xmlns:mc="http://schemas.openxmlformats.org/markup-compatibility/2006">
            <mc:Choice xmlns:a14="http://schemas.microsoft.com/office/drawing/2010/main" Requires="a14">
              <xdr:pic>
                <xdr:nvPicPr>
                  <xdr:cNvPr id="39" name="Picture 38">
                    <a:extLst>
                      <a:ext uri="{FF2B5EF4-FFF2-40B4-BE49-F238E27FC236}">
                        <a16:creationId xmlns:a16="http://schemas.microsoft.com/office/drawing/2014/main" id="{8D12C1D5-76ED-438C-AD64-C8F693D01A31}"/>
                      </a:ext>
                    </a:extLst>
                  </xdr:cNvPr>
                  <xdr:cNvPicPr>
                    <a:picLocks noChangeAspect="1" noChangeArrowheads="1"/>
                    <a:extLst>
                      <a:ext uri="{84589F7E-364E-4C9E-8A38-B11213B215E9}">
                        <a14:cameraTool cellRange="Data!$D$3" spid="_x0000_s2098"/>
                      </a:ext>
                    </a:extLst>
                  </xdr:cNvPicPr>
                </xdr:nvPicPr>
                <xdr:blipFill>
                  <a:blip xmlns:r="http://schemas.openxmlformats.org/officeDocument/2006/relationships" r:embed="rId3"/>
                  <a:srcRect/>
                  <a:stretch>
                    <a:fillRect/>
                  </a:stretch>
                </xdr:blipFill>
                <xdr:spPr bwMode="auto">
                  <a:xfrm>
                    <a:off x="11597640" y="1310640"/>
                    <a:ext cx="1150620" cy="187940"/>
                  </a:xfrm>
                  <a:prstGeom prst="rect">
                    <a:avLst/>
                  </a:prstGeom>
                  <a:noFill/>
                  <a:extLst>
                    <a:ext uri="{909E8E84-426E-40DD-AFC4-6F175D3DCCD1}">
                      <a14:hiddenFill>
                        <a:solidFill>
                          <a:srgbClr val="FFFFFF"/>
                        </a:solidFill>
                      </a14:hiddenFill>
                    </a:ext>
                  </a:extLst>
                </xdr:spPr>
              </xdr:pic>
            </mc:Choice>
            <mc:Fallback/>
          </mc:AlternateContent>
        </xdr:grpSp>
        <xdr:grpSp>
          <xdr:nvGrpSpPr>
            <xdr:cNvPr id="16" name="Group 15">
              <a:extLst>
                <a:ext uri="{FF2B5EF4-FFF2-40B4-BE49-F238E27FC236}">
                  <a16:creationId xmlns:a16="http://schemas.microsoft.com/office/drawing/2014/main" id="{66FF36B0-FE24-E93E-346C-526A77C87E80}"/>
                </a:ext>
              </a:extLst>
            </xdr:cNvPr>
            <xdr:cNvGrpSpPr/>
          </xdr:nvGrpSpPr>
          <xdr:grpSpPr>
            <a:xfrm>
              <a:off x="13098780" y="1013460"/>
              <a:ext cx="1539240" cy="813605"/>
              <a:chOff x="13098780" y="1013460"/>
              <a:chExt cx="1539240" cy="813605"/>
            </a:xfrm>
          </xdr:grpSpPr>
          <xdr:sp macro="" textlink="">
            <xdr:nvSpPr>
              <xdr:cNvPr id="11" name="Rectangle: Rounded Corners 10">
                <a:extLst>
                  <a:ext uri="{FF2B5EF4-FFF2-40B4-BE49-F238E27FC236}">
                    <a16:creationId xmlns:a16="http://schemas.microsoft.com/office/drawing/2014/main" id="{2958282A-3F5B-40A4-88C1-E3BD755CF6B3}"/>
                  </a:ext>
                </a:extLst>
              </xdr:cNvPr>
              <xdr:cNvSpPr/>
            </xdr:nvSpPr>
            <xdr:spPr>
              <a:xfrm>
                <a:off x="13098780" y="1074420"/>
                <a:ext cx="1539240" cy="70104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Data!E1">
            <xdr:nvSpPr>
              <xdr:cNvPr id="22" name="TextBox 21">
                <a:extLst>
                  <a:ext uri="{FF2B5EF4-FFF2-40B4-BE49-F238E27FC236}">
                    <a16:creationId xmlns:a16="http://schemas.microsoft.com/office/drawing/2014/main" id="{3F8A9294-3D1B-4158-BAA4-27FA644B0194}"/>
                  </a:ext>
                </a:extLst>
              </xdr:cNvPr>
              <xdr:cNvSpPr txBox="1"/>
            </xdr:nvSpPr>
            <xdr:spPr>
              <a:xfrm>
                <a:off x="13616940" y="1546860"/>
                <a:ext cx="5046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FF20FB9-88AA-4669-BDA8-183076E36B1D}" type="TxLink">
                  <a:rPr lang="en-US" sz="1200" b="1" i="0" u="none" strike="noStrike">
                    <a:solidFill>
                      <a:srgbClr val="000000"/>
                    </a:solidFill>
                    <a:latin typeface="Calibri"/>
                    <a:ea typeface="Calibri"/>
                    <a:cs typeface="Calibri"/>
                  </a:rPr>
                  <a:pPr marL="0" indent="0"/>
                  <a:t>Cost.</a:t>
                </a:fld>
                <a:endParaRPr lang="en-IN" sz="1200" b="1" i="0" u="none" strike="noStrike">
                  <a:solidFill>
                    <a:srgbClr val="000000"/>
                  </a:solidFill>
                  <a:latin typeface="Calibri"/>
                  <a:ea typeface="Calibri"/>
                  <a:cs typeface="Calibri"/>
                </a:endParaRPr>
              </a:p>
            </xdr:txBody>
          </xdr:sp>
          <xdr:sp macro="" textlink="Data!E2">
            <xdr:nvSpPr>
              <xdr:cNvPr id="28" name="TextBox 27">
                <a:extLst>
                  <a:ext uri="{FF2B5EF4-FFF2-40B4-BE49-F238E27FC236}">
                    <a16:creationId xmlns:a16="http://schemas.microsoft.com/office/drawing/2014/main" id="{8D89D79E-3059-4AC6-BD61-89C282810CDC}"/>
                  </a:ext>
                </a:extLst>
              </xdr:cNvPr>
              <xdr:cNvSpPr txBox="1"/>
            </xdr:nvSpPr>
            <xdr:spPr>
              <a:xfrm>
                <a:off x="13395960" y="1013460"/>
                <a:ext cx="9226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BE47C3B-8CE4-4ADD-A1F2-1485D408F447}" type="TxLink">
                  <a:rPr lang="en-US" sz="1200" b="1" i="0" u="none" strike="noStrike">
                    <a:solidFill>
                      <a:srgbClr val="C00000"/>
                    </a:solidFill>
                    <a:latin typeface="Calibri"/>
                    <a:ea typeface="Calibri"/>
                    <a:cs typeface="Calibri"/>
                  </a:rPr>
                  <a:pPr marL="0" indent="0"/>
                  <a:t>₹ 51,52,264</a:t>
                </a:fld>
                <a:endParaRPr lang="en-IN" sz="1200" b="1" i="0" u="none" strike="noStrike">
                  <a:solidFill>
                    <a:srgbClr val="C00000"/>
                  </a:solidFill>
                  <a:latin typeface="Calibri"/>
                  <a:ea typeface="Calibri"/>
                  <a:cs typeface="Calibri"/>
                </a:endParaRPr>
              </a:p>
            </xdr:txBody>
          </xdr:sp>
          <mc:AlternateContent xmlns:mc="http://schemas.openxmlformats.org/markup-compatibility/2006">
            <mc:Choice xmlns:a14="http://schemas.microsoft.com/office/drawing/2010/main" Requires="a14">
              <xdr:pic>
                <xdr:nvPicPr>
                  <xdr:cNvPr id="40" name="Picture 39">
                    <a:extLst>
                      <a:ext uri="{FF2B5EF4-FFF2-40B4-BE49-F238E27FC236}">
                        <a16:creationId xmlns:a16="http://schemas.microsoft.com/office/drawing/2014/main" id="{22C9C4E5-F648-4D79-AC82-AA82CDB34555}"/>
                      </a:ext>
                    </a:extLst>
                  </xdr:cNvPr>
                  <xdr:cNvPicPr>
                    <a:picLocks noChangeAspect="1" noChangeArrowheads="1"/>
                    <a:extLst>
                      <a:ext uri="{84589F7E-364E-4C9E-8A38-B11213B215E9}">
                        <a14:cameraTool cellRange="Data!$E$3" spid="_x0000_s2099"/>
                      </a:ext>
                    </a:extLst>
                  </xdr:cNvPicPr>
                </xdr:nvPicPr>
                <xdr:blipFill>
                  <a:blip xmlns:r="http://schemas.openxmlformats.org/officeDocument/2006/relationships" r:embed="rId4"/>
                  <a:srcRect/>
                  <a:stretch>
                    <a:fillRect/>
                  </a:stretch>
                </xdr:blipFill>
                <xdr:spPr bwMode="auto">
                  <a:xfrm>
                    <a:off x="13335000" y="1325880"/>
                    <a:ext cx="1150620" cy="187940"/>
                  </a:xfrm>
                  <a:prstGeom prst="rect">
                    <a:avLst/>
                  </a:prstGeom>
                  <a:noFill/>
                  <a:extLst>
                    <a:ext uri="{909E8E84-426E-40DD-AFC4-6F175D3DCCD1}">
                      <a14:hiddenFill>
                        <a:solidFill>
                          <a:srgbClr val="FFFFFF"/>
                        </a:solidFill>
                      </a14:hiddenFill>
                    </a:ext>
                  </a:extLst>
                </xdr:spPr>
              </xdr:pic>
            </mc:Choice>
            <mc:Fallback/>
          </mc:AlternateContent>
        </xdr:grpSp>
        <xdr:grpSp>
          <xdr:nvGrpSpPr>
            <xdr:cNvPr id="17" name="Group 16">
              <a:extLst>
                <a:ext uri="{FF2B5EF4-FFF2-40B4-BE49-F238E27FC236}">
                  <a16:creationId xmlns:a16="http://schemas.microsoft.com/office/drawing/2014/main" id="{45D5EDC3-1AFF-3E83-706F-417B09619984}"/>
                </a:ext>
              </a:extLst>
            </xdr:cNvPr>
            <xdr:cNvGrpSpPr/>
          </xdr:nvGrpSpPr>
          <xdr:grpSpPr>
            <a:xfrm>
              <a:off x="14874240" y="1036320"/>
              <a:ext cx="1539240" cy="775505"/>
              <a:chOff x="14874240" y="1036320"/>
              <a:chExt cx="1539240" cy="775505"/>
            </a:xfrm>
          </xdr:grpSpPr>
          <xdr:sp macro="" textlink="">
            <xdr:nvSpPr>
              <xdr:cNvPr id="12" name="Rectangle: Rounded Corners 11">
                <a:extLst>
                  <a:ext uri="{FF2B5EF4-FFF2-40B4-BE49-F238E27FC236}">
                    <a16:creationId xmlns:a16="http://schemas.microsoft.com/office/drawing/2014/main" id="{06748789-4A26-45F0-9A09-26AE65AEFB21}"/>
                  </a:ext>
                </a:extLst>
              </xdr:cNvPr>
              <xdr:cNvSpPr/>
            </xdr:nvSpPr>
            <xdr:spPr>
              <a:xfrm>
                <a:off x="14874240" y="1074420"/>
                <a:ext cx="1539240" cy="70104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Data!F1">
            <xdr:nvSpPr>
              <xdr:cNvPr id="23" name="TextBox 22">
                <a:extLst>
                  <a:ext uri="{FF2B5EF4-FFF2-40B4-BE49-F238E27FC236}">
                    <a16:creationId xmlns:a16="http://schemas.microsoft.com/office/drawing/2014/main" id="{7D2B3CDF-6927-4170-A8C0-F2B9AF4AD359}"/>
                  </a:ext>
                </a:extLst>
              </xdr:cNvPr>
              <xdr:cNvSpPr txBox="1"/>
            </xdr:nvSpPr>
            <xdr:spPr>
              <a:xfrm>
                <a:off x="15079980" y="1531620"/>
                <a:ext cx="107798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74D3A85-2AEF-4EA7-B1CD-36B8EB9590B3}" type="TxLink">
                  <a:rPr lang="en-US" sz="1200" b="1" i="0" u="none" strike="noStrike">
                    <a:solidFill>
                      <a:srgbClr val="000000"/>
                    </a:solidFill>
                    <a:latin typeface="Calibri"/>
                    <a:ea typeface="Calibri"/>
                    <a:cs typeface="Calibri"/>
                  </a:rPr>
                  <a:pPr marL="0" indent="0"/>
                  <a:t>Gross_Margin</a:t>
                </a:fld>
                <a:endParaRPr lang="en-IN" sz="1200" b="1" i="0" u="none" strike="noStrike">
                  <a:solidFill>
                    <a:srgbClr val="000000"/>
                  </a:solidFill>
                  <a:latin typeface="Calibri"/>
                  <a:ea typeface="Calibri"/>
                  <a:cs typeface="Calibri"/>
                </a:endParaRPr>
              </a:p>
            </xdr:txBody>
          </xdr:sp>
          <xdr:sp macro="" textlink="Data!F2">
            <xdr:nvSpPr>
              <xdr:cNvPr id="29" name="TextBox 28">
                <a:extLst>
                  <a:ext uri="{FF2B5EF4-FFF2-40B4-BE49-F238E27FC236}">
                    <a16:creationId xmlns:a16="http://schemas.microsoft.com/office/drawing/2014/main" id="{47BE5488-24F9-4538-A3D5-E573B92201BD}"/>
                  </a:ext>
                </a:extLst>
              </xdr:cNvPr>
              <xdr:cNvSpPr txBox="1"/>
            </xdr:nvSpPr>
            <xdr:spPr>
              <a:xfrm>
                <a:off x="15148560" y="1036320"/>
                <a:ext cx="9226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E7D1665-0B68-4CF9-9CF9-D2C4071545C0}" type="TxLink">
                  <a:rPr lang="en-US" sz="1200" b="1" i="0" u="none" strike="noStrike">
                    <a:solidFill>
                      <a:srgbClr val="C00000"/>
                    </a:solidFill>
                    <a:latin typeface="Calibri"/>
                    <a:ea typeface="Calibri"/>
                    <a:cs typeface="Calibri"/>
                  </a:rPr>
                  <a:pPr marL="0" indent="0"/>
                  <a:t>₹ 41,15,533</a:t>
                </a:fld>
                <a:endParaRPr lang="en-IN" sz="1200" b="1" i="0" u="none" strike="noStrike">
                  <a:solidFill>
                    <a:srgbClr val="C00000"/>
                  </a:solidFill>
                  <a:latin typeface="Calibri"/>
                  <a:ea typeface="Calibri"/>
                  <a:cs typeface="Calibri"/>
                </a:endParaRPr>
              </a:p>
            </xdr:txBody>
          </xdr:sp>
          <mc:AlternateContent xmlns:mc="http://schemas.openxmlformats.org/markup-compatibility/2006">
            <mc:Choice xmlns:a14="http://schemas.microsoft.com/office/drawing/2010/main" Requires="a14">
              <xdr:pic>
                <xdr:nvPicPr>
                  <xdr:cNvPr id="41" name="Picture 40">
                    <a:extLst>
                      <a:ext uri="{FF2B5EF4-FFF2-40B4-BE49-F238E27FC236}">
                        <a16:creationId xmlns:a16="http://schemas.microsoft.com/office/drawing/2014/main" id="{1AAC594D-C0AA-48AD-BA6D-9818D51EB2DA}"/>
                      </a:ext>
                    </a:extLst>
                  </xdr:cNvPr>
                  <xdr:cNvPicPr>
                    <a:picLocks noChangeAspect="1" noChangeArrowheads="1"/>
                    <a:extLst>
                      <a:ext uri="{84589F7E-364E-4C9E-8A38-B11213B215E9}">
                        <a14:cameraTool cellRange="Data!$F$3" spid="_x0000_s2100"/>
                      </a:ext>
                    </a:extLst>
                  </xdr:cNvPicPr>
                </xdr:nvPicPr>
                <xdr:blipFill>
                  <a:blip xmlns:r="http://schemas.openxmlformats.org/officeDocument/2006/relationships" r:embed="rId5"/>
                  <a:srcRect/>
                  <a:stretch>
                    <a:fillRect/>
                  </a:stretch>
                </xdr:blipFill>
                <xdr:spPr bwMode="auto">
                  <a:xfrm>
                    <a:off x="15026640" y="1318260"/>
                    <a:ext cx="1150620" cy="187940"/>
                  </a:xfrm>
                  <a:prstGeom prst="rect">
                    <a:avLst/>
                  </a:prstGeom>
                  <a:noFill/>
                  <a:extLst>
                    <a:ext uri="{909E8E84-426E-40DD-AFC4-6F175D3DCCD1}">
                      <a14:hiddenFill>
                        <a:solidFill>
                          <a:srgbClr val="FFFFFF"/>
                        </a:solidFill>
                      </a14:hiddenFill>
                    </a:ext>
                  </a:extLst>
                </xdr:spPr>
              </xdr:pic>
            </mc:Choice>
            <mc:Fallback/>
          </mc:AlternateContent>
        </xdr:grpSp>
        <xdr:grpSp>
          <xdr:nvGrpSpPr>
            <xdr:cNvPr id="36" name="Group 35">
              <a:extLst>
                <a:ext uri="{FF2B5EF4-FFF2-40B4-BE49-F238E27FC236}">
                  <a16:creationId xmlns:a16="http://schemas.microsoft.com/office/drawing/2014/main" id="{D542E536-2CCC-EBAD-4187-42B2D7D1EF97}"/>
                </a:ext>
              </a:extLst>
            </xdr:cNvPr>
            <xdr:cNvGrpSpPr/>
          </xdr:nvGrpSpPr>
          <xdr:grpSpPr>
            <a:xfrm>
              <a:off x="7307580" y="1722120"/>
              <a:ext cx="3223260" cy="2179320"/>
              <a:chOff x="7307580" y="1851660"/>
              <a:chExt cx="3223260" cy="2179320"/>
            </a:xfrm>
          </xdr:grpSpPr>
          <xdr:graphicFrame macro="">
            <xdr:nvGraphicFramePr>
              <xdr:cNvPr id="30" name="Chart 29">
                <a:extLst>
                  <a:ext uri="{FF2B5EF4-FFF2-40B4-BE49-F238E27FC236}">
                    <a16:creationId xmlns:a16="http://schemas.microsoft.com/office/drawing/2014/main" id="{2C461D5F-BA1C-434A-8727-CC8FF031C047}"/>
                  </a:ext>
                </a:extLst>
              </xdr:cNvPr>
              <xdr:cNvGraphicFramePr>
                <a:graphicFrameLocks/>
              </xdr:cNvGraphicFramePr>
            </xdr:nvGraphicFramePr>
            <xdr:xfrm>
              <a:off x="7307580" y="1851660"/>
              <a:ext cx="3223260" cy="2179320"/>
            </xdr:xfrm>
            <a:graphic>
              <a:graphicData uri="http://schemas.openxmlformats.org/drawingml/2006/chart">
                <c:chart xmlns:c="http://schemas.openxmlformats.org/drawingml/2006/chart" xmlns:r="http://schemas.openxmlformats.org/officeDocument/2006/relationships" r:id="rId6"/>
              </a:graphicData>
            </a:graphic>
          </xdr:graphicFrame>
          <xdr:sp macro="" textlink="Data!G1">
            <xdr:nvSpPr>
              <xdr:cNvPr id="31" name="TextBox 30">
                <a:extLst>
                  <a:ext uri="{FF2B5EF4-FFF2-40B4-BE49-F238E27FC236}">
                    <a16:creationId xmlns:a16="http://schemas.microsoft.com/office/drawing/2014/main" id="{D83DCA72-1663-4699-A9DD-1598EBFE0D8E}"/>
                  </a:ext>
                </a:extLst>
              </xdr:cNvPr>
              <xdr:cNvSpPr txBox="1"/>
            </xdr:nvSpPr>
            <xdr:spPr>
              <a:xfrm>
                <a:off x="8458200" y="2849880"/>
                <a:ext cx="8997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88F67EA-4750-4318-928F-DD1AC1A1774E}" type="TxLink">
                  <a:rPr lang="en-US" sz="1200" b="1" i="0" u="none" strike="noStrike">
                    <a:solidFill>
                      <a:srgbClr val="000000"/>
                    </a:solidFill>
                    <a:latin typeface="Calibri"/>
                    <a:ea typeface="Calibri"/>
                    <a:cs typeface="Calibri"/>
                  </a:rPr>
                  <a:pPr marL="0" indent="0"/>
                  <a:t>Discount.%</a:t>
                </a:fld>
                <a:endParaRPr lang="en-IN" sz="1200" b="1" i="0" u="none" strike="noStrike">
                  <a:solidFill>
                    <a:srgbClr val="000000"/>
                  </a:solidFill>
                  <a:latin typeface="Calibri"/>
                  <a:ea typeface="Calibri"/>
                  <a:cs typeface="Calibri"/>
                </a:endParaRPr>
              </a:p>
            </xdr:txBody>
          </xdr:sp>
          <xdr:sp macro="" textlink="Data!G2">
            <xdr:nvSpPr>
              <xdr:cNvPr id="33" name="TextBox 32">
                <a:extLst>
                  <a:ext uri="{FF2B5EF4-FFF2-40B4-BE49-F238E27FC236}">
                    <a16:creationId xmlns:a16="http://schemas.microsoft.com/office/drawing/2014/main" id="{B1BE1628-AF42-4934-936F-5B7B037CD7D9}"/>
                  </a:ext>
                </a:extLst>
              </xdr:cNvPr>
              <xdr:cNvSpPr txBox="1"/>
            </xdr:nvSpPr>
            <xdr:spPr>
              <a:xfrm>
                <a:off x="8625840" y="2644140"/>
                <a:ext cx="57188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D2074E2B-2AB1-4978-A6D4-E06DB367CBE5}" type="TxLink">
                  <a:rPr lang="en-US" sz="1200" b="1" i="0" u="none" strike="noStrike">
                    <a:solidFill>
                      <a:srgbClr val="C00000"/>
                    </a:solidFill>
                    <a:latin typeface="Calibri"/>
                    <a:ea typeface="Calibri"/>
                    <a:cs typeface="Calibri"/>
                  </a:rPr>
                  <a:pPr marL="0" indent="0"/>
                  <a:t>9.94%</a:t>
                </a:fld>
                <a:endParaRPr lang="en-IN" sz="1200" b="1" i="0" u="none" strike="noStrike">
                  <a:solidFill>
                    <a:srgbClr val="C00000"/>
                  </a:solidFill>
                  <a:latin typeface="Calibri"/>
                  <a:ea typeface="Calibri"/>
                  <a:cs typeface="Calibri"/>
                </a:endParaRPr>
              </a:p>
            </xdr:txBody>
          </xdr:sp>
        </xdr:grpSp>
        <xdr:grpSp>
          <xdr:nvGrpSpPr>
            <xdr:cNvPr id="35" name="Group 34">
              <a:extLst>
                <a:ext uri="{FF2B5EF4-FFF2-40B4-BE49-F238E27FC236}">
                  <a16:creationId xmlns:a16="http://schemas.microsoft.com/office/drawing/2014/main" id="{0E106A0F-C65C-B17E-3DCE-2EC46C239DB2}"/>
                </a:ext>
              </a:extLst>
            </xdr:cNvPr>
            <xdr:cNvGrpSpPr/>
          </xdr:nvGrpSpPr>
          <xdr:grpSpPr>
            <a:xfrm>
              <a:off x="9730740" y="1714500"/>
              <a:ext cx="3223260" cy="2179320"/>
              <a:chOff x="9730740" y="1844040"/>
              <a:chExt cx="3223260" cy="2179320"/>
            </a:xfrm>
          </xdr:grpSpPr>
          <xdr:graphicFrame macro="">
            <xdr:nvGraphicFramePr>
              <xdr:cNvPr id="18" name="Chart 17">
                <a:extLst>
                  <a:ext uri="{FF2B5EF4-FFF2-40B4-BE49-F238E27FC236}">
                    <a16:creationId xmlns:a16="http://schemas.microsoft.com/office/drawing/2014/main" id="{7B3E41F3-7A5F-439D-B1F8-70F92283CE9A}"/>
                  </a:ext>
                </a:extLst>
              </xdr:cNvPr>
              <xdr:cNvGraphicFramePr>
                <a:graphicFrameLocks/>
              </xdr:cNvGraphicFramePr>
            </xdr:nvGraphicFramePr>
            <xdr:xfrm>
              <a:off x="9730740" y="1844040"/>
              <a:ext cx="3223260" cy="2179320"/>
            </xdr:xfrm>
            <a:graphic>
              <a:graphicData uri="http://schemas.openxmlformats.org/drawingml/2006/chart">
                <c:chart xmlns:c="http://schemas.openxmlformats.org/drawingml/2006/chart" xmlns:r="http://schemas.openxmlformats.org/officeDocument/2006/relationships" r:id="rId7"/>
              </a:graphicData>
            </a:graphic>
          </xdr:graphicFrame>
          <xdr:sp macro="" textlink="Data!H1">
            <xdr:nvSpPr>
              <xdr:cNvPr id="32" name="TextBox 31">
                <a:extLst>
                  <a:ext uri="{FF2B5EF4-FFF2-40B4-BE49-F238E27FC236}">
                    <a16:creationId xmlns:a16="http://schemas.microsoft.com/office/drawing/2014/main" id="{B59C2B9D-1E32-4291-888D-3AFBF5EC9EB6}"/>
                  </a:ext>
                </a:extLst>
              </xdr:cNvPr>
              <xdr:cNvSpPr txBox="1"/>
            </xdr:nvSpPr>
            <xdr:spPr>
              <a:xfrm>
                <a:off x="10767060" y="2849880"/>
                <a:ext cx="119019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71590C7-C35C-4E23-A449-92A6A65092C5}" type="TxLink">
                  <a:rPr lang="en-US" sz="1200" b="1" i="0" u="none" strike="noStrike">
                    <a:solidFill>
                      <a:srgbClr val="000000"/>
                    </a:solidFill>
                    <a:latin typeface="Calibri"/>
                    <a:ea typeface="Calibri"/>
                    <a:cs typeface="Calibri"/>
                  </a:rPr>
                  <a:pPr marL="0" indent="0"/>
                  <a:t>Gross_Margin%</a:t>
                </a:fld>
                <a:endParaRPr lang="en-IN" sz="1200" b="1" i="0" u="none" strike="noStrike">
                  <a:solidFill>
                    <a:srgbClr val="000000"/>
                  </a:solidFill>
                  <a:latin typeface="Calibri"/>
                  <a:ea typeface="Calibri"/>
                  <a:cs typeface="Calibri"/>
                </a:endParaRPr>
              </a:p>
            </xdr:txBody>
          </xdr:sp>
          <xdr:sp macro="" textlink="Data!H2">
            <xdr:nvSpPr>
              <xdr:cNvPr id="34" name="TextBox 33">
                <a:extLst>
                  <a:ext uri="{FF2B5EF4-FFF2-40B4-BE49-F238E27FC236}">
                    <a16:creationId xmlns:a16="http://schemas.microsoft.com/office/drawing/2014/main" id="{D2DB3A29-C9B7-43A6-9069-187B685810E9}"/>
                  </a:ext>
                </a:extLst>
              </xdr:cNvPr>
              <xdr:cNvSpPr txBox="1"/>
            </xdr:nvSpPr>
            <xdr:spPr>
              <a:xfrm>
                <a:off x="11026140" y="2659380"/>
                <a:ext cx="6498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D9F4144F-A31F-42B7-B497-9090EE1C1ED6}" type="TxLink">
                  <a:rPr lang="en-US" sz="1200" b="1" i="0" u="none" strike="noStrike">
                    <a:solidFill>
                      <a:srgbClr val="C00000"/>
                    </a:solidFill>
                    <a:latin typeface="Calibri"/>
                    <a:ea typeface="Calibri"/>
                    <a:cs typeface="Calibri"/>
                  </a:rPr>
                  <a:pPr marL="0" indent="0"/>
                  <a:t>44.41%</a:t>
                </a:fld>
                <a:endParaRPr lang="en-IN" sz="1200" b="1" i="0" u="none" strike="noStrike">
                  <a:solidFill>
                    <a:srgbClr val="C00000"/>
                  </a:solidFill>
                  <a:latin typeface="Calibri"/>
                  <a:ea typeface="Calibri"/>
                  <a:cs typeface="Calibri"/>
                </a:endParaRPr>
              </a:p>
            </xdr:txBody>
          </xdr:sp>
        </xdr:grpSp>
        <xdr:graphicFrame macro="">
          <xdr:nvGraphicFramePr>
            <xdr:cNvPr id="42" name="Chart 41">
              <a:extLst>
                <a:ext uri="{FF2B5EF4-FFF2-40B4-BE49-F238E27FC236}">
                  <a16:creationId xmlns:a16="http://schemas.microsoft.com/office/drawing/2014/main" id="{98C77803-386B-45EA-9C3C-4C0F5A0DCD0D}"/>
                </a:ext>
              </a:extLst>
            </xdr:cNvPr>
            <xdr:cNvGraphicFramePr>
              <a:graphicFrameLocks/>
            </xdr:cNvGraphicFramePr>
          </xdr:nvGraphicFramePr>
          <xdr:xfrm>
            <a:off x="7924800" y="3040380"/>
            <a:ext cx="4572000" cy="1676400"/>
          </xdr:xfrm>
          <a:graphic>
            <a:graphicData uri="http://schemas.openxmlformats.org/drawingml/2006/chart">
              <c:chart xmlns:c="http://schemas.openxmlformats.org/drawingml/2006/chart" xmlns:r="http://schemas.openxmlformats.org/officeDocument/2006/relationships" r:id="rId8"/>
            </a:graphicData>
          </a:graphic>
        </xdr:graphicFrame>
        <xdr:grpSp>
          <xdr:nvGrpSpPr>
            <xdr:cNvPr id="47" name="Group 46">
              <a:extLst>
                <a:ext uri="{FF2B5EF4-FFF2-40B4-BE49-F238E27FC236}">
                  <a16:creationId xmlns:a16="http://schemas.microsoft.com/office/drawing/2014/main" id="{F0B7ECD9-6E93-39FA-2248-9C2B281E328A}"/>
                </a:ext>
              </a:extLst>
            </xdr:cNvPr>
            <xdr:cNvGrpSpPr/>
          </xdr:nvGrpSpPr>
          <xdr:grpSpPr>
            <a:xfrm>
              <a:off x="12641580" y="1889760"/>
              <a:ext cx="3566160" cy="2672885"/>
              <a:chOff x="12641580" y="1927860"/>
              <a:chExt cx="3566160" cy="2672885"/>
            </a:xfrm>
          </xdr:grpSpPr>
          <xdr:grpSp>
            <xdr:nvGrpSpPr>
              <xdr:cNvPr id="45" name="Group 44">
                <a:extLst>
                  <a:ext uri="{FF2B5EF4-FFF2-40B4-BE49-F238E27FC236}">
                    <a16:creationId xmlns:a16="http://schemas.microsoft.com/office/drawing/2014/main" id="{3CFDB0AB-5FA1-5D72-80CF-1713D6ADECF0}"/>
                  </a:ext>
                </a:extLst>
              </xdr:cNvPr>
              <xdr:cNvGrpSpPr/>
            </xdr:nvGrpSpPr>
            <xdr:grpSpPr>
              <a:xfrm>
                <a:off x="12641580" y="1927860"/>
                <a:ext cx="3566160" cy="2423160"/>
                <a:chOff x="12641580" y="2087880"/>
                <a:chExt cx="3566160" cy="2423160"/>
              </a:xfrm>
            </xdr:grpSpPr>
            <xdr:sp macro="" textlink="">
              <xdr:nvSpPr>
                <xdr:cNvPr id="44" name="Oval 43">
                  <a:extLst>
                    <a:ext uri="{FF2B5EF4-FFF2-40B4-BE49-F238E27FC236}">
                      <a16:creationId xmlns:a16="http://schemas.microsoft.com/office/drawing/2014/main" id="{01047420-EEC5-A562-19AB-1F3C359BAC4F}"/>
                    </a:ext>
                  </a:extLst>
                </xdr:cNvPr>
                <xdr:cNvSpPr/>
              </xdr:nvSpPr>
              <xdr:spPr>
                <a:xfrm>
                  <a:off x="13274040" y="2186940"/>
                  <a:ext cx="2346960" cy="2194560"/>
                </a:xfrm>
                <a:prstGeom prst="ellipse">
                  <a:avLst/>
                </a:prstGeom>
                <a:effectLst>
                  <a:glow rad="139700">
                    <a:schemeClr val="accent1">
                      <a:satMod val="175000"/>
                      <a:alpha val="40000"/>
                    </a:schemeClr>
                  </a:glo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scene3d>
                    <a:camera prst="isometricOffAxis2Right"/>
                    <a:lightRig rig="threePt" dir="t"/>
                  </a:scene3d>
                </a:bodyPr>
                <a:lstStyle/>
                <a:p>
                  <a:pPr algn="l"/>
                  <a:endParaRPr lang="en-IN" sz="1100">
                    <a:effectLst>
                      <a:outerShdw blurRad="50800" dist="38100" dir="18900000" algn="bl" rotWithShape="0">
                        <a:prstClr val="black">
                          <a:alpha val="40000"/>
                        </a:prstClr>
                      </a:outerShdw>
                    </a:effectLst>
                  </a:endParaRPr>
                </a:p>
              </xdr:txBody>
            </xdr:sp>
            <xdr:graphicFrame macro="">
              <xdr:nvGraphicFramePr>
                <xdr:cNvPr id="43" name="Chart 42">
                  <a:extLst>
                    <a:ext uri="{FF2B5EF4-FFF2-40B4-BE49-F238E27FC236}">
                      <a16:creationId xmlns:a16="http://schemas.microsoft.com/office/drawing/2014/main" id="{75D2E816-20ED-488D-A01F-20738640A73D}"/>
                    </a:ext>
                  </a:extLst>
                </xdr:cNvPr>
                <xdr:cNvGraphicFramePr>
                  <a:graphicFrameLocks/>
                </xdr:cNvGraphicFramePr>
              </xdr:nvGraphicFramePr>
              <xdr:xfrm>
                <a:off x="12641580" y="2087880"/>
                <a:ext cx="3566160" cy="2423160"/>
              </xdr:xfrm>
              <a:graphic>
                <a:graphicData uri="http://schemas.openxmlformats.org/drawingml/2006/chart">
                  <c:chart xmlns:c="http://schemas.openxmlformats.org/drawingml/2006/chart" xmlns:r="http://schemas.openxmlformats.org/officeDocument/2006/relationships" r:id="rId9"/>
                </a:graphicData>
              </a:graphic>
            </xdr:graphicFrame>
          </xdr:grpSp>
          <xdr:sp macro="" textlink="">
            <xdr:nvSpPr>
              <xdr:cNvPr id="46" name="TextBox 45">
                <a:extLst>
                  <a:ext uri="{FF2B5EF4-FFF2-40B4-BE49-F238E27FC236}">
                    <a16:creationId xmlns:a16="http://schemas.microsoft.com/office/drawing/2014/main" id="{4FA28B78-778E-7AA6-465C-BB7AFABB0BCE}"/>
                  </a:ext>
                </a:extLst>
              </xdr:cNvPr>
              <xdr:cNvSpPr txBox="1"/>
            </xdr:nvSpPr>
            <xdr:spPr>
              <a:xfrm>
                <a:off x="13792200" y="4320540"/>
                <a:ext cx="13605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i="0" u="none" strike="noStrike">
                    <a:solidFill>
                      <a:srgbClr val="000000"/>
                    </a:solidFill>
                    <a:latin typeface="Calibri"/>
                    <a:ea typeface="Calibri"/>
                    <a:cs typeface="Calibri"/>
                  </a:rPr>
                  <a:t>Net Sales By Team</a:t>
                </a:r>
              </a:p>
            </xdr:txBody>
          </xdr:sp>
        </xdr:grpSp>
      </xdr:grpSp>
    </xdr:grpSp>
    <xdr:clientData/>
  </xdr:twoCellAnchor>
  <xdr:twoCellAnchor>
    <xdr:from>
      <xdr:col>18</xdr:col>
      <xdr:colOff>342900</xdr:colOff>
      <xdr:row>1</xdr:row>
      <xdr:rowOff>30480</xdr:rowOff>
    </xdr:from>
    <xdr:to>
      <xdr:col>20</xdr:col>
      <xdr:colOff>579120</xdr:colOff>
      <xdr:row>4</xdr:row>
      <xdr:rowOff>45720</xdr:rowOff>
    </xdr:to>
    <xdr:sp macro="" textlink="">
      <xdr:nvSpPr>
        <xdr:cNvPr id="53" name="Arrow: Right 52">
          <a:hlinkClick xmlns:r="http://schemas.openxmlformats.org/officeDocument/2006/relationships" r:id="rId10"/>
          <a:extLst>
            <a:ext uri="{FF2B5EF4-FFF2-40B4-BE49-F238E27FC236}">
              <a16:creationId xmlns:a16="http://schemas.microsoft.com/office/drawing/2014/main" id="{0C91130A-91F8-4938-8986-72E04E773AD1}"/>
            </a:ext>
          </a:extLst>
        </xdr:cNvPr>
        <xdr:cNvSpPr/>
      </xdr:nvSpPr>
      <xdr:spPr>
        <a:xfrm>
          <a:off x="11315700" y="213360"/>
          <a:ext cx="1455420" cy="563880"/>
        </a:xfrm>
        <a:prstGeom prst="rightArrow">
          <a:avLst/>
        </a:prstGeom>
        <a:scene3d>
          <a:camera prst="orthographicFront"/>
          <a:lightRig rig="threePt" dir="t"/>
        </a:scene3d>
        <a:sp3d>
          <a:bevelT/>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400" b="1"/>
            <a:t>Tabular</a:t>
          </a:r>
          <a:r>
            <a:rPr lang="en-IN" sz="1400" b="1" baseline="0"/>
            <a:t> View</a:t>
          </a:r>
          <a:endParaRPr lang="en-IN"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ar" refreshedDate="45037.814055555558" backgroundQuery="1" missingItemsLimit="0" createdVersion="8" refreshedVersion="8" minRefreshableVersion="3" recordCount="2280" xr:uid="{4DC5D324-FC4E-4E4D-A349-D54E8C3FDA91}">
  <cacheSource type="external" connectionId="2"/>
  <cacheFields count="14">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01-01-2019"/>
          <s v="Jan"/>
          <s v="Feb"/>
          <s v="Mar"/>
          <s v="Apr"/>
          <s v="May"/>
          <s v="Jun"/>
          <s v="Jul"/>
          <s v="Aug"/>
          <s v="Sep"/>
          <s v="Oct"/>
          <s v="Nov"/>
          <s v="Dec"/>
          <s v="&gt;01-04-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s'" databaseField="0"/>
    <cacheField name="Quarters" numFmtId="0" databaseField="0">
      <fieldGroup base="1">
        <rangePr groupBy="quarters" startDate="2019-01-01T00:00:00" endDate="2020-04-01T00:00:00"/>
        <groupItems count="6">
          <s v="&lt;01-01-2019"/>
          <s v="Qtr1"/>
          <s v="Qtr2"/>
          <s v="Qtr3"/>
          <s v="Qtr4"/>
          <s v="&gt;01-04-2020"/>
        </groupItems>
      </fieldGroup>
    </cacheField>
    <cacheField name="Years"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450715875"/>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A8711-C977-48FB-B287-7FA5D7BBD141}" name="PivotTable5" cacheId="2" applyNumberFormats="0" applyBorderFormats="0" applyFontFormats="0" applyPatternFormats="0" applyAlignmentFormats="0" applyWidthHeightFormats="1" dataCaption="Values" updatedVersion="8" minRefreshableVersion="3" enableDrill="0" rowGrandTotals="0" colGrandTotals="0" itemPrintTitles="1" createdVersion="8" indent="0" compact="0" compactData="0" multipleFieldFilters="0" fieldListSortAscending="1">
  <location ref="E7:M72" firstHeaderRow="0" firstDataRow="1" firstDataCol="2"/>
  <pivotFields count="14">
    <pivotField axis="axisRow" compact="0" outline="0" showAll="0">
      <items count="6">
        <item x="0"/>
        <item x="1"/>
        <item x="2"/>
        <item x="3"/>
        <item x="4"/>
        <item t="default"/>
      </items>
    </pivotField>
    <pivotField axis="axisRow" compact="0" outline="0" showAll="0">
      <items count="15">
        <item x="0"/>
        <item x="1"/>
        <item x="2"/>
        <item x="3"/>
        <item x="4"/>
        <item x="5"/>
        <item x="6"/>
        <item x="7"/>
        <item x="8"/>
        <item x="9"/>
        <item x="10"/>
        <item x="11"/>
        <item x="12"/>
        <item x="1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2">
    <field x="0"/>
    <field x="1"/>
  </rowFields>
  <rowItems count="65">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r="1">
      <x v="9"/>
    </i>
    <i r="1">
      <x v="10"/>
    </i>
    <i r="1">
      <x v="11"/>
    </i>
    <i r="1">
      <x v="12"/>
    </i>
    <i t="default">
      <x v="4"/>
    </i>
  </rowItems>
  <colFields count="1">
    <field x="-2"/>
  </colFields>
  <colItems count="7">
    <i>
      <x/>
    </i>
    <i i="1">
      <x v="1"/>
    </i>
    <i i="2">
      <x v="2"/>
    </i>
    <i i="3">
      <x v="3"/>
    </i>
    <i i="4">
      <x v="4"/>
    </i>
    <i i="5">
      <x v="5"/>
    </i>
    <i i="6">
      <x v="6"/>
    </i>
  </colItems>
  <dataFields count="7">
    <dataField name="Gross_Sales" fld="2" baseField="0" baseItem="1" numFmtId="164"/>
    <dataField name="Discount." fld="3" baseField="0" baseItem="1" numFmtId="164"/>
    <dataField name="Net_Sales" fld="5" baseField="0" baseItem="2" numFmtId="164"/>
    <dataField name="Cost." fld="4" baseField="0" baseItem="3" numFmtId="164"/>
    <dataField name="Gross_Margin" fld="6" baseField="0" baseItem="4" numFmtId="164"/>
    <dataField name="Discount.%" fld="10" baseField="0" baseItem="5" numFmtId="10"/>
    <dataField name="Gross_Margin%" fld="11" baseField="0" baseItem="6" numFmtId="10"/>
  </dataFields>
  <formats count="3">
    <format dxfId="75">
      <pivotArea type="all" dataOnly="0" outline="0" fieldPosition="0"/>
    </format>
    <format dxfId="76">
      <pivotArea outline="0" collapsedLevelsAreSubtotals="1" fieldPosition="0"/>
    </format>
    <format dxfId="77">
      <pivotArea dataOnly="0" labelOnly="1" outline="0" fieldPosition="0">
        <references count="1">
          <reference field="4294967294" count="7">
            <x v="0"/>
            <x v="1"/>
            <x v="2"/>
            <x v="3"/>
            <x v="4"/>
            <x v="5"/>
            <x v="6"/>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B96E4-8520-471B-856F-3FED02B34947}" name="PivotTable4" cacheId="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4" fieldListSortAscending="1">
  <location ref="D20:E25" firstHeaderRow="1" firstDataRow="1" firstDataCol="1"/>
  <pivotFields count="14">
    <pivotField axis="axisRow"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Net_Sales" fld="5" baseField="0" baseItem="0" numFmtId="164"/>
  </dataFields>
  <formats count="3">
    <format dxfId="81">
      <pivotArea type="all" dataOnly="0" outline="0" fieldPosition="0"/>
    </format>
    <format dxfId="82">
      <pivotArea outline="0" collapsedLevelsAreSubtotals="1" fieldPosition="0"/>
    </format>
    <format dxfId="83">
      <pivotArea outline="0" fieldPosition="0">
        <references count="1">
          <reference field="4294967294" count="1">
            <x v="0"/>
          </reference>
        </references>
      </pivotArea>
    </format>
  </formats>
  <chartFormats count="6">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0" count="1" selected="0">
            <x v="0"/>
          </reference>
        </references>
      </pivotArea>
    </chartFormat>
    <chartFormat chart="11" format="13">
      <pivotArea type="data" outline="0" fieldPosition="0">
        <references count="2">
          <reference field="4294967294" count="1" selected="0">
            <x v="0"/>
          </reference>
          <reference field="0" count="1" selected="0">
            <x v="1"/>
          </reference>
        </references>
      </pivotArea>
    </chartFormat>
    <chartFormat chart="11" format="14">
      <pivotArea type="data" outline="0" fieldPosition="0">
        <references count="2">
          <reference field="4294967294" count="1" selected="0">
            <x v="0"/>
          </reference>
          <reference field="0" count="1" selected="0">
            <x v="2"/>
          </reference>
        </references>
      </pivotArea>
    </chartFormat>
    <chartFormat chart="11" format="15">
      <pivotArea type="data" outline="0" fieldPosition="0">
        <references count="2">
          <reference field="4294967294" count="1" selected="0">
            <x v="0"/>
          </reference>
          <reference field="0" count="1" selected="0">
            <x v="3"/>
          </reference>
        </references>
      </pivotArea>
    </chartFormat>
    <chartFormat chart="11" format="1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8E95B-E763-41F1-A644-D2EF46197DDA}" name="PivotTable2" cacheId="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fieldListSortAscending="1">
  <location ref="A20:B32" firstHeaderRow="1"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Gross_Margin%" fld="11" baseField="0" baseItem="6" numFmtId="10"/>
  </dataFields>
  <formats count="3">
    <format dxfId="84">
      <pivotArea type="all" dataOnly="0" outline="0" fieldPosition="0"/>
    </format>
    <format dxfId="85">
      <pivotArea outline="0" collapsedLevelsAreSubtotals="1" fieldPosition="0"/>
    </format>
    <format dxfId="86">
      <pivotArea dataOnly="0" labelOnly="1"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FC4300-914C-4449-B53A-A5A15FDAEFA3}" name="PivotTable1" cacheId="2"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1:H2" firstHeaderRow="0" firstDataRow="1" firstDataCol="0"/>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Gross_Sales" fld="2" baseField="0" baseItem="1" numFmtId="164"/>
    <dataField name="Discount." fld="3" baseField="0" baseItem="1" numFmtId="164"/>
    <dataField name="Net_Sales" fld="5" baseField="0" baseItem="2" numFmtId="164"/>
    <dataField name="Cost." fld="4" baseField="0" baseItem="3" numFmtId="164"/>
    <dataField name="Gross_Margin" fld="6" baseField="0" baseItem="4" numFmtId="164"/>
    <dataField name="Discount.%" fld="10" baseField="0" baseItem="5" numFmtId="10"/>
    <dataField name="Gross_Margin%" fld="11" baseField="0" baseItem="6" numFmtId="10"/>
  </dataFields>
  <formats count="3">
    <format dxfId="78">
      <pivotArea type="all" dataOnly="0" outline="0" fieldPosition="0"/>
    </format>
    <format dxfId="79">
      <pivotArea outline="0" collapsedLevelsAreSubtotals="1" fieldPosition="0"/>
    </format>
    <format dxfId="80">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A011AD-7595-46D5-8182-8DEFA4DCDB36}" name="PivotTable3" cacheId="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fieldListSortAscending="1">
  <location ref="A6:H18" firstHeaderRow="0"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Gross_Sales" fld="2" baseField="0" baseItem="1" numFmtId="164"/>
    <dataField name="Discount." fld="3" baseField="0" baseItem="1" numFmtId="164"/>
    <dataField name="Net_Sales" fld="5" baseField="0" baseItem="2" numFmtId="164"/>
    <dataField name="Cost." fld="4" baseField="0" baseItem="3" numFmtId="164"/>
    <dataField name="Gross_Margin" fld="6" baseField="0" baseItem="4" numFmtId="164"/>
    <dataField name="Discount.%" fld="10" baseField="0" baseItem="5" numFmtId="10"/>
    <dataField name="Gross_Margin%" fld="11" baseField="0" baseItem="6" numFmtId="10"/>
  </dataFields>
  <formats count="3">
    <format dxfId="87">
      <pivotArea type="all" dataOnly="0" outline="0" fieldPosition="0"/>
    </format>
    <format dxfId="88">
      <pivotArea outline="0" collapsedLevelsAreSubtotals="1" fieldPosition="0"/>
    </format>
    <format dxfId="89">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2E31441-7E82-43B3-B1C8-0A4E370314A9}" sourceName="Month Name">
  <pivotTables>
    <pivotTable tabId="2" name="PivotTable3"/>
    <pivotTable tabId="2" name="PivotTable2"/>
    <pivotTable tabId="2" name="PivotTable4"/>
    <pivotTable tabId="2" name="PivotTable1"/>
    <pivotTable tabId="4" name="PivotTable5"/>
  </pivotTables>
  <data>
    <tabular pivotCacheId="450715875">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AD0166C-D796-4EC9-8380-32D627637914}" sourceName="Quarter">
  <pivotTables>
    <pivotTable tabId="2" name="PivotTable3"/>
    <pivotTable tabId="2" name="PivotTable2"/>
    <pivotTable tabId="2" name="PivotTable4"/>
    <pivotTable tabId="2" name="PivotTable1"/>
    <pivotTable tabId="4" name="PivotTable5"/>
  </pivotTables>
  <data>
    <tabular pivotCacheId="450715875">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8C1E592-95F2-4EDF-BE95-98C165903021}" sourceName="Team">
  <pivotTables>
    <pivotTable tabId="2" name="PivotTable3"/>
    <pivotTable tabId="2" name="PivotTable2"/>
    <pivotTable tabId="2" name="PivotTable4"/>
    <pivotTable tabId="2" name="PivotTable1"/>
    <pivotTable tabId="4" name="PivotTable5"/>
  </pivotTables>
  <data>
    <tabular pivotCacheId="450715875">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86A77F5-655B-4D9E-9B1B-A5690EF83994}" sourceName="Year">
  <pivotTables>
    <pivotTable tabId="2" name="PivotTable3"/>
    <pivotTable tabId="2" name="PivotTable2"/>
    <pivotTable tabId="2" name="PivotTable4"/>
    <pivotTable tabId="2" name="PivotTable1"/>
    <pivotTable tabId="4" name="PivotTable5"/>
  </pivotTables>
  <data>
    <tabular pivotCacheId="45071587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F3B2C9CA-EDF0-4A27-ADBC-73435033446F}" cache="Slicer_Month_Name" caption="Month Name" columnCount="2" rowHeight="234950"/>
  <slicer name="Quarter 1" xr10:uid="{00A207AB-D055-4466-895B-AC8D94125A11}" cache="Slicer_Quarter" caption="Quarter" columnCount="2" rowHeight="234950"/>
  <slicer name="Team 1" xr10:uid="{DEEDC538-143B-4729-914B-0176FB6A7477}" cache="Slicer_Team" caption="Team" rowHeight="234950"/>
  <slicer name="Year 1" xr10:uid="{F7C71BE5-E0DB-4C53-91DF-CC9D37B8423C}" cache="Slicer_Year" caption="Yea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F45B7A9-64BA-48CC-B6CA-D3687E364BAB}" cache="Slicer_Month_Name" caption="Month Name" columnCount="2" rowHeight="234950"/>
  <slicer name="Quarter" xr10:uid="{EC79FC1D-1987-4EAC-8813-BB570FBCE564}" cache="Slicer_Quarter" caption="Quarter" columnCount="2" rowHeight="234950"/>
  <slicer name="Team" xr10:uid="{4681E6DE-1B8B-4274-81D7-C0D77760FE03}" cache="Slicer_Team" caption="Team" rowHeight="234950"/>
  <slicer name="Year" xr10:uid="{DCB7B71F-9F20-466D-B1EA-37DC18966DA9}" cache="Slicer_Year" caption="Year"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4.bin"/><Relationship Id="rId5" Type="http://schemas.openxmlformats.org/officeDocument/2006/relationships/printerSettings" Target="../printerSettings/printerSettings3.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microsoft.com/office/2007/relationships/slicer" Target="../slicers/slicer2.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DA591-637B-4380-B89B-139191C9A10A}">
  <sheetPr>
    <pageSetUpPr autoPageBreaks="0"/>
  </sheetPr>
  <dimension ref="E7:M72"/>
  <sheetViews>
    <sheetView showGridLines="0" showRowColHeaders="0" zoomScaleNormal="100" workbookViewId="0"/>
  </sheetViews>
  <sheetFormatPr defaultRowHeight="14.4" x14ac:dyDescent="0.3"/>
  <cols>
    <col min="5" max="5" width="11.33203125" bestFit="1" customWidth="1"/>
    <col min="6" max="6" width="9.33203125" bestFit="1" customWidth="1"/>
    <col min="7" max="7" width="10.77734375" bestFit="1" customWidth="1"/>
    <col min="8" max="8" width="9.5546875" bestFit="1" customWidth="1"/>
    <col min="9" max="10" width="10.5546875" bestFit="1" customWidth="1"/>
    <col min="11" max="11" width="12.5546875" bestFit="1" customWidth="1"/>
    <col min="12" max="12" width="10.33203125" bestFit="1" customWidth="1"/>
    <col min="13" max="13" width="14.109375" bestFit="1" customWidth="1"/>
    <col min="14" max="15" width="10.77734375" bestFit="1" customWidth="1"/>
    <col min="16" max="16" width="10.33203125" bestFit="1" customWidth="1"/>
    <col min="17" max="17" width="10.5546875" bestFit="1" customWidth="1"/>
    <col min="18" max="19" width="12.5546875" bestFit="1" customWidth="1"/>
    <col min="20" max="21" width="14.109375" bestFit="1" customWidth="1"/>
  </cols>
  <sheetData>
    <row r="7" spans="5:13" x14ac:dyDescent="0.3">
      <c r="E7" s="5" t="s">
        <v>40</v>
      </c>
      <c r="F7" s="5" t="s">
        <v>41</v>
      </c>
      <c r="G7" s="2" t="s">
        <v>15</v>
      </c>
      <c r="H7" s="2" t="s">
        <v>16</v>
      </c>
      <c r="I7" s="2" t="s">
        <v>17</v>
      </c>
      <c r="J7" s="2" t="s">
        <v>18</v>
      </c>
      <c r="K7" s="2" t="s">
        <v>19</v>
      </c>
      <c r="L7" s="2" t="s">
        <v>20</v>
      </c>
      <c r="M7" s="2" t="s">
        <v>21</v>
      </c>
    </row>
    <row r="8" spans="5:13" x14ac:dyDescent="0.3">
      <c r="E8" s="2" t="s">
        <v>24</v>
      </c>
      <c r="F8" s="2" t="s">
        <v>29</v>
      </c>
      <c r="G8" s="3">
        <v>284147</v>
      </c>
      <c r="H8" s="3">
        <v>28174</v>
      </c>
      <c r="I8" s="3">
        <v>255973</v>
      </c>
      <c r="J8" s="3">
        <v>145285</v>
      </c>
      <c r="K8" s="3">
        <v>110688</v>
      </c>
      <c r="L8" s="4">
        <v>9.9152903250782159E-2</v>
      </c>
      <c r="M8" s="4">
        <v>0.43242060686087985</v>
      </c>
    </row>
    <row r="9" spans="5:13" x14ac:dyDescent="0.3">
      <c r="E9" s="2"/>
      <c r="F9" s="2" t="s">
        <v>30</v>
      </c>
      <c r="G9" s="3">
        <v>255863</v>
      </c>
      <c r="H9" s="3">
        <v>26613</v>
      </c>
      <c r="I9" s="3">
        <v>229250</v>
      </c>
      <c r="J9" s="3">
        <v>127596</v>
      </c>
      <c r="K9" s="3">
        <v>101654</v>
      </c>
      <c r="L9" s="4">
        <v>0.10401269429343046</v>
      </c>
      <c r="M9" s="4">
        <v>0.4434198473282443</v>
      </c>
    </row>
    <row r="10" spans="5:13" x14ac:dyDescent="0.3">
      <c r="E10" s="2"/>
      <c r="F10" s="2" t="s">
        <v>31</v>
      </c>
      <c r="G10" s="3">
        <v>278082</v>
      </c>
      <c r="H10" s="3">
        <v>27147</v>
      </c>
      <c r="I10" s="3">
        <v>250935</v>
      </c>
      <c r="J10" s="3">
        <v>143856</v>
      </c>
      <c r="K10" s="3">
        <v>107079</v>
      </c>
      <c r="L10" s="4">
        <v>9.7622284074481633E-2</v>
      </c>
      <c r="M10" s="4">
        <v>0.42672006694960846</v>
      </c>
    </row>
    <row r="11" spans="5:13" x14ac:dyDescent="0.3">
      <c r="E11" s="2"/>
      <c r="F11" s="2" t="s">
        <v>32</v>
      </c>
      <c r="G11" s="3">
        <v>128964</v>
      </c>
      <c r="H11" s="3">
        <v>13626</v>
      </c>
      <c r="I11" s="3">
        <v>115338</v>
      </c>
      <c r="J11" s="3">
        <v>66823</v>
      </c>
      <c r="K11" s="3">
        <v>48515</v>
      </c>
      <c r="L11" s="4">
        <v>0.10565739276077045</v>
      </c>
      <c r="M11" s="4">
        <v>0.42063326917407967</v>
      </c>
    </row>
    <row r="12" spans="5:13" x14ac:dyDescent="0.3">
      <c r="E12" s="2"/>
      <c r="F12" s="2" t="s">
        <v>7</v>
      </c>
      <c r="G12" s="3">
        <v>142191</v>
      </c>
      <c r="H12" s="3">
        <v>13391</v>
      </c>
      <c r="I12" s="3">
        <v>128800</v>
      </c>
      <c r="J12" s="3">
        <v>72847</v>
      </c>
      <c r="K12" s="3">
        <v>55953</v>
      </c>
      <c r="L12" s="4">
        <v>9.4176143356471231E-2</v>
      </c>
      <c r="M12" s="4">
        <v>0.43441770186335404</v>
      </c>
    </row>
    <row r="13" spans="5:13" x14ac:dyDescent="0.3">
      <c r="E13" s="2"/>
      <c r="F13" s="2" t="s">
        <v>33</v>
      </c>
      <c r="G13" s="3">
        <v>138456</v>
      </c>
      <c r="H13" s="3">
        <v>14221</v>
      </c>
      <c r="I13" s="3">
        <v>124235</v>
      </c>
      <c r="J13" s="3">
        <v>68697</v>
      </c>
      <c r="K13" s="3">
        <v>55538</v>
      </c>
      <c r="L13" s="4">
        <v>0.10271133067544924</v>
      </c>
      <c r="M13" s="4">
        <v>0.44703988409063466</v>
      </c>
    </row>
    <row r="14" spans="5:13" x14ac:dyDescent="0.3">
      <c r="E14" s="2"/>
      <c r="F14" s="2" t="s">
        <v>34</v>
      </c>
      <c r="G14" s="3">
        <v>135283</v>
      </c>
      <c r="H14" s="3">
        <v>13908</v>
      </c>
      <c r="I14" s="3">
        <v>121375</v>
      </c>
      <c r="J14" s="3">
        <v>68195</v>
      </c>
      <c r="K14" s="3">
        <v>53180</v>
      </c>
      <c r="L14" s="4">
        <v>0.10280670889912258</v>
      </c>
      <c r="M14" s="4">
        <v>0.4381462409886715</v>
      </c>
    </row>
    <row r="15" spans="5:13" x14ac:dyDescent="0.3">
      <c r="E15" s="2"/>
      <c r="F15" s="2" t="s">
        <v>35</v>
      </c>
      <c r="G15" s="3">
        <v>142981</v>
      </c>
      <c r="H15" s="3">
        <v>13495</v>
      </c>
      <c r="I15" s="3">
        <v>129486</v>
      </c>
      <c r="J15" s="3">
        <v>74213</v>
      </c>
      <c r="K15" s="3">
        <v>55273</v>
      </c>
      <c r="L15" s="4">
        <v>9.4383169791790511E-2</v>
      </c>
      <c r="M15" s="4">
        <v>0.42686468035154379</v>
      </c>
    </row>
    <row r="16" spans="5:13" x14ac:dyDescent="0.3">
      <c r="E16" s="2"/>
      <c r="F16" s="2" t="s">
        <v>36</v>
      </c>
      <c r="G16" s="3">
        <v>133499</v>
      </c>
      <c r="H16" s="3">
        <v>13609</v>
      </c>
      <c r="I16" s="3">
        <v>119890</v>
      </c>
      <c r="J16" s="3">
        <v>66037</v>
      </c>
      <c r="K16" s="3">
        <v>53853</v>
      </c>
      <c r="L16" s="4">
        <v>0.10194083850815362</v>
      </c>
      <c r="M16" s="4">
        <v>0.44918675452498125</v>
      </c>
    </row>
    <row r="17" spans="5:13" x14ac:dyDescent="0.3">
      <c r="E17" s="2"/>
      <c r="F17" s="2" t="s">
        <v>37</v>
      </c>
      <c r="G17" s="3">
        <v>135395</v>
      </c>
      <c r="H17" s="3">
        <v>14128</v>
      </c>
      <c r="I17" s="3">
        <v>121267</v>
      </c>
      <c r="J17" s="3">
        <v>70586</v>
      </c>
      <c r="K17" s="3">
        <v>50681</v>
      </c>
      <c r="L17" s="4">
        <v>0.10434654160050223</v>
      </c>
      <c r="M17" s="4">
        <v>0.41792903263047654</v>
      </c>
    </row>
    <row r="18" spans="5:13" x14ac:dyDescent="0.3">
      <c r="E18" s="2"/>
      <c r="F18" s="2" t="s">
        <v>38</v>
      </c>
      <c r="G18" s="3">
        <v>135498</v>
      </c>
      <c r="H18" s="3">
        <v>12934</v>
      </c>
      <c r="I18" s="3">
        <v>122564</v>
      </c>
      <c r="J18" s="3">
        <v>67824</v>
      </c>
      <c r="K18" s="3">
        <v>54740</v>
      </c>
      <c r="L18" s="4">
        <v>9.5455283472818786E-2</v>
      </c>
      <c r="M18" s="4">
        <v>0.44662380470611274</v>
      </c>
    </row>
    <row r="19" spans="5:13" x14ac:dyDescent="0.3">
      <c r="E19" s="2"/>
      <c r="F19" s="2" t="s">
        <v>39</v>
      </c>
      <c r="G19" s="3">
        <v>140467</v>
      </c>
      <c r="H19" s="3">
        <v>13686</v>
      </c>
      <c r="I19" s="3">
        <v>126781</v>
      </c>
      <c r="J19" s="3">
        <v>71973</v>
      </c>
      <c r="K19" s="3">
        <v>54808</v>
      </c>
      <c r="L19" s="4">
        <v>9.7432137085578824E-2</v>
      </c>
      <c r="M19" s="4">
        <v>0.4323045251260047</v>
      </c>
    </row>
    <row r="20" spans="5:13" x14ac:dyDescent="0.3">
      <c r="E20" s="2" t="s">
        <v>42</v>
      </c>
      <c r="F20" s="2"/>
      <c r="G20" s="3">
        <v>2050826</v>
      </c>
      <c r="H20" s="3">
        <v>204932</v>
      </c>
      <c r="I20" s="3">
        <v>1845894</v>
      </c>
      <c r="J20" s="3">
        <v>1043932</v>
      </c>
      <c r="K20" s="3">
        <v>801962</v>
      </c>
      <c r="L20" s="4">
        <v>9.9926566173824602E-2</v>
      </c>
      <c r="M20" s="4">
        <v>0.43445723318890467</v>
      </c>
    </row>
    <row r="21" spans="5:13" x14ac:dyDescent="0.3">
      <c r="E21" s="2" t="s">
        <v>25</v>
      </c>
      <c r="F21" s="2" t="s">
        <v>29</v>
      </c>
      <c r="G21" s="3">
        <v>282816</v>
      </c>
      <c r="H21" s="3">
        <v>27980</v>
      </c>
      <c r="I21" s="3">
        <v>254836</v>
      </c>
      <c r="J21" s="3">
        <v>140290</v>
      </c>
      <c r="K21" s="3">
        <v>114546</v>
      </c>
      <c r="L21" s="4">
        <v>9.8933582258429506E-2</v>
      </c>
      <c r="M21" s="4">
        <v>0.44948908317506159</v>
      </c>
    </row>
    <row r="22" spans="5:13" x14ac:dyDescent="0.3">
      <c r="E22" s="2"/>
      <c r="F22" s="2" t="s">
        <v>30</v>
      </c>
      <c r="G22" s="3">
        <v>247988</v>
      </c>
      <c r="H22" s="3">
        <v>24509</v>
      </c>
      <c r="I22" s="3">
        <v>223479</v>
      </c>
      <c r="J22" s="3">
        <v>133345</v>
      </c>
      <c r="K22" s="3">
        <v>90134</v>
      </c>
      <c r="L22" s="4">
        <v>9.8831395067503269E-2</v>
      </c>
      <c r="M22" s="4">
        <v>0.40332201235910309</v>
      </c>
    </row>
    <row r="23" spans="5:13" x14ac:dyDescent="0.3">
      <c r="E23" s="2"/>
      <c r="F23" s="2" t="s">
        <v>31</v>
      </c>
      <c r="G23" s="3">
        <v>283432</v>
      </c>
      <c r="H23" s="3">
        <v>27243</v>
      </c>
      <c r="I23" s="3">
        <v>256189</v>
      </c>
      <c r="J23" s="3">
        <v>140670</v>
      </c>
      <c r="K23" s="3">
        <v>115519</v>
      </c>
      <c r="L23" s="4">
        <v>9.6118292923875914E-2</v>
      </c>
      <c r="M23" s="4">
        <v>0.45091319299423471</v>
      </c>
    </row>
    <row r="24" spans="5:13" x14ac:dyDescent="0.3">
      <c r="E24" s="2"/>
      <c r="F24" s="2" t="s">
        <v>32</v>
      </c>
      <c r="G24" s="3">
        <v>134288</v>
      </c>
      <c r="H24" s="3">
        <v>13660</v>
      </c>
      <c r="I24" s="3">
        <v>120628</v>
      </c>
      <c r="J24" s="3">
        <v>65251</v>
      </c>
      <c r="K24" s="3">
        <v>55377</v>
      </c>
      <c r="L24" s="4">
        <v>0.10172167282259026</v>
      </c>
      <c r="M24" s="4">
        <v>0.45907252047617469</v>
      </c>
    </row>
    <row r="25" spans="5:13" x14ac:dyDescent="0.3">
      <c r="E25" s="2"/>
      <c r="F25" s="2" t="s">
        <v>7</v>
      </c>
      <c r="G25" s="3">
        <v>140130</v>
      </c>
      <c r="H25" s="3">
        <v>13771</v>
      </c>
      <c r="I25" s="3">
        <v>126359</v>
      </c>
      <c r="J25" s="3">
        <v>69421</v>
      </c>
      <c r="K25" s="3">
        <v>56938</v>
      </c>
      <c r="L25" s="4">
        <v>9.82730321844002E-2</v>
      </c>
      <c r="M25" s="4">
        <v>0.45060502219865622</v>
      </c>
    </row>
    <row r="26" spans="5:13" x14ac:dyDescent="0.3">
      <c r="E26" s="2"/>
      <c r="F26" s="2" t="s">
        <v>33</v>
      </c>
      <c r="G26" s="3">
        <v>131494</v>
      </c>
      <c r="H26" s="3">
        <v>13863</v>
      </c>
      <c r="I26" s="3">
        <v>117631</v>
      </c>
      <c r="J26" s="3">
        <v>68351</v>
      </c>
      <c r="K26" s="3">
        <v>49280</v>
      </c>
      <c r="L26" s="4">
        <v>0.10542686358312926</v>
      </c>
      <c r="M26" s="4">
        <v>0.41893718492574239</v>
      </c>
    </row>
    <row r="27" spans="5:13" x14ac:dyDescent="0.3">
      <c r="E27" s="2"/>
      <c r="F27" s="2" t="s">
        <v>34</v>
      </c>
      <c r="G27" s="3">
        <v>141384</v>
      </c>
      <c r="H27" s="3">
        <v>13005</v>
      </c>
      <c r="I27" s="3">
        <v>128379</v>
      </c>
      <c r="J27" s="3">
        <v>65686</v>
      </c>
      <c r="K27" s="3">
        <v>62693</v>
      </c>
      <c r="L27" s="4">
        <v>9.1983534204719067E-2</v>
      </c>
      <c r="M27" s="4">
        <v>0.48834310907547185</v>
      </c>
    </row>
    <row r="28" spans="5:13" x14ac:dyDescent="0.3">
      <c r="E28" s="2"/>
      <c r="F28" s="2" t="s">
        <v>35</v>
      </c>
      <c r="G28" s="3">
        <v>138498</v>
      </c>
      <c r="H28" s="3">
        <v>13706</v>
      </c>
      <c r="I28" s="3">
        <v>124792</v>
      </c>
      <c r="J28" s="3">
        <v>68236</v>
      </c>
      <c r="K28" s="3">
        <v>56556</v>
      </c>
      <c r="L28" s="4">
        <v>9.8961717858741638E-2</v>
      </c>
      <c r="M28" s="4">
        <v>0.45320212834156037</v>
      </c>
    </row>
    <row r="29" spans="5:13" x14ac:dyDescent="0.3">
      <c r="E29" s="2"/>
      <c r="F29" s="2" t="s">
        <v>36</v>
      </c>
      <c r="G29" s="3">
        <v>137084</v>
      </c>
      <c r="H29" s="3">
        <v>13244</v>
      </c>
      <c r="I29" s="3">
        <v>123840</v>
      </c>
      <c r="J29" s="3">
        <v>66747</v>
      </c>
      <c r="K29" s="3">
        <v>57093</v>
      </c>
      <c r="L29" s="4">
        <v>9.6612296110414053E-2</v>
      </c>
      <c r="M29" s="4">
        <v>0.46102228682170543</v>
      </c>
    </row>
    <row r="30" spans="5:13" x14ac:dyDescent="0.3">
      <c r="E30" s="2"/>
      <c r="F30" s="2" t="s">
        <v>37</v>
      </c>
      <c r="G30" s="3">
        <v>135202</v>
      </c>
      <c r="H30" s="3">
        <v>14255</v>
      </c>
      <c r="I30" s="3">
        <v>120947</v>
      </c>
      <c r="J30" s="3">
        <v>70190</v>
      </c>
      <c r="K30" s="3">
        <v>50757</v>
      </c>
      <c r="L30" s="4">
        <v>0.10543483084569755</v>
      </c>
      <c r="M30" s="4">
        <v>0.41966315824286671</v>
      </c>
    </row>
    <row r="31" spans="5:13" x14ac:dyDescent="0.3">
      <c r="E31" s="2"/>
      <c r="F31" s="2" t="s">
        <v>38</v>
      </c>
      <c r="G31" s="3">
        <v>139537</v>
      </c>
      <c r="H31" s="3">
        <v>14115</v>
      </c>
      <c r="I31" s="3">
        <v>125422</v>
      </c>
      <c r="J31" s="3">
        <v>63039</v>
      </c>
      <c r="K31" s="3">
        <v>62383</v>
      </c>
      <c r="L31" s="4">
        <v>0.10115596580118535</v>
      </c>
      <c r="M31" s="4">
        <v>0.49738482881791074</v>
      </c>
    </row>
    <row r="32" spans="5:13" x14ac:dyDescent="0.3">
      <c r="E32" s="2"/>
      <c r="F32" s="2" t="s">
        <v>39</v>
      </c>
      <c r="G32" s="3">
        <v>142765</v>
      </c>
      <c r="H32" s="3">
        <v>14947</v>
      </c>
      <c r="I32" s="3">
        <v>127818</v>
      </c>
      <c r="J32" s="3">
        <v>69524</v>
      </c>
      <c r="K32" s="3">
        <v>58294</v>
      </c>
      <c r="L32" s="4">
        <v>0.10469652926137359</v>
      </c>
      <c r="M32" s="4">
        <v>0.45607035002894741</v>
      </c>
    </row>
    <row r="33" spans="5:13" x14ac:dyDescent="0.3">
      <c r="E33" s="2" t="s">
        <v>43</v>
      </c>
      <c r="F33" s="2"/>
      <c r="G33" s="3">
        <v>2054618</v>
      </c>
      <c r="H33" s="3">
        <v>204298</v>
      </c>
      <c r="I33" s="3">
        <v>1850320</v>
      </c>
      <c r="J33" s="3">
        <v>1020750</v>
      </c>
      <c r="K33" s="3">
        <v>829570</v>
      </c>
      <c r="L33" s="4">
        <v>9.943356867310614E-2</v>
      </c>
      <c r="M33" s="4">
        <v>0.4483386657443037</v>
      </c>
    </row>
    <row r="34" spans="5:13" x14ac:dyDescent="0.3">
      <c r="E34" s="2" t="s">
        <v>26</v>
      </c>
      <c r="F34" s="2" t="s">
        <v>29</v>
      </c>
      <c r="G34" s="3">
        <v>272728</v>
      </c>
      <c r="H34" s="3">
        <v>27428</v>
      </c>
      <c r="I34" s="3">
        <v>245300</v>
      </c>
      <c r="J34" s="3">
        <v>143337</v>
      </c>
      <c r="K34" s="3">
        <v>101963</v>
      </c>
      <c r="L34" s="4">
        <v>0.1005690651491596</v>
      </c>
      <c r="M34" s="4">
        <v>0.41566653077863841</v>
      </c>
    </row>
    <row r="35" spans="5:13" x14ac:dyDescent="0.3">
      <c r="E35" s="2"/>
      <c r="F35" s="2" t="s">
        <v>30</v>
      </c>
      <c r="G35" s="3">
        <v>260505</v>
      </c>
      <c r="H35" s="3">
        <v>26172</v>
      </c>
      <c r="I35" s="3">
        <v>234333</v>
      </c>
      <c r="J35" s="3">
        <v>128953</v>
      </c>
      <c r="K35" s="3">
        <v>105380</v>
      </c>
      <c r="L35" s="4">
        <v>0.10046640179651062</v>
      </c>
      <c r="M35" s="4">
        <v>0.44970191991738251</v>
      </c>
    </row>
    <row r="36" spans="5:13" x14ac:dyDescent="0.3">
      <c r="E36" s="2"/>
      <c r="F36" s="2" t="s">
        <v>31</v>
      </c>
      <c r="G36" s="3">
        <v>289259</v>
      </c>
      <c r="H36" s="3">
        <v>27645</v>
      </c>
      <c r="I36" s="3">
        <v>261614</v>
      </c>
      <c r="J36" s="3">
        <v>143171</v>
      </c>
      <c r="K36" s="3">
        <v>118443</v>
      </c>
      <c r="L36" s="4">
        <v>9.5571788604676092E-2</v>
      </c>
      <c r="M36" s="4">
        <v>0.45273953228802738</v>
      </c>
    </row>
    <row r="37" spans="5:13" x14ac:dyDescent="0.3">
      <c r="E37" s="2"/>
      <c r="F37" s="2" t="s">
        <v>32</v>
      </c>
      <c r="G37" s="3">
        <v>139854</v>
      </c>
      <c r="H37" s="3">
        <v>13829</v>
      </c>
      <c r="I37" s="3">
        <v>126025</v>
      </c>
      <c r="J37" s="3">
        <v>66649</v>
      </c>
      <c r="K37" s="3">
        <v>59376</v>
      </c>
      <c r="L37" s="4">
        <v>9.8881690906230779E-2</v>
      </c>
      <c r="M37" s="4">
        <v>0.47114461416385639</v>
      </c>
    </row>
    <row r="38" spans="5:13" x14ac:dyDescent="0.3">
      <c r="E38" s="2"/>
      <c r="F38" s="2" t="s">
        <v>7</v>
      </c>
      <c r="G38" s="3">
        <v>140775</v>
      </c>
      <c r="H38" s="3">
        <v>13449</v>
      </c>
      <c r="I38" s="3">
        <v>127326</v>
      </c>
      <c r="J38" s="3">
        <v>72697</v>
      </c>
      <c r="K38" s="3">
        <v>54629</v>
      </c>
      <c r="L38" s="4">
        <v>9.5535428875865747E-2</v>
      </c>
      <c r="M38" s="4">
        <v>0.4290482697956427</v>
      </c>
    </row>
    <row r="39" spans="5:13" x14ac:dyDescent="0.3">
      <c r="E39" s="2"/>
      <c r="F39" s="2" t="s">
        <v>33</v>
      </c>
      <c r="G39" s="3">
        <v>134399</v>
      </c>
      <c r="H39" s="3">
        <v>13775</v>
      </c>
      <c r="I39" s="3">
        <v>120624</v>
      </c>
      <c r="J39" s="3">
        <v>68173</v>
      </c>
      <c r="K39" s="3">
        <v>52451</v>
      </c>
      <c r="L39" s="4">
        <v>0.10249332212293247</v>
      </c>
      <c r="M39" s="4">
        <v>0.434830547818013</v>
      </c>
    </row>
    <row r="40" spans="5:13" x14ac:dyDescent="0.3">
      <c r="E40" s="2"/>
      <c r="F40" s="2" t="s">
        <v>34</v>
      </c>
      <c r="G40" s="3">
        <v>149702</v>
      </c>
      <c r="H40" s="3">
        <v>13600</v>
      </c>
      <c r="I40" s="3">
        <v>136102</v>
      </c>
      <c r="J40" s="3">
        <v>69514</v>
      </c>
      <c r="K40" s="3">
        <v>66588</v>
      </c>
      <c r="L40" s="4">
        <v>9.0847149670679084E-2</v>
      </c>
      <c r="M40" s="4">
        <v>0.48925070902705325</v>
      </c>
    </row>
    <row r="41" spans="5:13" x14ac:dyDescent="0.3">
      <c r="E41" s="2"/>
      <c r="F41" s="2" t="s">
        <v>35</v>
      </c>
      <c r="G41" s="3">
        <v>140985</v>
      </c>
      <c r="H41" s="3">
        <v>14997</v>
      </c>
      <c r="I41" s="3">
        <v>125988</v>
      </c>
      <c r="J41" s="3">
        <v>70771</v>
      </c>
      <c r="K41" s="3">
        <v>55217</v>
      </c>
      <c r="L41" s="4">
        <v>0.10637301840621342</v>
      </c>
      <c r="M41" s="4">
        <v>0.43827189891100737</v>
      </c>
    </row>
    <row r="42" spans="5:13" x14ac:dyDescent="0.3">
      <c r="E42" s="2"/>
      <c r="F42" s="2" t="s">
        <v>36</v>
      </c>
      <c r="G42" s="3">
        <v>133068</v>
      </c>
      <c r="H42" s="3">
        <v>13319</v>
      </c>
      <c r="I42" s="3">
        <v>119749</v>
      </c>
      <c r="J42" s="3">
        <v>69504</v>
      </c>
      <c r="K42" s="3">
        <v>50245</v>
      </c>
      <c r="L42" s="4">
        <v>0.10009168244807166</v>
      </c>
      <c r="M42" s="4">
        <v>0.41958596731496711</v>
      </c>
    </row>
    <row r="43" spans="5:13" x14ac:dyDescent="0.3">
      <c r="E43" s="2"/>
      <c r="F43" s="2" t="s">
        <v>37</v>
      </c>
      <c r="G43" s="3">
        <v>140605</v>
      </c>
      <c r="H43" s="3">
        <v>14288</v>
      </c>
      <c r="I43" s="3">
        <v>126317</v>
      </c>
      <c r="J43" s="3">
        <v>65571</v>
      </c>
      <c r="K43" s="3">
        <v>60746</v>
      </c>
      <c r="L43" s="4">
        <v>0.1016180078944561</v>
      </c>
      <c r="M43" s="4">
        <v>0.48090122469659669</v>
      </c>
    </row>
    <row r="44" spans="5:13" x14ac:dyDescent="0.3">
      <c r="E44" s="2"/>
      <c r="F44" s="2" t="s">
        <v>38</v>
      </c>
      <c r="G44" s="3">
        <v>136157</v>
      </c>
      <c r="H44" s="3">
        <v>13667</v>
      </c>
      <c r="I44" s="3">
        <v>122490</v>
      </c>
      <c r="J44" s="3">
        <v>71790</v>
      </c>
      <c r="K44" s="3">
        <v>50700</v>
      </c>
      <c r="L44" s="4">
        <v>0.10037677093355464</v>
      </c>
      <c r="M44" s="4">
        <v>0.41391133970120009</v>
      </c>
    </row>
    <row r="45" spans="5:13" x14ac:dyDescent="0.3">
      <c r="E45" s="2"/>
      <c r="F45" s="2" t="s">
        <v>39</v>
      </c>
      <c r="G45" s="3">
        <v>148027</v>
      </c>
      <c r="H45" s="3">
        <v>13767</v>
      </c>
      <c r="I45" s="3">
        <v>134260</v>
      </c>
      <c r="J45" s="3">
        <v>74521</v>
      </c>
      <c r="K45" s="3">
        <v>59739</v>
      </c>
      <c r="L45" s="4">
        <v>9.3003303451397373E-2</v>
      </c>
      <c r="M45" s="4">
        <v>0.444950096827052</v>
      </c>
    </row>
    <row r="46" spans="5:13" x14ac:dyDescent="0.3">
      <c r="E46" s="2" t="s">
        <v>44</v>
      </c>
      <c r="F46" s="2"/>
      <c r="G46" s="3">
        <v>2086064</v>
      </c>
      <c r="H46" s="3">
        <v>205936</v>
      </c>
      <c r="I46" s="3">
        <v>1880128</v>
      </c>
      <c r="J46" s="3">
        <v>1044651</v>
      </c>
      <c r="K46" s="3">
        <v>835477</v>
      </c>
      <c r="L46" s="4">
        <v>9.8719885871190918E-2</v>
      </c>
      <c r="M46" s="4">
        <v>0.44437240443203868</v>
      </c>
    </row>
    <row r="47" spans="5:13" x14ac:dyDescent="0.3">
      <c r="E47" s="2" t="s">
        <v>27</v>
      </c>
      <c r="F47" s="2" t="s">
        <v>29</v>
      </c>
      <c r="G47" s="3">
        <v>280679</v>
      </c>
      <c r="H47" s="3">
        <v>27792</v>
      </c>
      <c r="I47" s="3">
        <v>252887</v>
      </c>
      <c r="J47" s="3">
        <v>138015</v>
      </c>
      <c r="K47" s="3">
        <v>114872</v>
      </c>
      <c r="L47" s="4">
        <v>9.9017026567716146E-2</v>
      </c>
      <c r="M47" s="4">
        <v>0.45424240866473958</v>
      </c>
    </row>
    <row r="48" spans="5:13" x14ac:dyDescent="0.3">
      <c r="E48" s="2"/>
      <c r="F48" s="2" t="s">
        <v>30</v>
      </c>
      <c r="G48" s="3">
        <v>258768</v>
      </c>
      <c r="H48" s="3">
        <v>25594</v>
      </c>
      <c r="I48" s="3">
        <v>233174</v>
      </c>
      <c r="J48" s="3">
        <v>130218</v>
      </c>
      <c r="K48" s="3">
        <v>102956</v>
      </c>
      <c r="L48" s="4">
        <v>9.8907129165893767E-2</v>
      </c>
      <c r="M48" s="4">
        <v>0.44154150977381695</v>
      </c>
    </row>
    <row r="49" spans="5:13" x14ac:dyDescent="0.3">
      <c r="E49" s="2"/>
      <c r="F49" s="2" t="s">
        <v>31</v>
      </c>
      <c r="G49" s="3">
        <v>266066</v>
      </c>
      <c r="H49" s="3">
        <v>28454</v>
      </c>
      <c r="I49" s="3">
        <v>237612</v>
      </c>
      <c r="J49" s="3">
        <v>140136</v>
      </c>
      <c r="K49" s="3">
        <v>97476</v>
      </c>
      <c r="L49" s="4">
        <v>0.10694338998594334</v>
      </c>
      <c r="M49" s="4">
        <v>0.41023180647442048</v>
      </c>
    </row>
    <row r="50" spans="5:13" x14ac:dyDescent="0.3">
      <c r="E50" s="2"/>
      <c r="F50" s="2" t="s">
        <v>32</v>
      </c>
      <c r="G50" s="3">
        <v>130176</v>
      </c>
      <c r="H50" s="3">
        <v>13560</v>
      </c>
      <c r="I50" s="3">
        <v>116616</v>
      </c>
      <c r="J50" s="3">
        <v>64171</v>
      </c>
      <c r="K50" s="3">
        <v>52445</v>
      </c>
      <c r="L50" s="4">
        <v>0.10416666666666667</v>
      </c>
      <c r="M50" s="4">
        <v>0.44972388008506553</v>
      </c>
    </row>
    <row r="51" spans="5:13" x14ac:dyDescent="0.3">
      <c r="E51" s="2"/>
      <c r="F51" s="2" t="s">
        <v>7</v>
      </c>
      <c r="G51" s="3">
        <v>139185</v>
      </c>
      <c r="H51" s="3">
        <v>13501</v>
      </c>
      <c r="I51" s="3">
        <v>125684</v>
      </c>
      <c r="J51" s="3">
        <v>71150</v>
      </c>
      <c r="K51" s="3">
        <v>54534</v>
      </c>
      <c r="L51" s="4">
        <v>9.7000395157524164E-2</v>
      </c>
      <c r="M51" s="4">
        <v>0.43389771172146019</v>
      </c>
    </row>
    <row r="52" spans="5:13" x14ac:dyDescent="0.3">
      <c r="E52" s="2"/>
      <c r="F52" s="2" t="s">
        <v>33</v>
      </c>
      <c r="G52" s="3">
        <v>137593</v>
      </c>
      <c r="H52" s="3">
        <v>14119</v>
      </c>
      <c r="I52" s="3">
        <v>123474</v>
      </c>
      <c r="J52" s="3">
        <v>68070</v>
      </c>
      <c r="K52" s="3">
        <v>55404</v>
      </c>
      <c r="L52" s="4">
        <v>0.10261423182865408</v>
      </c>
      <c r="M52" s="4">
        <v>0.44870984984693135</v>
      </c>
    </row>
    <row r="53" spans="5:13" x14ac:dyDescent="0.3">
      <c r="E53" s="2"/>
      <c r="F53" s="2" t="s">
        <v>34</v>
      </c>
      <c r="G53" s="3">
        <v>142592</v>
      </c>
      <c r="H53" s="3">
        <v>14118</v>
      </c>
      <c r="I53" s="3">
        <v>128474</v>
      </c>
      <c r="J53" s="3">
        <v>66629</v>
      </c>
      <c r="K53" s="3">
        <v>61845</v>
      </c>
      <c r="L53" s="4">
        <v>9.9009762118491926E-2</v>
      </c>
      <c r="M53" s="4">
        <v>0.48138144682970874</v>
      </c>
    </row>
    <row r="54" spans="5:13" x14ac:dyDescent="0.3">
      <c r="E54" s="2"/>
      <c r="F54" s="2" t="s">
        <v>35</v>
      </c>
      <c r="G54" s="3">
        <v>141604</v>
      </c>
      <c r="H54" s="3">
        <v>13458</v>
      </c>
      <c r="I54" s="3">
        <v>128146</v>
      </c>
      <c r="J54" s="3">
        <v>68599</v>
      </c>
      <c r="K54" s="3">
        <v>59547</v>
      </c>
      <c r="L54" s="4">
        <v>9.5039688144402695E-2</v>
      </c>
      <c r="M54" s="4">
        <v>0.4646809108360776</v>
      </c>
    </row>
    <row r="55" spans="5:13" x14ac:dyDescent="0.3">
      <c r="E55" s="2"/>
      <c r="F55" s="2" t="s">
        <v>36</v>
      </c>
      <c r="G55" s="3">
        <v>141863</v>
      </c>
      <c r="H55" s="3">
        <v>13577</v>
      </c>
      <c r="I55" s="3">
        <v>128286</v>
      </c>
      <c r="J55" s="3">
        <v>67703</v>
      </c>
      <c r="K55" s="3">
        <v>60583</v>
      </c>
      <c r="L55" s="4">
        <v>9.5705011172751181E-2</v>
      </c>
      <c r="M55" s="4">
        <v>0.47224950501223828</v>
      </c>
    </row>
    <row r="56" spans="5:13" x14ac:dyDescent="0.3">
      <c r="E56" s="2"/>
      <c r="F56" s="2" t="s">
        <v>37</v>
      </c>
      <c r="G56" s="3">
        <v>135813</v>
      </c>
      <c r="H56" s="3">
        <v>13617</v>
      </c>
      <c r="I56" s="3">
        <v>122196</v>
      </c>
      <c r="J56" s="3">
        <v>68295</v>
      </c>
      <c r="K56" s="3">
        <v>53901</v>
      </c>
      <c r="L56" s="4">
        <v>0.1002628614344724</v>
      </c>
      <c r="M56" s="4">
        <v>0.44110281842286164</v>
      </c>
    </row>
    <row r="57" spans="5:13" x14ac:dyDescent="0.3">
      <c r="E57" s="2"/>
      <c r="F57" s="2" t="s">
        <v>38</v>
      </c>
      <c r="G57" s="3">
        <v>139802</v>
      </c>
      <c r="H57" s="3">
        <v>13810</v>
      </c>
      <c r="I57" s="3">
        <v>125992</v>
      </c>
      <c r="J57" s="3">
        <v>67145</v>
      </c>
      <c r="K57" s="3">
        <v>58847</v>
      </c>
      <c r="L57" s="4">
        <v>9.8782563911818139E-2</v>
      </c>
      <c r="M57" s="4">
        <v>0.46706933773572923</v>
      </c>
    </row>
    <row r="58" spans="5:13" x14ac:dyDescent="0.3">
      <c r="E58" s="2"/>
      <c r="F58" s="2" t="s">
        <v>39</v>
      </c>
      <c r="G58" s="3">
        <v>130419</v>
      </c>
      <c r="H58" s="3">
        <v>14589</v>
      </c>
      <c r="I58" s="3">
        <v>115830</v>
      </c>
      <c r="J58" s="3">
        <v>72934</v>
      </c>
      <c r="K58" s="3">
        <v>42896</v>
      </c>
      <c r="L58" s="4">
        <v>0.11186253536677938</v>
      </c>
      <c r="M58" s="4">
        <v>0.37033583700250366</v>
      </c>
    </row>
    <row r="59" spans="5:13" x14ac:dyDescent="0.3">
      <c r="E59" s="2" t="s">
        <v>45</v>
      </c>
      <c r="F59" s="2"/>
      <c r="G59" s="3">
        <v>2044560</v>
      </c>
      <c r="H59" s="3">
        <v>206189</v>
      </c>
      <c r="I59" s="3">
        <v>1838371</v>
      </c>
      <c r="J59" s="3">
        <v>1023065</v>
      </c>
      <c r="K59" s="3">
        <v>815306</v>
      </c>
      <c r="L59" s="4">
        <v>0.10084761513479673</v>
      </c>
      <c r="M59" s="4">
        <v>0.4434937235193549</v>
      </c>
    </row>
    <row r="60" spans="5:13" x14ac:dyDescent="0.3">
      <c r="E60" s="2" t="s">
        <v>28</v>
      </c>
      <c r="F60" s="2" t="s">
        <v>29</v>
      </c>
      <c r="G60" s="3">
        <v>283169</v>
      </c>
      <c r="H60" s="3">
        <v>27468</v>
      </c>
      <c r="I60" s="3">
        <v>255701</v>
      </c>
      <c r="J60" s="3">
        <v>138874</v>
      </c>
      <c r="K60" s="3">
        <v>116827</v>
      </c>
      <c r="L60" s="4">
        <v>9.7002143596226983E-2</v>
      </c>
      <c r="M60" s="4">
        <v>0.45688910094211599</v>
      </c>
    </row>
    <row r="61" spans="5:13" x14ac:dyDescent="0.3">
      <c r="E61" s="2"/>
      <c r="F61" s="2" t="s">
        <v>30</v>
      </c>
      <c r="G61" s="3">
        <v>265723</v>
      </c>
      <c r="H61" s="3">
        <v>24580</v>
      </c>
      <c r="I61" s="3">
        <v>241143</v>
      </c>
      <c r="J61" s="3">
        <v>127657</v>
      </c>
      <c r="K61" s="3">
        <v>113486</v>
      </c>
      <c r="L61" s="4">
        <v>9.2502342665106138E-2</v>
      </c>
      <c r="M61" s="4">
        <v>0.47061701977664705</v>
      </c>
    </row>
    <row r="62" spans="5:13" x14ac:dyDescent="0.3">
      <c r="E62" s="2"/>
      <c r="F62" s="2" t="s">
        <v>31</v>
      </c>
      <c r="G62" s="3">
        <v>277171</v>
      </c>
      <c r="H62" s="3">
        <v>26876</v>
      </c>
      <c r="I62" s="3">
        <v>250295</v>
      </c>
      <c r="J62" s="3">
        <v>138899</v>
      </c>
      <c r="K62" s="3">
        <v>111396</v>
      </c>
      <c r="L62" s="4">
        <v>9.6965411244322092E-2</v>
      </c>
      <c r="M62" s="4">
        <v>0.44505883057991569</v>
      </c>
    </row>
    <row r="63" spans="5:13" x14ac:dyDescent="0.3">
      <c r="E63" s="2"/>
      <c r="F63" s="2" t="s">
        <v>32</v>
      </c>
      <c r="G63" s="3">
        <v>138123</v>
      </c>
      <c r="H63" s="3">
        <v>13120</v>
      </c>
      <c r="I63" s="3">
        <v>125003</v>
      </c>
      <c r="J63" s="3">
        <v>66801</v>
      </c>
      <c r="K63" s="3">
        <v>58202</v>
      </c>
      <c r="L63" s="4">
        <v>9.4987800728336333E-2</v>
      </c>
      <c r="M63" s="4">
        <v>0.46560482548418836</v>
      </c>
    </row>
    <row r="64" spans="5:13" x14ac:dyDescent="0.3">
      <c r="E64" s="2"/>
      <c r="F64" s="2" t="s">
        <v>7</v>
      </c>
      <c r="G64" s="3">
        <v>140194</v>
      </c>
      <c r="H64" s="3">
        <v>13993</v>
      </c>
      <c r="I64" s="3">
        <v>126201</v>
      </c>
      <c r="J64" s="3">
        <v>70561</v>
      </c>
      <c r="K64" s="3">
        <v>55640</v>
      </c>
      <c r="L64" s="4">
        <v>9.9811689515956467E-2</v>
      </c>
      <c r="M64" s="4">
        <v>0.44088398665620715</v>
      </c>
    </row>
    <row r="65" spans="5:13" x14ac:dyDescent="0.3">
      <c r="E65" s="2"/>
      <c r="F65" s="2" t="s">
        <v>33</v>
      </c>
      <c r="G65" s="3">
        <v>133647</v>
      </c>
      <c r="H65" s="3">
        <v>13603</v>
      </c>
      <c r="I65" s="3">
        <v>120044</v>
      </c>
      <c r="J65" s="3">
        <v>65302</v>
      </c>
      <c r="K65" s="3">
        <v>54742</v>
      </c>
      <c r="L65" s="4">
        <v>0.10178305536226029</v>
      </c>
      <c r="M65" s="4">
        <v>0.45601612741994602</v>
      </c>
    </row>
    <row r="66" spans="5:13" x14ac:dyDescent="0.3">
      <c r="E66" s="2"/>
      <c r="F66" s="2" t="s">
        <v>34</v>
      </c>
      <c r="G66" s="3">
        <v>136579</v>
      </c>
      <c r="H66" s="3">
        <v>14721</v>
      </c>
      <c r="I66" s="3">
        <v>121858</v>
      </c>
      <c r="J66" s="3">
        <v>70022</v>
      </c>
      <c r="K66" s="3">
        <v>51836</v>
      </c>
      <c r="L66" s="4">
        <v>0.1077837734937289</v>
      </c>
      <c r="M66" s="4">
        <v>0.42538036074775559</v>
      </c>
    </row>
    <row r="67" spans="5:13" x14ac:dyDescent="0.3">
      <c r="E67" s="2"/>
      <c r="F67" s="2" t="s">
        <v>35</v>
      </c>
      <c r="G67" s="3">
        <v>135083</v>
      </c>
      <c r="H67" s="3">
        <v>13719</v>
      </c>
      <c r="I67" s="3">
        <v>121364</v>
      </c>
      <c r="J67" s="3">
        <v>71994</v>
      </c>
      <c r="K67" s="3">
        <v>49370</v>
      </c>
      <c r="L67" s="4">
        <v>0.10155978176380448</v>
      </c>
      <c r="M67" s="4">
        <v>0.40679278863583929</v>
      </c>
    </row>
    <row r="68" spans="5:13" x14ac:dyDescent="0.3">
      <c r="E68" s="2"/>
      <c r="F68" s="2" t="s">
        <v>36</v>
      </c>
      <c r="G68" s="3">
        <v>132734</v>
      </c>
      <c r="H68" s="3">
        <v>13078</v>
      </c>
      <c r="I68" s="3">
        <v>119656</v>
      </c>
      <c r="J68" s="3">
        <v>64430</v>
      </c>
      <c r="K68" s="3">
        <v>55226</v>
      </c>
      <c r="L68" s="4">
        <v>9.8527882833335842E-2</v>
      </c>
      <c r="M68" s="4">
        <v>0.46153974727552316</v>
      </c>
    </row>
    <row r="69" spans="5:13" x14ac:dyDescent="0.3">
      <c r="E69" s="2"/>
      <c r="F69" s="2" t="s">
        <v>37</v>
      </c>
      <c r="G69" s="3">
        <v>139482</v>
      </c>
      <c r="H69" s="3">
        <v>13736</v>
      </c>
      <c r="I69" s="3">
        <v>125746</v>
      </c>
      <c r="J69" s="3">
        <v>67487</v>
      </c>
      <c r="K69" s="3">
        <v>58259</v>
      </c>
      <c r="L69" s="4">
        <v>9.8478656744239404E-2</v>
      </c>
      <c r="M69" s="4">
        <v>0.46330698391996566</v>
      </c>
    </row>
    <row r="70" spans="5:13" x14ac:dyDescent="0.3">
      <c r="E70" s="2"/>
      <c r="F70" s="2" t="s">
        <v>38</v>
      </c>
      <c r="G70" s="3">
        <v>130427</v>
      </c>
      <c r="H70" s="3">
        <v>13126</v>
      </c>
      <c r="I70" s="3">
        <v>117301</v>
      </c>
      <c r="J70" s="3">
        <v>65895</v>
      </c>
      <c r="K70" s="3">
        <v>51406</v>
      </c>
      <c r="L70" s="4">
        <v>0.1006386714407293</v>
      </c>
      <c r="M70" s="4">
        <v>0.43824008320474678</v>
      </c>
    </row>
    <row r="71" spans="5:13" x14ac:dyDescent="0.3">
      <c r="E71" s="2"/>
      <c r="F71" s="2" t="s">
        <v>39</v>
      </c>
      <c r="G71" s="3">
        <v>142508</v>
      </c>
      <c r="H71" s="3">
        <v>13736</v>
      </c>
      <c r="I71" s="3">
        <v>128772</v>
      </c>
      <c r="J71" s="3">
        <v>71944</v>
      </c>
      <c r="K71" s="3">
        <v>56828</v>
      </c>
      <c r="L71" s="4">
        <v>9.6387571224071628E-2</v>
      </c>
      <c r="M71" s="4">
        <v>0.44130711645388748</v>
      </c>
    </row>
    <row r="72" spans="5:13" x14ac:dyDescent="0.3">
      <c r="E72" s="2" t="s">
        <v>46</v>
      </c>
      <c r="F72" s="2"/>
      <c r="G72" s="3">
        <v>2054840</v>
      </c>
      <c r="H72" s="3">
        <v>201756</v>
      </c>
      <c r="I72" s="3">
        <v>1853084</v>
      </c>
      <c r="J72" s="3">
        <v>1019866</v>
      </c>
      <c r="K72" s="3">
        <v>833218</v>
      </c>
      <c r="L72" s="4">
        <v>9.8185746822137002E-2</v>
      </c>
      <c r="M72" s="4">
        <v>0.4496385484953731</v>
      </c>
    </row>
  </sheetData>
  <customSheetViews>
    <customSheetView guid="{F4B5BCE8-76E4-48B2-A57E-94F16BBF03DA}" showPageBreaks="1" showGridLines="0" showRowCol="0">
      <selection activeCell="P26" sqref="P26"/>
      <pageMargins left="0.7" right="0.7" top="0.75" bottom="0.75" header="0.3" footer="0.3"/>
      <pageSetup orientation="portrait" r:id="rId2"/>
    </customSheetView>
  </customSheetViews>
  <conditionalFormatting pivot="1" sqref="G8:G19 G21:G32 G34:G45 G47:G58 G60:G71">
    <cfRule type="dataBar" priority="2">
      <dataBar>
        <cfvo type="min"/>
        <cfvo type="max"/>
        <color theme="9" tint="0.39997558519241921"/>
      </dataBar>
      <extLst>
        <ext xmlns:x14="http://schemas.microsoft.com/office/spreadsheetml/2009/9/main" uri="{B025F937-C7B1-47D3-B67F-A62EFF666E3E}">
          <x14:id>{1C74D039-BE99-4AB9-9676-C621A7411414}</x14:id>
        </ext>
      </extLst>
    </cfRule>
  </conditionalFormatting>
  <conditionalFormatting pivot="1" sqref="I8:I19 I21:I32 I34:I45 I47:I58 I60:I71">
    <cfRule type="dataBar" priority="1">
      <dataBar>
        <cfvo type="min"/>
        <cfvo type="max"/>
        <color theme="7" tint="0.79998168889431442"/>
      </dataBar>
      <extLst>
        <ext xmlns:x14="http://schemas.microsoft.com/office/spreadsheetml/2009/9/main" uri="{B025F937-C7B1-47D3-B67F-A62EFF666E3E}">
          <x14:id>{2399E75A-CF82-4082-B643-BE6210C9C0F6}</x14:id>
        </ext>
      </extLs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1C74D039-BE99-4AB9-9676-C621A7411414}">
            <x14:dataBar minLength="0" maxLength="100" gradient="0">
              <x14:cfvo type="autoMin"/>
              <x14:cfvo type="autoMax"/>
              <x14:negativeFillColor rgb="FFFF0000"/>
              <x14:axisColor rgb="FF000000"/>
            </x14:dataBar>
          </x14:cfRule>
          <xm:sqref>G8:G19 G21:G32 G34:G45 G47:G58 G60:G71</xm:sqref>
        </x14:conditionalFormatting>
        <x14:conditionalFormatting xmlns:xm="http://schemas.microsoft.com/office/excel/2006/main" pivot="1">
          <x14:cfRule type="dataBar" id="{2399E75A-CF82-4082-B643-BE6210C9C0F6}">
            <x14:dataBar minLength="0" maxLength="100" gradient="0">
              <x14:cfvo type="autoMin"/>
              <x14:cfvo type="autoMax"/>
              <x14:negativeFillColor rgb="FFFF0000"/>
              <x14:axisColor rgb="FF000000"/>
            </x14:dataBar>
          </x14:cfRule>
          <xm:sqref>I8:I19 I21:I32 I34:I45 I47:I58 I60:I71</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B7132-7773-4A78-AEAB-887A03F2D748}">
  <dimension ref="A1:L32"/>
  <sheetViews>
    <sheetView showGridLines="0" topLeftCell="A2" workbookViewId="0"/>
  </sheetViews>
  <sheetFormatPr defaultRowHeight="14.4" x14ac:dyDescent="0.3"/>
  <cols>
    <col min="1" max="1" width="11.77734375" bestFit="1" customWidth="1"/>
    <col min="2" max="8" width="16.77734375" bestFit="1" customWidth="1"/>
    <col min="12" max="12" width="7" bestFit="1" customWidth="1"/>
  </cols>
  <sheetData>
    <row r="1" spans="1:12" x14ac:dyDescent="0.3">
      <c r="B1" s="2" t="s">
        <v>15</v>
      </c>
      <c r="C1" s="2" t="s">
        <v>16</v>
      </c>
      <c r="D1" s="2" t="s">
        <v>17</v>
      </c>
      <c r="E1" s="2" t="s">
        <v>18</v>
      </c>
      <c r="F1" s="2" t="s">
        <v>19</v>
      </c>
      <c r="G1" s="2" t="s">
        <v>20</v>
      </c>
      <c r="H1" s="2" t="s">
        <v>21</v>
      </c>
      <c r="K1" s="2" t="s">
        <v>22</v>
      </c>
      <c r="L1" s="2" t="s">
        <v>23</v>
      </c>
    </row>
    <row r="2" spans="1:12" x14ac:dyDescent="0.3">
      <c r="B2" s="3">
        <v>10290908</v>
      </c>
      <c r="C2" s="3">
        <v>1023111</v>
      </c>
      <c r="D2" s="3">
        <v>9267797</v>
      </c>
      <c r="E2" s="3">
        <v>5152264</v>
      </c>
      <c r="F2" s="3">
        <v>4115533</v>
      </c>
      <c r="G2" s="4">
        <v>9.9418923966670389E-2</v>
      </c>
      <c r="H2" s="4">
        <v>0.44406809946311943</v>
      </c>
      <c r="K2" s="7">
        <f>GETPIVOTDATA("Discount.%",$B$1)</f>
        <v>9.9418923966670389E-2</v>
      </c>
      <c r="L2" s="7">
        <f>GETPIVOTDATA("Gross_Margin%",$B$1)</f>
        <v>0.44406809946311943</v>
      </c>
    </row>
    <row r="3" spans="1:12" x14ac:dyDescent="0.3">
      <c r="K3" s="7">
        <f>K4-K2</f>
        <v>0.9005810760333296</v>
      </c>
      <c r="L3" s="7">
        <f>L4-L2</f>
        <v>0.55593190053688057</v>
      </c>
    </row>
    <row r="4" spans="1:12" x14ac:dyDescent="0.3">
      <c r="K4" s="6">
        <v>1</v>
      </c>
      <c r="L4" s="6">
        <v>1</v>
      </c>
    </row>
    <row r="6" spans="1:12" x14ac:dyDescent="0.3">
      <c r="A6" s="5" t="s">
        <v>2</v>
      </c>
      <c r="B6" s="2" t="s">
        <v>15</v>
      </c>
      <c r="C6" s="2" t="s">
        <v>16</v>
      </c>
      <c r="D6" s="2" t="s">
        <v>17</v>
      </c>
      <c r="E6" s="2" t="s">
        <v>18</v>
      </c>
      <c r="F6" s="2" t="s">
        <v>19</v>
      </c>
      <c r="G6" s="2" t="s">
        <v>20</v>
      </c>
      <c r="H6" s="2" t="s">
        <v>21</v>
      </c>
    </row>
    <row r="7" spans="1:12" x14ac:dyDescent="0.3">
      <c r="A7" s="2" t="s">
        <v>3</v>
      </c>
      <c r="B7" s="3">
        <v>1403539</v>
      </c>
      <c r="C7" s="3">
        <v>138842</v>
      </c>
      <c r="D7" s="3">
        <v>1264697</v>
      </c>
      <c r="E7" s="3">
        <v>705801</v>
      </c>
      <c r="F7" s="3">
        <v>558896</v>
      </c>
      <c r="G7" s="4">
        <v>9.892279445031453E-2</v>
      </c>
      <c r="H7" s="4">
        <v>0.44192087116518819</v>
      </c>
    </row>
    <row r="8" spans="1:12" x14ac:dyDescent="0.3">
      <c r="A8" s="2" t="s">
        <v>4</v>
      </c>
      <c r="B8" s="3">
        <v>1288847</v>
      </c>
      <c r="C8" s="3">
        <v>127468</v>
      </c>
      <c r="D8" s="3">
        <v>1161379</v>
      </c>
      <c r="E8" s="3">
        <v>647769</v>
      </c>
      <c r="F8" s="3">
        <v>513610</v>
      </c>
      <c r="G8" s="4">
        <v>9.8900800482912249E-2</v>
      </c>
      <c r="H8" s="4">
        <v>0.44224150772486848</v>
      </c>
    </row>
    <row r="9" spans="1:12" x14ac:dyDescent="0.3">
      <c r="A9" s="2" t="s">
        <v>5</v>
      </c>
      <c r="B9" s="3">
        <v>1394010</v>
      </c>
      <c r="C9" s="3">
        <v>137365</v>
      </c>
      <c r="D9" s="3">
        <v>1256645</v>
      </c>
      <c r="E9" s="3">
        <v>706732</v>
      </c>
      <c r="F9" s="3">
        <v>549913</v>
      </c>
      <c r="G9" s="4">
        <v>9.8539465283606284E-2</v>
      </c>
      <c r="H9" s="4">
        <v>0.43760409662235555</v>
      </c>
    </row>
    <row r="10" spans="1:12" x14ac:dyDescent="0.3">
      <c r="A10" s="2" t="s">
        <v>6</v>
      </c>
      <c r="B10" s="3">
        <v>671405</v>
      </c>
      <c r="C10" s="3">
        <v>67795</v>
      </c>
      <c r="D10" s="3">
        <v>603610</v>
      </c>
      <c r="E10" s="3">
        <v>329695</v>
      </c>
      <c r="F10" s="3">
        <v>273915</v>
      </c>
      <c r="G10" s="4">
        <v>0.10097482145649794</v>
      </c>
      <c r="H10" s="4">
        <v>0.45379466874306257</v>
      </c>
    </row>
    <row r="11" spans="1:12" x14ac:dyDescent="0.3">
      <c r="A11" s="2" t="s">
        <v>7</v>
      </c>
      <c r="B11" s="3">
        <v>702475</v>
      </c>
      <c r="C11" s="3">
        <v>68105</v>
      </c>
      <c r="D11" s="3">
        <v>634370</v>
      </c>
      <c r="E11" s="3">
        <v>356676</v>
      </c>
      <c r="F11" s="3">
        <v>277694</v>
      </c>
      <c r="G11" s="4">
        <v>9.6950069397487459E-2</v>
      </c>
      <c r="H11" s="4">
        <v>0.43774768668127434</v>
      </c>
    </row>
    <row r="12" spans="1:12" x14ac:dyDescent="0.3">
      <c r="A12" s="2" t="s">
        <v>8</v>
      </c>
      <c r="B12" s="3">
        <v>675589</v>
      </c>
      <c r="C12" s="3">
        <v>69581</v>
      </c>
      <c r="D12" s="3">
        <v>606008</v>
      </c>
      <c r="E12" s="3">
        <v>338593</v>
      </c>
      <c r="F12" s="3">
        <v>267415</v>
      </c>
      <c r="G12" s="4">
        <v>0.10299309195383584</v>
      </c>
      <c r="H12" s="4">
        <v>0.44127305250095711</v>
      </c>
    </row>
    <row r="13" spans="1:12" x14ac:dyDescent="0.3">
      <c r="A13" s="2" t="s">
        <v>9</v>
      </c>
      <c r="B13" s="3">
        <v>705540</v>
      </c>
      <c r="C13" s="3">
        <v>69352</v>
      </c>
      <c r="D13" s="3">
        <v>636188</v>
      </c>
      <c r="E13" s="3">
        <v>340046</v>
      </c>
      <c r="F13" s="3">
        <v>296142</v>
      </c>
      <c r="G13" s="4">
        <v>9.8296340391756665E-2</v>
      </c>
      <c r="H13" s="4">
        <v>0.46549447647550724</v>
      </c>
    </row>
    <row r="14" spans="1:12" x14ac:dyDescent="0.3">
      <c r="A14" s="2" t="s">
        <v>10</v>
      </c>
      <c r="B14" s="3">
        <v>699151</v>
      </c>
      <c r="C14" s="3">
        <v>69375</v>
      </c>
      <c r="D14" s="3">
        <v>629776</v>
      </c>
      <c r="E14" s="3">
        <v>353813</v>
      </c>
      <c r="F14" s="3">
        <v>275963</v>
      </c>
      <c r="G14" s="4">
        <v>9.9227491629133052E-2</v>
      </c>
      <c r="H14" s="4">
        <v>0.43819230964660449</v>
      </c>
    </row>
    <row r="15" spans="1:12" x14ac:dyDescent="0.3">
      <c r="A15" s="2" t="s">
        <v>11</v>
      </c>
      <c r="B15" s="3">
        <v>678248</v>
      </c>
      <c r="C15" s="3">
        <v>66827</v>
      </c>
      <c r="D15" s="3">
        <v>611421</v>
      </c>
      <c r="E15" s="3">
        <v>334421</v>
      </c>
      <c r="F15" s="3">
        <v>277000</v>
      </c>
      <c r="G15" s="4">
        <v>9.852885670138356E-2</v>
      </c>
      <c r="H15" s="4">
        <v>0.4530429932894029</v>
      </c>
    </row>
    <row r="16" spans="1:12" x14ac:dyDescent="0.3">
      <c r="A16" s="2" t="s">
        <v>12</v>
      </c>
      <c r="B16" s="3">
        <v>686497</v>
      </c>
      <c r="C16" s="3">
        <v>70024</v>
      </c>
      <c r="D16" s="3">
        <v>616473</v>
      </c>
      <c r="E16" s="3">
        <v>342129</v>
      </c>
      <c r="F16" s="3">
        <v>274344</v>
      </c>
      <c r="G16" s="4">
        <v>0.10200190241180952</v>
      </c>
      <c r="H16" s="4">
        <v>0.44502192310125505</v>
      </c>
    </row>
    <row r="17" spans="1:8" x14ac:dyDescent="0.3">
      <c r="A17" s="2" t="s">
        <v>13</v>
      </c>
      <c r="B17" s="3">
        <v>681421</v>
      </c>
      <c r="C17" s="3">
        <v>67652</v>
      </c>
      <c r="D17" s="3">
        <v>613769</v>
      </c>
      <c r="E17" s="3">
        <v>335693</v>
      </c>
      <c r="F17" s="3">
        <v>278076</v>
      </c>
      <c r="G17" s="4">
        <v>9.928076768987161E-2</v>
      </c>
      <c r="H17" s="4">
        <v>0.45306296016905384</v>
      </c>
    </row>
    <row r="18" spans="1:8" x14ac:dyDescent="0.3">
      <c r="A18" s="2" t="s">
        <v>14</v>
      </c>
      <c r="B18" s="3">
        <v>704186</v>
      </c>
      <c r="C18" s="3">
        <v>70725</v>
      </c>
      <c r="D18" s="3">
        <v>633461</v>
      </c>
      <c r="E18" s="3">
        <v>360896</v>
      </c>
      <c r="F18" s="3">
        <v>272565</v>
      </c>
      <c r="G18" s="4">
        <v>0.10043511231407611</v>
      </c>
      <c r="H18" s="4">
        <v>0.4302790542748488</v>
      </c>
    </row>
    <row r="20" spans="1:8" x14ac:dyDescent="0.3">
      <c r="A20" s="5" t="s">
        <v>2</v>
      </c>
      <c r="B20" s="2" t="s">
        <v>21</v>
      </c>
      <c r="D20" s="5" t="s">
        <v>2</v>
      </c>
      <c r="E20" s="2" t="s">
        <v>17</v>
      </c>
    </row>
    <row r="21" spans="1:8" x14ac:dyDescent="0.3">
      <c r="A21" s="2" t="s">
        <v>3</v>
      </c>
      <c r="B21" s="4">
        <v>0.44192087116518819</v>
      </c>
      <c r="D21" s="2" t="s">
        <v>24</v>
      </c>
      <c r="E21" s="3">
        <v>1845894</v>
      </c>
    </row>
    <row r="22" spans="1:8" x14ac:dyDescent="0.3">
      <c r="A22" s="2" t="s">
        <v>4</v>
      </c>
      <c r="B22" s="4">
        <v>0.44224150772486848</v>
      </c>
      <c r="D22" s="2" t="s">
        <v>25</v>
      </c>
      <c r="E22" s="3">
        <v>1850320</v>
      </c>
    </row>
    <row r="23" spans="1:8" x14ac:dyDescent="0.3">
      <c r="A23" s="2" t="s">
        <v>5</v>
      </c>
      <c r="B23" s="4">
        <v>0.43760409662235555</v>
      </c>
      <c r="D23" s="2" t="s">
        <v>26</v>
      </c>
      <c r="E23" s="3">
        <v>1880128</v>
      </c>
    </row>
    <row r="24" spans="1:8" x14ac:dyDescent="0.3">
      <c r="A24" s="2" t="s">
        <v>6</v>
      </c>
      <c r="B24" s="4">
        <v>0.45379466874306257</v>
      </c>
      <c r="D24" s="2" t="s">
        <v>27</v>
      </c>
      <c r="E24" s="3">
        <v>1838371</v>
      </c>
    </row>
    <row r="25" spans="1:8" x14ac:dyDescent="0.3">
      <c r="A25" s="2" t="s">
        <v>7</v>
      </c>
      <c r="B25" s="4">
        <v>0.43774768668127434</v>
      </c>
      <c r="D25" s="2" t="s">
        <v>28</v>
      </c>
      <c r="E25" s="3">
        <v>1853084</v>
      </c>
    </row>
    <row r="26" spans="1:8" x14ac:dyDescent="0.3">
      <c r="A26" s="2" t="s">
        <v>8</v>
      </c>
      <c r="B26" s="4">
        <v>0.44127305250095711</v>
      </c>
    </row>
    <row r="27" spans="1:8" x14ac:dyDescent="0.3">
      <c r="A27" s="2" t="s">
        <v>9</v>
      </c>
      <c r="B27" s="4">
        <v>0.46549447647550724</v>
      </c>
    </row>
    <row r="28" spans="1:8" x14ac:dyDescent="0.3">
      <c r="A28" s="2" t="s">
        <v>10</v>
      </c>
      <c r="B28" s="4">
        <v>0.43819230964660449</v>
      </c>
    </row>
    <row r="29" spans="1:8" x14ac:dyDescent="0.3">
      <c r="A29" s="2" t="s">
        <v>11</v>
      </c>
      <c r="B29" s="4">
        <v>0.4530429932894029</v>
      </c>
    </row>
    <row r="30" spans="1:8" x14ac:dyDescent="0.3">
      <c r="A30" s="2" t="s">
        <v>12</v>
      </c>
      <c r="B30" s="4">
        <v>0.44502192310125505</v>
      </c>
    </row>
    <row r="31" spans="1:8" x14ac:dyDescent="0.3">
      <c r="A31" s="2" t="s">
        <v>13</v>
      </c>
      <c r="B31" s="4">
        <v>0.45306296016905384</v>
      </c>
    </row>
    <row r="32" spans="1:8" x14ac:dyDescent="0.3">
      <c r="A32" s="2" t="s">
        <v>14</v>
      </c>
      <c r="B32" s="4">
        <v>0.4302790542748488</v>
      </c>
    </row>
  </sheetData>
  <customSheetViews>
    <customSheetView guid="{F4B5BCE8-76E4-48B2-A57E-94F16BBF03DA}" showGridLines="0" state="hidden" topLeftCell="A2">
      <pageMargins left="0.7" right="0.7" top="0.75" bottom="0.75" header="0.3" footer="0.3"/>
      <pageSetup orientation="portrait" r:id="rId5"/>
    </customSheetView>
  </customSheetViews>
  <pageMargins left="0.7" right="0.7" top="0.75" bottom="0.75" header="0.3" footer="0.3"/>
  <pageSetup orientation="portrait" r:id="rId6"/>
  <extLst>
    <ext xmlns:x14="http://schemas.microsoft.com/office/spreadsheetml/2009/9/main" uri="{05C60535-1F16-4fd2-B633-F4F36F0B64E0}">
      <x14:sparklineGroups xmlns:xm="http://schemas.microsoft.com/office/excel/2006/main">
        <x14:sparklineGroup type="column" displayEmptyCellsAs="gap" high="1" low="1" xr2:uid="{4CDA9141-0D49-4F96-BABD-3DDDDD269D85}">
          <x14:colorSeries rgb="FF376092"/>
          <x14:colorNegative rgb="FFD00000"/>
          <x14:colorAxis rgb="FF000000"/>
          <x14:colorMarkers rgb="FFD00000"/>
          <x14:colorFirst rgb="FFD00000"/>
          <x14:colorLast rgb="FFD00000"/>
          <x14:colorHigh rgb="FF00B050"/>
          <x14:colorLow rgb="FFFF0000"/>
          <x14:sparklines>
            <x14:sparkline>
              <xm:f>Data!B7:B18</xm:f>
              <xm:sqref>B3</xm:sqref>
            </x14:sparkline>
            <x14:sparkline>
              <xm:f>Data!C7:C18</xm:f>
              <xm:sqref>C3</xm:sqref>
            </x14:sparkline>
            <x14:sparkline>
              <xm:f>Data!D7:D18</xm:f>
              <xm:sqref>D3</xm:sqref>
            </x14:sparkline>
            <x14:sparkline>
              <xm:f>Data!E7:E18</xm:f>
              <xm:sqref>E3</xm:sqref>
            </x14:sparkline>
            <x14:sparkline>
              <xm:f>Data!F7:F18</xm:f>
              <xm:sqref>F3</xm:sqref>
            </x14:sparkline>
            <x14:sparkline>
              <xm:f>Data!G7:G18</xm:f>
              <xm:sqref>G3</xm:sqref>
            </x14:sparkline>
            <x14:sparkline>
              <xm:f>Data!H7:H18</xm:f>
              <xm:sqref>H3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2208-8947-43B4-8C68-CFB54707776F}">
  <sheetPr>
    <pageSetUpPr autoPageBreaks="0"/>
  </sheetPr>
  <dimension ref="P13"/>
  <sheetViews>
    <sheetView showGridLines="0" showRowColHeaders="0" tabSelected="1" zoomScaleNormal="100" workbookViewId="0">
      <selection activeCell="W6" sqref="W6"/>
    </sheetView>
  </sheetViews>
  <sheetFormatPr defaultRowHeight="14.4" x14ac:dyDescent="0.3"/>
  <sheetData>
    <row r="13" spans="16:16" x14ac:dyDescent="0.3">
      <c r="P13" s="3"/>
    </row>
  </sheetData>
  <customSheetViews>
    <customSheetView guid="{F4B5BCE8-76E4-48B2-A57E-94F16BBF03DA}" showPageBreaks="1" showGridLines="0" showRowCol="0">
      <selection activeCell="K28" sqref="K28"/>
      <pageMargins left="0.7" right="0.7" top="0.75" bottom="0.75" header="0.3" footer="0.3"/>
      <pageSetup paperSize="9" orientation="portrait" r:id="rId1"/>
    </customSheetView>
  </customSheetViews>
  <pageMargins left="0.7" right="0.7" top="0.75" bottom="0.75" header="0.3" footer="0.3"/>
  <pageSetup paperSize="9" orientation="portrait" r:id="rId2"/>
  <drawing r:id="rId3"/>
  <legacy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F2943-0EE8-410F-A729-91561F715F62}">
  <dimension ref="G7:H7"/>
  <sheetViews>
    <sheetView workbookViewId="0">
      <selection activeCell="H7" sqref="H7"/>
    </sheetView>
  </sheetViews>
  <sheetFormatPr defaultRowHeight="14.4" x14ac:dyDescent="0.3"/>
  <cols>
    <col min="7" max="7" width="10.21875" bestFit="1" customWidth="1"/>
  </cols>
  <sheetData>
    <row r="7" spans="7:8" x14ac:dyDescent="0.3">
      <c r="G7" s="1" t="s">
        <v>0</v>
      </c>
      <c r="H7" t="s">
        <v>1</v>
      </c>
    </row>
  </sheetData>
  <customSheetViews>
    <customSheetView guid="{F4B5BCE8-76E4-48B2-A57E-94F16BBF03DA}" state="hidden">
      <selection activeCell="H7" sqref="H7"/>
      <pageMargins left="0.7" right="0.7" top="0.75" bottom="0.75" header="0.3" footer="0.3"/>
      <pageSetup orientation="portrait" r:id="rId1"/>
    </customSheetView>
  </customSheetView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7 3 6 b b 8 - 9 0 d 7 - 4 b 1 a - a 4 f 4 - 5 a 7 7 5 6 8 9 e 3 b 8 "   x m l n s = " h t t p : / / s c h e m a s . m i c r o s o f t . c o m / D a t a M a s h u p " > A A A A A G Q F A A B Q S w M E F A A C A A g A B 5 y V 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A e c l 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n J V W M Q c D e F 0 C A A B h D Q A A E w A c A E Z v c m 1 1 b G F z L 1 N l Y 3 R p b 2 4 x L m 0 g o h g A K K A U A A A A A A A A A A A A A A A A A A A A A A A A A A A A 7 V V P a 9 s w F L 8 H 8 h 2 E e n E g C 3 M Y u 5 Q e R t Z u Y X T d l s A Y I Q z V f q 1 N b a l I 8 m g J + e 5 9 k h x b T m X S 3 H b I I V h 5 T 3 q / P 3 5 6 V p D o X H C y c M / 4 f D g Y D l T G J K T k M 9 O M X J A C 9 I A Q Y n 5 k I S q Z A A a v R J G C n F z l B a j o 8 i m B Y j K r p A S u f w v 5 c C v E Q z T a r L 6 z E i 6 o 2 / v 3 B 9 M Z X W 9 X M 8 E 1 7 l t v 3 p t 1 U Z U 8 X o / G Q 1 v / j P 6 C U v x D 8 B u d g S Q u r y g i L t l t A Z M F F M i 0 D k e O z n h D 6 5 p 0 2 x b 6 l K Z Y Z l Y p L c r 2 P E b d 4 a g P a k y o U W X V 4 x 9 g S U a c w E Z Z I 2 G s Z Q W j F v P y 6 Z F x A 9 t W a J B d z q 4 b B h 2 O e 8 A b a t w z 0 T p A 5 x r s r m 8 5 T 8 3 z a 4 7 H O d 0 e s / e A 0 X G f 0 0 F t a P w O z + J v A 0 4 c N q G H S C v G o l h 1 X 6 R Q i i w Y N p 3 N 5 y o R F b 5 2 X M + E 0 s 6 K N 2 / 2 v R A S W 9 S 8 i / 2 G q 1 M B H 3 Y W e N Y f i z v L G L / H U s v n R 2 g h l 5 J x d S d k 6 U B N U k U h k u N N o 1 b j J p L i 2 l r Q p e A u Z v I 8 M Z W c R S 2 n 1 0 l L c j / R c 7 H i 8 M 3 q 6 D L d A b p h Y y / U y m O 4 f r f a 8 V m H r Y k P e t P l Z H z x I d 8 k Z X p Y S t y + 3 m s m 7 3 P e y G n Q U I z x r 0 f I 9 C g h U y t k D 2 9 f y 3 C Q 8 z C U P 8 r P 7 F 0 i 0 X R E T x P 9 N N F P E / 0 0 0 U 8 T / T + d 6 F 4 P c 2 z E Y A e b R N v A X U L W q 7 q D l 8 B K 6 t e c c w V S 4 9 4 / w G T f E O 3 C Y h m 7 u X b G t O f E B K K V W a I v Z M 7 1 x w + W f g D o G i d r R i y h I F y X E Y J 5 B 3 x I G z b R F t d e E Q 1 P O g D 7 s 2 L 4 7 J E Y I o f I u z M + b B 2 7 u e u V 7 H + B X 8 G f v w B Q S w E C L Q A U A A I A C A A H n J V W L L 5 q f q U A A A D 2 A A A A E g A A A A A A A A A A A A A A A A A A A A A A Q 2 9 u Z m l n L 1 B h Y 2 t h Z 2 U u e G 1 s U E s B A i 0 A F A A C A A g A B 5 y V V g / K 6 a u k A A A A 6 Q A A A B M A A A A A A A A A A A A A A A A A 8 Q A A A F t D b 2 5 0 Z W 5 0 X 1 R 5 c G V z X S 5 4 b W x Q S w E C L Q A U A A I A C A A H n J V W M Q c D e F 0 C A A B h D Q A A E w A A A A A A A A A A A A A A A A D i A Q A A R m 9 y b X V s Y X M v U 2 V j d G l v b j E u b V B L B Q Y A A A A A A w A D A M I A A A C 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J A A A A A A A A L E 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N C 0 y M V Q x M z o 0 M j o y M S 4 x O D Y 0 M D g 4 W i I g L z 4 8 R W 5 0 c n k g V H l w Z T 0 i R m l s b E N v b H V t b l R 5 c G V z I i B W Y W x 1 Z T 0 i c 0 F B a 1 J F U k V S R V E 9 P S I g L z 4 8 R W 5 0 c n k g V H l w Z T 0 i R m l s b E N v b H V t b k 5 h b W V z I i B W Y W x 1 Z T 0 i c 1 s m c X V v d D t O Y W 1 l J n F 1 b 3 Q 7 L C Z x d W 9 0 O 0 R h d G U m c X V v d D s s J n F 1 b 3 Q 7 R 3 J v c 3 M g U 2 F s Z X M m c X V v d D s s J n F 1 b 3 Q 7 R G l z Y 2 9 1 b n Q m c X V v d D s s J n F 1 b 3 Q 7 Q 2 9 z d C Z x d W 9 0 O y w m c X V v d D t O Z X Q g U 2 F s Z X M m c X V v d D s s J n F 1 b 3 Q 7 R 3 J v c 3 M g T W F y Z 2 l 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F 0 Y S 9 F e H B h b m R l Z C B G a W x l I E R h d G E u e 0 5 h b W U s M X 0 m c X V v d D s s J n F 1 b 3 Q 7 U 2 V j d G l v b j E v R G F 0 Y S 9 D a G F u Z 2 V k I F R 5 c G U u e 0 R h d G U s M X 0 m c X V v d D s s J n F 1 b 3 Q 7 U 2 V j d G l v b j E v R G F 0 Y S 9 D a G F u Z 2 V k I F R 5 c G U u e 0 d y b 3 N z I F N h b G V z L D J 9 J n F 1 b 3 Q 7 L C Z x d W 9 0 O 1 N l Y 3 R p b 2 4 x L 0 R h d G E v Q 2 h h b m d l Z C B U e X B l L n t E a X N j b 3 V u d C w z f S Z x d W 9 0 O y w m c X V v d D t T Z W N 0 a W 9 u M S 9 E Y X R h L 0 N o Y W 5 n Z W Q g V H l w Z S 5 7 Q 2 9 z d C w 0 f S Z x d W 9 0 O y w m c X V v d D t T Z W N 0 a W 9 u M S 9 E Y X R h L 0 N o Y W 5 n Z W Q g V H l w Z T E u e 0 5 l d C B T Y W x l c y w 1 f S Z x d W 9 0 O y w m c X V v d D t T Z W N 0 a W 9 u M S 9 E Y X R h L 0 N o Y W 5 n Z W Q g V H l w Z T I u e 0 d y b 3 N z I E 1 h c m d p b i w 2 f S Z x d W 9 0 O 1 0 s J n F 1 b 3 Q 7 Q 2 9 s d W 1 u Q 2 9 1 b n Q m c X V v d D s 6 N y w m c X V v d D t L Z X l D b 2 x 1 b W 5 O Y W 1 l c y Z x d W 9 0 O z p b X S w m c X V v d D t D b 2 x 1 b W 5 J Z G V u d G l 0 a W V z J n F 1 b 3 Q 7 O l s m c X V v d D t T Z W N 0 a W 9 u M S 9 E Y X R h L 0 V 4 c G F u Z G V k I E Z p b G U 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F N h b G V z L D V 9 J n F 1 b 3 Q 7 L C Z x d W 9 0 O 1 N l Y 3 R p b 2 4 x L 0 R h d G E v Q 2 h h b m d l Z C B U e X B l M i 5 7 R 3 J v c 3 M g T W F y Z 2 l u L D Z 9 J n F 1 b 3 Q 7 X S w m c X V v d D t S Z W x h d G l v b n N o a X B J b m Z v J n F 1 b 3 Q 7 O l t d f S I g L z 4 8 R W 5 0 c n k g V H l w Z T 0 i U X V l c n l J R C I g V m F s d W U 9 I n N k M 2 J l O T Q y M S 1 h M W Q 5 L T Q 2 Z T k t O W V j Z i 0 2 M j c 3 Y W U 4 Y T Q x Z j I i I C 8 + P E V u d H J 5 I F R 5 c G U 9 I l J l Y 2 9 2 Z X J 5 V G F y Z 2 V 0 U 2 h l Z X Q i I F Z h b H V l P S J z R G F 0 Y S I g L z 4 8 R W 5 0 c n k g V H l w Z T 0 i U m V j b 3 Z l c n l U Y X J n Z X R D b 2 x 1 b W 4 i I F Z h b H V l P S J s M S I g L z 4 8 R W 5 0 c n k g V H l w Z T 0 i U m V j b 3 Z l c n l U Y X J n Z X R S b 3 c i I F Z h b H V l P S J s M 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U m V t b 3 Z l Z C U y M E 9 0 a G V y 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V 4 c G F u Z G V k J T I w R m l s Z S U y M E R h d G 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Q W R k Z W Q l M j B D d X N 0 b 2 0 y P C 9 J d G V t U G F 0 a D 4 8 L 0 l 0 Z W 1 M b 2 N h d G l v b j 4 8 U 3 R h Y m x l R W 5 0 c m l l c y A v P j w v S X R l b T 4 8 S X R l b T 4 8 S X R l b U x v Y 2 F 0 a W 9 u P j x J d G V t V H l w Z T 5 G b 3 J t d W x h P C 9 J d G V t V H l w Z T 4 8 S X R l b V B h d G g + U 2 V j d G l v b j E v R G F 0 Y S 9 D a G F u Z 2 V k J T I w V H l w Z T I 8 L 0 l 0 Z W 1 Q Y X R o P j w v S X R l b U x v Y 2 F 0 a W 9 u P j x T d G F i b G V F b n R y a W V z I C 8 + P C 9 J d G V t P j x J d G V t P j x J d G V t T G 9 j Y X R p b 2 4 + P E l 0 Z W 1 U e X B l P k Z v c m 1 1 b G E 8 L 0 l 0 Z W 1 U e X B l P j x J d G V t U G F 0 a D 5 T Z W N 0 a W 9 u M S 9 E Y X R h J T I w K D I 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E Y X R h I V B p d m 9 0 V G F i b G U x 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E Y X R h I C g y K S 9 F e H B h b m R l Z C B G a W x l I E R h d G E u e 0 5 h b W U s M X 0 m c X V v d D s s J n F 1 b 3 Q 7 U 2 V j d G l v b j E v R G F 0 Y S A o M i k v Q 2 h h b m d l Z C B U e X B l L n t E Y X R l L D F 9 J n F 1 b 3 Q 7 L C Z x d W 9 0 O 1 N l Y 3 R p b 2 4 x L 0 R h d G E g K D I p L 0 N o Y W 5 n Z W Q g V H l w Z S 5 7 R 3 J v c 3 M g U 2 F s Z X M s M n 0 m c X V v d D s s J n F 1 b 3 Q 7 U 2 V j d G l v b j E v R G F 0 Y S A o M i k v Q 2 h h b m d l Z C B U e X B l L n t E a X N j b 3 V u d C w z f S Z x d W 9 0 O y w m c X V v d D t T Z W N 0 a W 9 u M S 9 E Y X R h I C g y K S 9 D a G F u Z 2 V k I F R 5 c G U u e 0 N v c 3 Q s N H 0 m c X V v d D s s J n F 1 b 3 Q 7 U 2 V j d G l v b j E v R G F 0 Y S A o M i k v Q 2 h h b m d l Z C B U e X B l M S 5 7 T m V 0 I F N h b G V z L D V 9 J n F 1 b 3 Q 7 L C Z x d W 9 0 O 1 N l Y 3 R p b 2 4 x L 0 R h d G E g K D I p L 0 N o Y W 5 n Z W Q g V H l w Z T I u e 0 d y b 3 N z I E 1 h c m d p b i w 2 f S Z x d W 9 0 O y w m c X V v d D t T Z W N 0 a W 9 u M S 9 E Y X R h I C g y K S 9 J b n N l c n R l Z C B Z Z W F y L n t Z Z W F y L D d 9 J n F 1 b 3 Q 7 L C Z x d W 9 0 O 1 N l Y 3 R p b 2 4 x L 0 R h d G E g K D I p L 0 l u c 2 V y d G V k I E 1 v b n R o I E 5 h b W U u e 0 1 v b n R o I E 5 h b W U s O H 0 m c X V v d D s s J n F 1 b 3 Q 7 U 2 V j d G l v b j E v R G F 0 Y S A o M i k v S W 5 z Z X J 0 Z W Q g U X V h c n R l c i 5 7 U X V h c n R l c i w 5 f S Z x d W 9 0 O 1 0 s J n F 1 b 3 Q 7 Q 2 9 s d W 1 u Q 2 9 1 b n Q m c X V v d D s 6 M T A s J n F 1 b 3 Q 7 S 2 V 5 Q 2 9 s d W 1 u T m F t Z X M m c X V v d D s 6 W 1 0 s J n F 1 b 3 Q 7 Q 2 9 s d W 1 u S W R l b n R p d G l l c y Z x d W 9 0 O z p b J n F 1 b 3 Q 7 U 2 V j d G l v b j E v R G F 0 Y S A o M i k v R X h w Y W 5 k Z W Q g R m l s Z S B E Y X R h L n t O Y W 1 l L D F 9 J n F 1 b 3 Q 7 L C Z x d W 9 0 O 1 N l Y 3 R p b 2 4 x L 0 R h d G E g K D I p L 0 N o Y W 5 n Z W Q g V H l w Z S 5 7 R G F 0 Z S w x f S Z x d W 9 0 O y w m c X V v d D t T Z W N 0 a W 9 u M S 9 E Y X R h I C g y K S 9 D a G F u Z 2 V k I F R 5 c G U u e 0 d y b 3 N z I F N h b G V z L D J 9 J n F 1 b 3 Q 7 L C Z x d W 9 0 O 1 N l Y 3 R p b 2 4 x L 0 R h d G E g K D I p L 0 N o Y W 5 n Z W Q g V H l w Z S 5 7 R G l z Y 2 9 1 b n Q s M 3 0 m c X V v d D s s J n F 1 b 3 Q 7 U 2 V j d G l v b j E v R G F 0 Y S A o M i k v Q 2 h h b m d l Z C B U e X B l L n t D b 3 N 0 L D R 9 J n F 1 b 3 Q 7 L C Z x d W 9 0 O 1 N l Y 3 R p b 2 4 x L 0 R h d G E g K D I p L 0 N o Y W 5 n Z W Q g V H l w Z T E u e 0 5 l d C B T Y W x l c y w 1 f S Z x d W 9 0 O y w m c X V v d D t T Z W N 0 a W 9 u M S 9 E Y X R h I C g y K S 9 D a G F u Z 2 V k I F R 5 c G U y L n t H c m 9 z c y B N Y X J n a W 4 s N n 0 m c X V v d D s s J n F 1 b 3 Q 7 U 2 V j d G l v b j E v R G F 0 Y S A o M i k v S W 5 z Z X J 0 Z W Q g W W V h c i 5 7 W W V h c i w 3 f S Z x d W 9 0 O y w m c X V v d D t T Z W N 0 a W 9 u M S 9 E Y X R h I C g y K S 9 J b n N l c n R l Z C B N b 2 5 0 a C B O Y W 1 l L n t N b 2 5 0 a C B O Y W 1 l L D h 9 J n F 1 b 3 Q 7 L C Z x d W 9 0 O 1 N l Y 3 R p b 2 4 x L 0 R h d G E g K D I p L 0 l u c 2 V y d G V k I F F 1 Y X J 0 Z X I u e 1 F 1 Y X J 0 Z X I s O X 0 m c X V v d D t d L C Z x d W 9 0 O 1 J l b G F 0 a W 9 u c 2 h p c E l u Z m 8 m c X V v d D s 6 W 1 1 9 I i A v P j x F b n R y e S B U e X B l P S J G a W x s U 3 R h d H V z I i B W Y W x 1 Z T 0 i c 0 N v b X B s Z X R l I i A v P j x F b n R y e S B U e X B l P S J G a W x s Q 2 9 s d W 1 u T m F t Z X M i I F Z h b H V l P S J z W y Z x d W 9 0 O 1 R l Y W 0 m c X V v d D s s J n F 1 b 3 Q 7 R G F 0 Z S Z x d W 9 0 O y w m c X V v d D t H c m 9 z c y B T Y W x l c y Z x d W 9 0 O y w m c X V v d D t E a X N j b 3 V u d C Z x d W 9 0 O y w m c X V v d D t D b 3 N 0 J n F 1 b 3 Q 7 L C Z x d W 9 0 O 0 5 l d C B T Y W x l c y Z x d W 9 0 O y w m c X V v d D t H c m 9 z c y B N Y X J n a W 4 m c X V v d D s s J n F 1 b 3 Q 7 W W V h c i Z x d W 9 0 O y w m c X V v d D t N b 2 5 0 a C B O Y W 1 l J n F 1 b 3 Q 7 L C Z x d W 9 0 O 1 F 1 Y X J 0 Z X I m c X V v d D t d I i A v P j x F b n R y e S B U e X B l P S J G a W x s Q 2 9 s d W 1 u V H l w Z X M i I F Z h b H V l P S J z Q U F r U k V S R V J F U U 1 H Q X c 9 P S I g L z 4 8 R W 5 0 c n k g V H l w Z T 0 i R m l s b E x h c 3 R V c G R h d G V k I i B W Y W x 1 Z T 0 i Z D I w M j M t M D Q t M j F U M T Q 6 M D I 6 M T U u M z Q 3 N z c 1 N F o i I C 8 + P E V u d H J 5 I F R 5 c G U 9 I k Z p b G x F c n J v c k N v d W 5 0 I i B W Y W x 1 Z T 0 i b D A i I C 8 + P E V u d H J 5 I F R 5 c G U 9 I k Z p b G x F c n J v c k N v Z G U i I F Z h b H V l P S J z V W 5 r b m 9 3 b i I g L z 4 8 R W 5 0 c n k g V H l w Z T 0 i R m l s b E N v d W 5 0 I i B W Y W x 1 Z T 0 i b D I y O D A i I C 8 + P E V u d H J 5 I F R 5 c G U 9 I k F k Z G V k V G 9 E Y X R h T W 9 k Z W w i I F Z h b H V l P S J s M C I g L z 4 8 R W 5 0 c n k g V H l w Z T 0 i U X V l c n l J R C I g V m F s d W U 9 I n N k M j B i O T M y M S 1 k O W N k L T Q z Y W M t O D I 2 Z C 0 3 Y z I x Y j B k O T R m Z T k i I C 8 + P E V u d H J 5 I F R 5 c G U 9 I k x v Y W R l Z F R v Q W 5 h b H l z a X N T Z X J 2 a W N l c y I g V m F s d W U 9 I m w w I i A v P j w v U 3 R h Y m x l R W 5 0 c m l l c z 4 8 L 0 l 0 Z W 0 + P E l 0 Z W 0 + P E l 0 Z W 1 M b 2 N h d G l v b j 4 8 S X R l b V R 5 c G U + R m 9 y b X V s Y T w v S X R l b V R 5 c G U + P E l 0 Z W 1 Q Y X R o P l N l Y 3 R p b 2 4 x L 0 R h d G E l M j A o M i k v U 2 9 1 c m N l P C 9 J d G V t U G F 0 a D 4 8 L 0 l 0 Z W 1 M b 2 N h d G l v b j 4 8 U 3 R h Y m x l R W 5 0 c m l l c y A v P j w v S X R l b T 4 8 S X R l b T 4 8 S X R l b U x v Y 2 F 0 a W 9 u P j x J d G V t V H l w Z T 5 G b 3 J t d W x h P C 9 J d G V t V H l w Z T 4 8 S X R l b V B h d G g + U 2 V j d G l v b j E v R G F 0 Y S U y M C g y K S 9 S Z W 1 v d m V k J T I w T 3 R o Z X I l M j B D b 2 x 1 b W 5 z P C 9 J d G V t U G F 0 a D 4 8 L 0 l 0 Z W 1 M b 2 N h d G l v b j 4 8 U 3 R h Y m x l R W 5 0 c m l l c y A v P j w v S X R l b T 4 8 S X R l b T 4 8 S X R l b U x v Y 2 F 0 a W 9 u P j x J d G V t V H l w Z T 5 G b 3 J t d W x h P C 9 J d G V t V H l w Z T 4 8 S X R l b V B h d G g + U 2 V j d G l v b j E v R G F 0 Y S U y M C g y K S 9 B Z G R l Z C U y M E N 1 c 3 R v b T w v S X R l b V B h d G g + P C 9 J d G V t T G 9 j Y X R p b 2 4 + P F N 0 Y W J s Z U V u d H J p Z X M g L z 4 8 L 0 l 0 Z W 0 + P E l 0 Z W 0 + P E l 0 Z W 1 M b 2 N h d G l v b j 4 8 S X R l b V R 5 c G U + R m 9 y b X V s Y T w v S X R l b V R 5 c G U + P E l 0 Z W 1 Q Y X R o P l N l Y 3 R p b 2 4 x L 0 R h d G E l M j A o M i k v R X h w Y W 5 k Z W Q l M j B G a W x l J T I w R G F 0 Y T w v S X R l b V B h d G g + P C 9 J d G V t T G 9 j Y X R p b 2 4 + P F N 0 Y W J s Z U V u d H J p Z X M g L z 4 8 L 0 l 0 Z W 0 + P E l 0 Z W 0 + P E l 0 Z W 1 M b 2 N h d G l v b j 4 8 S X R l b V R 5 c G U + R m 9 y b X V s Y T w v S X R l b V R 5 c G U + P E l 0 Z W 1 Q Y X R o P l N l Y 3 R p b 2 4 x L 0 R h d G E l M j A o M i k v U m V t b 3 Z l Z C U y M E 9 0 a G V y J T I w Q 2 9 s d W 1 u c z E 8 L 0 l 0 Z W 1 Q Y X R o P j w v S X R l b U x v Y 2 F 0 a W 9 u P j x T d G F i b G V F b n R y a W V z I C 8 + P C 9 J d G V t P j x J d G V t P j x J d G V t T G 9 j Y X R p b 2 4 + P E l 0 Z W 1 U e X B l P k Z v c m 1 1 b G E 8 L 0 l 0 Z W 1 U e X B l P j x J d G V t U G F 0 a D 5 T Z W N 0 a W 9 u M S 9 E Y X R h J T I w K D I p L 0 V 4 c G F u Z G V k J T I w R G F 0 Y T w v S X R l b V B h d G g + P C 9 J d G V t T G 9 j Y X R p b 2 4 + P F N 0 Y W J s Z U V u d H J p Z X M g L z 4 8 L 0 l 0 Z W 0 + P E l 0 Z W 0 + P E l 0 Z W 1 M b 2 N h d G l v b j 4 8 S X R l b V R 5 c G U + R m 9 y b X V s Y T w v S X R l b V R 5 c G U + P E l 0 Z W 1 Q Y X R o P l N l Y 3 R p b 2 4 x L 0 R h d G E l M j A o M i k v U m V v c m R l c m V k J T I w Q 2 9 s d W 1 u c z w v S X R l b V B h d G g + P C 9 J d G V t T G 9 j Y X R p b 2 4 + P F N 0 Y W J s Z U V u d H J p Z X M g L z 4 8 L 0 l 0 Z W 0 + P E l 0 Z W 0 + P E l 0 Z W 1 M b 2 N h d G l v b j 4 8 S X R l b V R 5 c G U + R m 9 y b X V s Y T w v S X R l b V R 5 c G U + P E l 0 Z W 1 Q Y X R o P l N l Y 3 R p b 2 4 x L 0 R h d G E l M j A o M i k v Q 2 h h b m d l Z C U y M F R 5 c G U 8 L 0 l 0 Z W 1 Q Y X R o P j w v S X R l b U x v Y 2 F 0 a W 9 u P j x T d G F i b G V F b n R y a W V z I C 8 + P C 9 J d G V t P j x J d G V t P j x J d G V t T G 9 j Y X R p b 2 4 + P E l 0 Z W 1 U e X B l P k Z v c m 1 1 b G E 8 L 0 l 0 Z W 1 U e X B l P j x J d G V t U G F 0 a D 5 T Z W N 0 a W 9 u M S 9 E Y X R h J T I w K D I p L 0 F k Z G V k J T I w Q 3 V z d G 9 t M T w v S X R l b V B h d G g + P C 9 J d G V t T G 9 j Y X R p b 2 4 + P F N 0 Y W J s Z U V u d H J p Z X M g L z 4 8 L 0 l 0 Z W 0 + P E l 0 Z W 0 + P E l 0 Z W 1 M b 2 N h d G l v b j 4 8 S X R l b V R 5 c G U + R m 9 y b X V s Y T w v S X R l b V R 5 c G U + P E l 0 Z W 1 Q Y X R o P l N l Y 3 R p b 2 4 x L 0 R h d G E l M j A o M i k v Q 2 h h b m d l Z C U y M F R 5 c G U x P C 9 J d G V t U G F 0 a D 4 8 L 0 l 0 Z W 1 M b 2 N h d G l v b j 4 8 U 3 R h Y m x l R W 5 0 c m l l c y A v P j w v S X R l b T 4 8 S X R l b T 4 8 S X R l b U x v Y 2 F 0 a W 9 u P j x J d G V t V H l w Z T 5 G b 3 J t d W x h P C 9 J d G V t V H l w Z T 4 8 S X R l b V B h d G g + U 2 V j d G l v b j E v R G F 0 Y S U y M C g y K S 9 B Z G R l Z C U y M E N 1 c 3 R v b T I 8 L 0 l 0 Z W 1 Q Y X R o P j w v S X R l b U x v Y 2 F 0 a W 9 u P j x T d G F i b G V F b n R y a W V z I C 8 + P C 9 J d G V t P j x J d G V t P j x J d G V t T G 9 j Y X R p b 2 4 + P E l 0 Z W 1 U e X B l P k Z v c m 1 1 b G E 8 L 0 l 0 Z W 1 U e X B l P j x J d G V t U G F 0 a D 5 T Z W N 0 a W 9 u M S 9 E Y X R h J T I w K D I p L 0 N o Y W 5 n Z W Q l M j B U e X B l M j w v S X R l b V B h d G g + P C 9 J d G V t T G 9 j Y X R p b 2 4 + P F N 0 Y W J s Z U V u d H J p Z X M g L z 4 8 L 0 l 0 Z W 0 + P E l 0 Z W 0 + P E l 0 Z W 1 M b 2 N h d G l v b j 4 8 S X R l b V R 5 c G U + R m 9 y b X V s Y T w v S X R l b V R 5 c G U + P E l 0 Z W 1 Q Y X R o P l N l Y 3 R p b 2 4 x L 0 R h d G E l M j A o M i k v U m V u Y W 1 l Z C U y M E N v b H V t b n M 8 L 0 l 0 Z W 1 Q Y X R o P j w v S X R l b U x v Y 2 F 0 a W 9 u P j x T d G F i b G V F b n R y a W V z I C 8 + P C 9 J d G V t P j x J d G V t P j x J d G V t T G 9 j Y X R p b 2 4 + P E l 0 Z W 1 U e X B l P k Z v c m 1 1 b G E 8 L 0 l 0 Z W 1 U e X B l P j x J d G V t U G F 0 a D 5 T Z W N 0 a W 9 u M S 9 E Y X R h J T I w K D I p L 0 l u c 2 V y d G V k J T I w W W V h c j w v S X R l b V B h d G g + P C 9 J d G V t T G 9 j Y X R p b 2 4 + P F N 0 Y W J s Z U V u d H J p Z X M g L z 4 8 L 0 l 0 Z W 0 + P E l 0 Z W 0 + P E l 0 Z W 1 M b 2 N h d G l v b j 4 8 S X R l b V R 5 c G U + R m 9 y b X V s Y T w v S X R l b V R 5 c G U + P E l 0 Z W 1 Q Y X R o P l N l Y 3 R p b 2 4 x L 0 R h d G E l M j A o M i k v S W 5 z Z X J 0 Z W Q l M j B N b 2 5 0 a C U y M E 5 h b W U 8 L 0 l 0 Z W 1 Q Y X R o P j w v S X R l b U x v Y 2 F 0 a W 9 u P j x T d G F i b G V F b n R y a W V z I C 8 + P C 9 J d G V t P j x J d G V t P j x J d G V t T G 9 j Y X R p b 2 4 + P E l 0 Z W 1 U e X B l P k Z v c m 1 1 b G E 8 L 0 l 0 Z W 1 U e X B l P j x J d G V t U G F 0 a D 5 T Z W N 0 a W 9 u M S 9 E Y X R h J T I w K D I p L 0 l u c 2 V y d G V k J T I w U X V h c n R l c j w v S X R l b V B h d G g + P C 9 J d G V t T G 9 j Y X R p b 2 4 + P F N 0 Y W J s Z U V u d H J p Z X M g L z 4 8 L 0 l 0 Z W 0 + P C 9 J d G V t c z 4 8 L 0 x v Y 2 F s U G F j a 2 F n Z U 1 l d G F k Y X R h R m l s Z T 4 W A A A A U E s F B g A A A A A A A A A A A A A A A A A A A A A A A C Y B A A A B A A A A 0 I y d 3 w E V 0 R G M e g D A T 8 K X 6 w E A A A B f 3 H 9 4 p 1 a A T L k u j I 0 D a W B 8 A A A A A A I A A A A A A B B m A A A A A Q A A I A A A A J 2 V c 8 G K h 1 2 h 7 p O K u 4 D 7 g E r d c r F d 8 c J A D M U f N b U i l L l 9 A A A A A A 6 A A A A A A g A A I A A A A B 2 C 8 y l r B d M 6 D l 9 z H w c g x t S D Z k S K 0 B m e J x N L t F 1 O C 6 / Q U A A A A N N 5 Z C r 2 B H L F 2 Y q a I m m 6 S T 5 u U z V p X / p V s F G F w Z h 1 E b s q + Y v 7 z c C m 5 8 Z Y Y M f e y K Q k Z E y C a M 2 Q P R D n y 2 U Y t 2 D D 3 t 8 g c B h C H 2 r T Y A 9 D d k B j V v X 1 Q A A A A C V e A m u E K O F Q m x C R 2 g 7 e d s p 8 i R K T j P O H 3 b Z 1 G U M z 1 V g 6 G m f B y c r k C b U Q Y 2 j y I Q k Z C n y 4 4 Q 2 k Z 9 K A V v p k t m F T y z w = < / D a t a M a s h u p > 
</file>

<file path=customXml/itemProps1.xml><?xml version="1.0" encoding="utf-8"?>
<ds:datastoreItem xmlns:ds="http://schemas.openxmlformats.org/officeDocument/2006/customXml" ds:itemID="{7DEA605D-F18F-47D0-B73A-83AFB1F798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Tabular View</vt:lpstr>
      <vt:lpstr>Data</vt:lpstr>
      <vt:lpstr>Dashboard</vt:lpstr>
      <vt:lpstr>Settings</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dc:creator>
  <cp:lastModifiedBy>jigar</cp:lastModifiedBy>
  <dcterms:created xsi:type="dcterms:W3CDTF">2023-04-21T12:59:30Z</dcterms:created>
  <dcterms:modified xsi:type="dcterms:W3CDTF">2023-04-21T17:04:43Z</dcterms:modified>
</cp:coreProperties>
</file>