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ndo/Google Drive/thesis/0. Model/2017.03.14 Plant model parameterization/0. Device Parameters/"/>
    </mc:Choice>
  </mc:AlternateContent>
  <bookViews>
    <workbookView xWindow="0" yWindow="460" windowWidth="33600" windowHeight="19840" tabRatio="500" activeTab="1"/>
  </bookViews>
  <sheets>
    <sheet name="Sheet1" sheetId="1" r:id="rId1"/>
    <sheet name="Sheet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10" i="1"/>
  <c r="F11" i="1"/>
  <c r="D7" i="3"/>
  <c r="D10" i="1"/>
  <c r="E10" i="1"/>
  <c r="D11" i="1"/>
  <c r="E11" i="1"/>
  <c r="G11" i="1"/>
  <c r="G10" i="1"/>
</calcChain>
</file>

<file path=xl/sharedStrings.xml><?xml version="1.0" encoding="utf-8"?>
<sst xmlns="http://schemas.openxmlformats.org/spreadsheetml/2006/main" count="87" uniqueCount="60">
  <si>
    <t>Constant</t>
  </si>
  <si>
    <t>Units</t>
  </si>
  <si>
    <t>Description</t>
  </si>
  <si>
    <t>g</t>
  </si>
  <si>
    <t>Gravity acceleration</t>
  </si>
  <si>
    <t>m</t>
  </si>
  <si>
    <t>Wheel weight</t>
  </si>
  <si>
    <t>Wheel inertia moment</t>
  </si>
  <si>
    <t>W</t>
  </si>
  <si>
    <t>Width of the robot body</t>
  </si>
  <si>
    <t>D</t>
  </si>
  <si>
    <t>Depth of the robot body</t>
  </si>
  <si>
    <t>H</t>
  </si>
  <si>
    <t>Height of the robot body</t>
  </si>
  <si>
    <t>L</t>
  </si>
  <si>
    <t>Distance of the center of mass from the wheel axle</t>
  </si>
  <si>
    <t>R</t>
  </si>
  <si>
    <t>Radius of the wheel</t>
  </si>
  <si>
    <t>Body pitch inertia moment</t>
  </si>
  <si>
    <t>Body yaw inertia moment</t>
  </si>
  <si>
    <t>DC motor resistance</t>
  </si>
  <si>
    <t>DC motor back EMF constant</t>
  </si>
  <si>
    <t>DC motor torque constant</t>
  </si>
  <si>
    <t>-</t>
  </si>
  <si>
    <t>kg</t>
  </si>
  <si>
    <t>Nm/A</t>
  </si>
  <si>
    <t>V•s/rad</t>
  </si>
  <si>
    <r>
      <t>m/s</t>
    </r>
    <r>
      <rPr>
        <vertAlign val="superscript"/>
        <sz val="12"/>
        <color rgb="FF000000"/>
        <rFont val="Helvetica"/>
      </rPr>
      <t>2</t>
    </r>
    <r>
      <rPr>
        <sz val="12"/>
        <color rgb="FF000000"/>
        <rFont val="Helvetica"/>
      </rPr>
      <t xml:space="preserve"> </t>
    </r>
  </si>
  <si>
    <r>
      <t>kg•m</t>
    </r>
    <r>
      <rPr>
        <vertAlign val="superscript"/>
        <sz val="12"/>
        <color rgb="FF000000"/>
        <rFont val="Helvetica"/>
      </rPr>
      <t>2</t>
    </r>
  </si>
  <si>
    <t>Ω</t>
  </si>
  <si>
    <r>
      <t>J</t>
    </r>
    <r>
      <rPr>
        <vertAlign val="subscript"/>
        <sz val="12"/>
        <color rgb="FF000000"/>
        <rFont val="Helvetica"/>
      </rPr>
      <t>Ψ</t>
    </r>
  </si>
  <si>
    <r>
      <t>J</t>
    </r>
    <r>
      <rPr>
        <vertAlign val="subscript"/>
        <sz val="12"/>
        <color rgb="FF000000"/>
        <rFont val="Helvetica"/>
      </rPr>
      <t>ɸ</t>
    </r>
  </si>
  <si>
    <t>Lego</t>
  </si>
  <si>
    <t>MinSeg
[Empty]</t>
  </si>
  <si>
    <t>MinSeg
[Batteries]</t>
  </si>
  <si>
    <r>
      <t>M•L</t>
    </r>
    <r>
      <rPr>
        <vertAlign val="superscript"/>
        <sz val="12"/>
        <color rgb="FF000000"/>
        <rFont val="Helvetica"/>
      </rPr>
      <t>2</t>
    </r>
    <r>
      <rPr>
        <sz val="12"/>
        <color rgb="FF000000"/>
        <rFont val="Helvetica"/>
      </rPr>
      <t xml:space="preserve"> / 3</t>
    </r>
  </si>
  <si>
    <r>
      <t>M • ( W</t>
    </r>
    <r>
      <rPr>
        <vertAlign val="superscript"/>
        <sz val="12"/>
        <color rgb="FF000000"/>
        <rFont val="Helvetica"/>
      </rPr>
      <t xml:space="preserve">2 </t>
    </r>
    <r>
      <rPr>
        <sz val="12"/>
        <color rgb="FF000000"/>
        <rFont val="Helvetica"/>
      </rPr>
      <t>+ D</t>
    </r>
    <r>
      <rPr>
        <vertAlign val="superscript"/>
        <sz val="12"/>
        <color rgb="FF000000"/>
        <rFont val="Helvetica"/>
      </rPr>
      <t xml:space="preserve">2 </t>
    </r>
    <r>
      <rPr>
        <sz val="12"/>
        <color rgb="FF000000"/>
        <rFont val="Helvetica"/>
      </rPr>
      <t>) / 12</t>
    </r>
  </si>
  <si>
    <r>
      <t>J</t>
    </r>
    <r>
      <rPr>
        <vertAlign val="subscript"/>
        <sz val="12"/>
        <color rgb="FF000000"/>
        <rFont val="Helvetica"/>
      </rPr>
      <t>w</t>
    </r>
  </si>
  <si>
    <r>
      <t>m</t>
    </r>
    <r>
      <rPr>
        <vertAlign val="subscript"/>
        <sz val="12"/>
        <color theme="1"/>
        <rFont val="Calibri (Body)"/>
      </rPr>
      <t>p</t>
    </r>
  </si>
  <si>
    <r>
      <t>l</t>
    </r>
    <r>
      <rPr>
        <vertAlign val="subscript"/>
        <sz val="12"/>
        <color theme="1"/>
        <rFont val="Calibri (Body)"/>
      </rPr>
      <t>cm, w</t>
    </r>
  </si>
  <si>
    <r>
      <t>r</t>
    </r>
    <r>
      <rPr>
        <vertAlign val="subscript"/>
        <sz val="12"/>
        <color theme="1"/>
        <rFont val="Calibri (Body)"/>
      </rPr>
      <t>w</t>
    </r>
  </si>
  <si>
    <r>
      <t>k</t>
    </r>
    <r>
      <rPr>
        <vertAlign val="subscript"/>
        <sz val="12"/>
        <color theme="1"/>
        <rFont val="Calibri (Body)"/>
      </rPr>
      <t>b</t>
    </r>
  </si>
  <si>
    <r>
      <t>k</t>
    </r>
    <r>
      <rPr>
        <vertAlign val="subscript"/>
        <sz val="12"/>
        <color theme="1"/>
        <rFont val="Calibri (Body)"/>
      </rPr>
      <t>t</t>
    </r>
  </si>
  <si>
    <t>MinSeg
[Howard]</t>
  </si>
  <si>
    <r>
      <t>I</t>
    </r>
    <r>
      <rPr>
        <vertAlign val="subscript"/>
        <sz val="12"/>
        <color theme="1"/>
        <rFont val="Calibri (Body)"/>
      </rPr>
      <t>p</t>
    </r>
  </si>
  <si>
    <t>Distance from wheel center to pendulum reference point P</t>
  </si>
  <si>
    <t>Mass of pendulum</t>
  </si>
  <si>
    <t>Moment of inertia at center of mass of wheel</t>
  </si>
  <si>
    <t>Radius of wheel</t>
  </si>
  <si>
    <t>Motor resistance</t>
  </si>
  <si>
    <t>Motor torque constant</t>
  </si>
  <si>
    <t>Motor back EMF constant</t>
  </si>
  <si>
    <r>
      <t>m</t>
    </r>
    <r>
      <rPr>
        <vertAlign val="subscript"/>
        <sz val="12"/>
        <color theme="1"/>
        <rFont val="Calibri (Body)"/>
      </rPr>
      <t>w</t>
    </r>
  </si>
  <si>
    <t>Moment of inertia at pendulum reference point P</t>
  </si>
  <si>
    <t>Mass of wheel (2 wheels and 1 axel)</t>
  </si>
  <si>
    <r>
      <t>R</t>
    </r>
    <r>
      <rPr>
        <vertAlign val="subscript"/>
        <sz val="12"/>
        <color rgb="FF000000"/>
        <rFont val="Helvetica"/>
      </rPr>
      <t>m</t>
    </r>
  </si>
  <si>
    <r>
      <t>k</t>
    </r>
    <r>
      <rPr>
        <vertAlign val="subscript"/>
        <sz val="12"/>
        <color rgb="FF000000"/>
        <rFont val="Helvetica"/>
      </rPr>
      <t>b</t>
    </r>
  </si>
  <si>
    <r>
      <t>k</t>
    </r>
    <r>
      <rPr>
        <vertAlign val="subscript"/>
        <sz val="12"/>
        <color rgb="FF000000"/>
        <rFont val="Helvetica"/>
      </rPr>
      <t>t</t>
    </r>
  </si>
  <si>
    <r>
      <t>f</t>
    </r>
    <r>
      <rPr>
        <vertAlign val="subscript"/>
        <sz val="12"/>
        <color rgb="FF000000"/>
        <rFont val="Helvetica"/>
      </rPr>
      <t>m</t>
    </r>
  </si>
  <si>
    <t>Friction coeffcient between body and DC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</si>
</sst>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vertAlign val="superscript"/>
      <sz val="12"/>
      <color rgb="FF000000"/>
      <name val="Helvetica"/>
    </font>
    <font>
      <vertAlign val="subscript"/>
      <sz val="12"/>
      <color rgb="FF000000"/>
      <name val="Helvetica"/>
    </font>
    <font>
      <b/>
      <sz val="12"/>
      <color rgb="FF000000"/>
      <name val="Helvetica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Ruler="0" workbookViewId="0">
      <selection activeCell="D1" sqref="D1:E1"/>
    </sheetView>
  </sheetViews>
  <sheetFormatPr baseColWidth="10" defaultColWidth="26.83203125" defaultRowHeight="16" x14ac:dyDescent="0.2"/>
  <cols>
    <col min="1" max="1" width="9.6640625" style="5" bestFit="1" customWidth="1"/>
    <col min="2" max="2" width="7.5" style="5" bestFit="1" customWidth="1"/>
    <col min="3" max="3" width="46" style="5" bestFit="1" customWidth="1"/>
    <col min="4" max="7" width="12" style="5" customWidth="1"/>
    <col min="8" max="16384" width="26.83203125" style="5"/>
  </cols>
  <sheetData>
    <row r="1" spans="1:8" ht="33" thickBot="1" x14ac:dyDescent="0.25">
      <c r="A1" s="7" t="s">
        <v>0</v>
      </c>
      <c r="B1" s="8" t="s">
        <v>1</v>
      </c>
      <c r="C1" s="8" t="s">
        <v>2</v>
      </c>
      <c r="D1" s="8" t="s">
        <v>33</v>
      </c>
      <c r="E1" s="8" t="s">
        <v>34</v>
      </c>
      <c r="F1" s="8" t="s">
        <v>43</v>
      </c>
      <c r="G1" s="8" t="s">
        <v>32</v>
      </c>
    </row>
    <row r="2" spans="1:8" ht="19" thickBot="1" x14ac:dyDescent="0.25">
      <c r="A2" s="2" t="s">
        <v>3</v>
      </c>
      <c r="B2" s="3" t="s">
        <v>27</v>
      </c>
      <c r="C2" s="3" t="s">
        <v>4</v>
      </c>
      <c r="D2" s="3">
        <v>9.81</v>
      </c>
      <c r="E2" s="3">
        <v>9.81</v>
      </c>
      <c r="F2" s="3">
        <v>9.81</v>
      </c>
      <c r="G2" s="3">
        <v>9.81</v>
      </c>
    </row>
    <row r="3" spans="1:8" ht="17" thickBot="1" x14ac:dyDescent="0.25">
      <c r="A3" s="2" t="s">
        <v>5</v>
      </c>
      <c r="B3" s="3" t="s">
        <v>24</v>
      </c>
      <c r="C3" s="3" t="s">
        <v>6</v>
      </c>
      <c r="D3" s="3"/>
      <c r="E3" s="3"/>
      <c r="F3" s="3"/>
      <c r="G3" s="3">
        <v>0.03</v>
      </c>
    </row>
    <row r="4" spans="1:8" ht="19" thickBot="1" x14ac:dyDescent="0.25">
      <c r="A4" s="2" t="s">
        <v>37</v>
      </c>
      <c r="B4" s="3" t="s">
        <v>28</v>
      </c>
      <c r="C4" s="3" t="s">
        <v>7</v>
      </c>
      <c r="D4" s="4"/>
      <c r="E4" s="4"/>
      <c r="F4" s="3">
        <f>7.46*10^-6</f>
        <v>7.4599999999999997E-6</v>
      </c>
      <c r="G4" s="4">
        <v>2.4000000000000001E-5</v>
      </c>
    </row>
    <row r="5" spans="1:8" ht="17" thickBot="1" x14ac:dyDescent="0.25">
      <c r="A5" s="2" t="s">
        <v>8</v>
      </c>
      <c r="B5" s="3" t="s">
        <v>5</v>
      </c>
      <c r="C5" s="3" t="s">
        <v>9</v>
      </c>
      <c r="D5" s="3"/>
      <c r="E5" s="3"/>
      <c r="F5" s="3"/>
      <c r="G5" s="3">
        <v>0.17499999999999999</v>
      </c>
    </row>
    <row r="6" spans="1:8" ht="17" thickBot="1" x14ac:dyDescent="0.25">
      <c r="A6" s="2" t="s">
        <v>10</v>
      </c>
      <c r="B6" s="3" t="s">
        <v>5</v>
      </c>
      <c r="C6" s="3" t="s">
        <v>11</v>
      </c>
      <c r="D6" s="3"/>
      <c r="E6" s="3"/>
      <c r="F6" s="3"/>
      <c r="G6" s="3">
        <v>0.04</v>
      </c>
    </row>
    <row r="7" spans="1:8" ht="17" thickBot="1" x14ac:dyDescent="0.25">
      <c r="A7" s="2" t="s">
        <v>12</v>
      </c>
      <c r="B7" s="3" t="s">
        <v>5</v>
      </c>
      <c r="C7" s="3" t="s">
        <v>13</v>
      </c>
      <c r="D7" s="3"/>
      <c r="E7" s="3"/>
      <c r="F7" s="3"/>
      <c r="G7" s="3">
        <v>0.14399999999999999</v>
      </c>
    </row>
    <row r="8" spans="1:8" ht="17" thickBot="1" x14ac:dyDescent="0.25">
      <c r="A8" s="2" t="s">
        <v>14</v>
      </c>
      <c r="B8" s="3" t="s">
        <v>5</v>
      </c>
      <c r="C8" s="3" t="s">
        <v>15</v>
      </c>
      <c r="D8" s="3"/>
      <c r="E8" s="3"/>
      <c r="F8" s="3">
        <v>1.12E-2</v>
      </c>
      <c r="G8" s="3">
        <v>7.9000000000000001E-2</v>
      </c>
    </row>
    <row r="9" spans="1:8" ht="17" thickBot="1" x14ac:dyDescent="0.25">
      <c r="A9" s="2" t="s">
        <v>16</v>
      </c>
      <c r="B9" s="3" t="s">
        <v>5</v>
      </c>
      <c r="C9" s="3" t="s">
        <v>17</v>
      </c>
      <c r="D9" s="3"/>
      <c r="E9" s="3"/>
      <c r="F9" s="3">
        <v>2.0999999999999999E-3</v>
      </c>
      <c r="G9" s="3">
        <v>0.04</v>
      </c>
    </row>
    <row r="10" spans="1:8" ht="19" thickBot="1" x14ac:dyDescent="0.25">
      <c r="A10" s="2" t="s">
        <v>30</v>
      </c>
      <c r="B10" s="3" t="s">
        <v>28</v>
      </c>
      <c r="C10" s="3" t="s">
        <v>18</v>
      </c>
      <c r="D10" s="3">
        <f t="shared" ref="D10:E10" si="0">D3*D8^2/3</f>
        <v>0</v>
      </c>
      <c r="E10" s="1">
        <f t="shared" si="0"/>
        <v>0</v>
      </c>
      <c r="F10" s="1">
        <f>F3*F8^2/3</f>
        <v>0</v>
      </c>
      <c r="G10" s="1">
        <f>G3*G8^2/3</f>
        <v>6.2409999999999994E-5</v>
      </c>
      <c r="H10" s="11" t="s">
        <v>35</v>
      </c>
    </row>
    <row r="11" spans="1:8" ht="19" thickBot="1" x14ac:dyDescent="0.25">
      <c r="A11" s="2" t="s">
        <v>31</v>
      </c>
      <c r="B11" s="3" t="s">
        <v>28</v>
      </c>
      <c r="C11" s="3" t="s">
        <v>19</v>
      </c>
      <c r="D11" s="3">
        <f t="shared" ref="D11:E11" si="1">D3*(D5^2+D6^2)/12</f>
        <v>0</v>
      </c>
      <c r="E11" s="1">
        <f t="shared" si="1"/>
        <v>0</v>
      </c>
      <c r="F11" s="1">
        <f>F3*(F5^2+F6^2)/12</f>
        <v>0</v>
      </c>
      <c r="G11" s="1">
        <f>G3*(G5^2+G6^2)/12</f>
        <v>8.0562499999999986E-5</v>
      </c>
      <c r="H11" s="11" t="s">
        <v>36</v>
      </c>
    </row>
    <row r="12" spans="1:8" ht="19" thickBot="1" x14ac:dyDescent="0.25">
      <c r="A12" s="2" t="s">
        <v>55</v>
      </c>
      <c r="B12" s="3" t="s">
        <v>29</v>
      </c>
      <c r="C12" s="3" t="s">
        <v>20</v>
      </c>
      <c r="D12" s="3"/>
      <c r="E12" s="3"/>
      <c r="F12" s="3">
        <v>4.4000000000000004</v>
      </c>
      <c r="G12" s="3">
        <v>6.69</v>
      </c>
    </row>
    <row r="13" spans="1:8" ht="19" thickBot="1" x14ac:dyDescent="0.25">
      <c r="A13" s="2" t="s">
        <v>56</v>
      </c>
      <c r="B13" s="3" t="s">
        <v>26</v>
      </c>
      <c r="C13" s="3" t="s">
        <v>21</v>
      </c>
      <c r="D13" s="3"/>
      <c r="E13" s="3"/>
      <c r="F13" s="3">
        <v>0.495</v>
      </c>
      <c r="G13" s="3">
        <v>0.46800000000000003</v>
      </c>
    </row>
    <row r="14" spans="1:8" ht="19" thickBot="1" x14ac:dyDescent="0.25">
      <c r="A14" s="2" t="s">
        <v>57</v>
      </c>
      <c r="B14" s="3" t="s">
        <v>25</v>
      </c>
      <c r="C14" s="3" t="s">
        <v>22</v>
      </c>
      <c r="D14" s="3"/>
      <c r="E14" s="3"/>
      <c r="F14" s="3">
        <v>0.47</v>
      </c>
      <c r="G14" s="3">
        <v>0.317</v>
      </c>
    </row>
    <row r="15" spans="1:8" ht="19" thickBot="1" x14ac:dyDescent="0.25">
      <c r="A15" s="2" t="s">
        <v>58</v>
      </c>
      <c r="B15" s="3" t="s">
        <v>23</v>
      </c>
      <c r="C15" s="3" t="s">
        <v>59</v>
      </c>
      <c r="D15" s="3"/>
      <c r="E15" s="3"/>
      <c r="F15" s="3"/>
      <c r="G15" s="3">
        <v>2.24E-2</v>
      </c>
    </row>
    <row r="16" spans="1:8" x14ac:dyDescent="0.2">
      <c r="A16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D3" sqref="D3"/>
    </sheetView>
  </sheetViews>
  <sheetFormatPr baseColWidth="10" defaultColWidth="26.83203125" defaultRowHeight="16" x14ac:dyDescent="0.2"/>
  <cols>
    <col min="1" max="1" width="9.6640625" style="5" bestFit="1" customWidth="1"/>
    <col min="2" max="2" width="7.5" style="5" bestFit="1" customWidth="1"/>
    <col min="3" max="3" width="52.6640625" style="5" bestFit="1" customWidth="1"/>
    <col min="4" max="6" width="12" style="5" customWidth="1"/>
    <col min="7" max="16384" width="26.83203125" style="5"/>
  </cols>
  <sheetData>
    <row r="1" spans="1:6" ht="33" thickBot="1" x14ac:dyDescent="0.25">
      <c r="A1" s="9" t="s">
        <v>0</v>
      </c>
      <c r="B1" s="8" t="s">
        <v>1</v>
      </c>
      <c r="C1" s="8" t="s">
        <v>2</v>
      </c>
      <c r="D1" s="8" t="s">
        <v>43</v>
      </c>
      <c r="E1" s="8" t="s">
        <v>33</v>
      </c>
      <c r="F1" s="8" t="s">
        <v>34</v>
      </c>
    </row>
    <row r="2" spans="1:6" ht="19" thickBot="1" x14ac:dyDescent="0.25">
      <c r="A2" s="10" t="s">
        <v>3</v>
      </c>
      <c r="B2" s="3" t="s">
        <v>27</v>
      </c>
      <c r="C2" s="3" t="s">
        <v>4</v>
      </c>
      <c r="D2" s="3">
        <v>9.81</v>
      </c>
      <c r="E2" s="3">
        <v>9.81</v>
      </c>
      <c r="F2" s="3">
        <v>9.81</v>
      </c>
    </row>
    <row r="3" spans="1:6" ht="17" thickBot="1" x14ac:dyDescent="0.25">
      <c r="A3" s="10" t="s">
        <v>14</v>
      </c>
      <c r="B3" s="3" t="s">
        <v>5</v>
      </c>
      <c r="C3" s="3" t="s">
        <v>45</v>
      </c>
      <c r="D3" s="3">
        <v>1.12E-2</v>
      </c>
      <c r="E3" s="3"/>
      <c r="F3" s="3"/>
    </row>
    <row r="4" spans="1:6" ht="19" thickBot="1" x14ac:dyDescent="0.25">
      <c r="A4" s="10" t="s">
        <v>38</v>
      </c>
      <c r="B4" s="3" t="s">
        <v>24</v>
      </c>
      <c r="C4" s="3" t="s">
        <v>46</v>
      </c>
      <c r="D4" s="4">
        <v>0.38100000000000001</v>
      </c>
      <c r="E4" s="4"/>
      <c r="F4" s="4"/>
    </row>
    <row r="5" spans="1:6" ht="19" thickBot="1" x14ac:dyDescent="0.25">
      <c r="A5" s="10" t="s">
        <v>44</v>
      </c>
      <c r="B5" s="3" t="s">
        <v>28</v>
      </c>
      <c r="C5" s="3" t="s">
        <v>53</v>
      </c>
      <c r="D5" s="3">
        <v>6.1599999999999997E-3</v>
      </c>
      <c r="E5" s="3"/>
      <c r="F5" s="3"/>
    </row>
    <row r="6" spans="1:6" ht="19" thickBot="1" x14ac:dyDescent="0.25">
      <c r="A6" s="10" t="s">
        <v>52</v>
      </c>
      <c r="B6" s="3" t="s">
        <v>24</v>
      </c>
      <c r="C6" s="3" t="s">
        <v>54</v>
      </c>
      <c r="D6" s="3">
        <v>3.5999999999999997E-2</v>
      </c>
      <c r="E6" s="3"/>
      <c r="F6" s="3"/>
    </row>
    <row r="7" spans="1:6" ht="19" thickBot="1" x14ac:dyDescent="0.25">
      <c r="A7" s="10" t="s">
        <v>39</v>
      </c>
      <c r="B7" s="3" t="s">
        <v>28</v>
      </c>
      <c r="C7" s="3" t="s">
        <v>47</v>
      </c>
      <c r="D7" s="3">
        <f>7.46*10^-6</f>
        <v>7.4599999999999997E-6</v>
      </c>
      <c r="E7" s="3"/>
      <c r="F7" s="3"/>
    </row>
    <row r="8" spans="1:6" ht="19" thickBot="1" x14ac:dyDescent="0.25">
      <c r="A8" s="10" t="s">
        <v>40</v>
      </c>
      <c r="B8" s="3" t="s">
        <v>5</v>
      </c>
      <c r="C8" s="3" t="s">
        <v>48</v>
      </c>
      <c r="D8" s="3">
        <v>2.0999999999999999E-3</v>
      </c>
      <c r="E8" s="3"/>
      <c r="F8" s="3"/>
    </row>
    <row r="9" spans="1:6" ht="17" thickBot="1" x14ac:dyDescent="0.25">
      <c r="A9" s="10" t="s">
        <v>16</v>
      </c>
      <c r="B9" s="3" t="s">
        <v>29</v>
      </c>
      <c r="C9" s="3" t="s">
        <v>49</v>
      </c>
      <c r="D9" s="3">
        <v>4.4000000000000004</v>
      </c>
      <c r="E9" s="3"/>
      <c r="F9" s="3"/>
    </row>
    <row r="10" spans="1:6" ht="19" thickBot="1" x14ac:dyDescent="0.25">
      <c r="A10" s="10" t="s">
        <v>41</v>
      </c>
      <c r="B10" s="3" t="s">
        <v>26</v>
      </c>
      <c r="C10" s="3" t="s">
        <v>51</v>
      </c>
      <c r="D10" s="3">
        <v>0.495</v>
      </c>
      <c r="E10" s="3"/>
      <c r="F10" s="3"/>
    </row>
    <row r="11" spans="1:6" ht="19" thickBot="1" x14ac:dyDescent="0.25">
      <c r="A11" s="10" t="s">
        <v>42</v>
      </c>
      <c r="B11" s="3" t="s">
        <v>25</v>
      </c>
      <c r="C11" s="3" t="s">
        <v>50</v>
      </c>
      <c r="D11" s="3">
        <v>0.47</v>
      </c>
      <c r="E11" s="3"/>
      <c r="F11" s="3"/>
    </row>
    <row r="12" spans="1:6" x14ac:dyDescent="0.2">
      <c r="A12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2017-05-09T00:52:00Z</dcterms:created>
  <dcterms:modified xsi:type="dcterms:W3CDTF">2017-05-13T06:25:13Z</dcterms:modified>
</cp:coreProperties>
</file>