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hysanndah/Downloads/"/>
    </mc:Choice>
  </mc:AlternateContent>
  <xr:revisionPtr revIDLastSave="0" documentId="13_ncr:1_{68D85D59-6491-5047-8F6B-F21E13B10EF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atalog" sheetId="1" r:id="rId1"/>
    <sheet name="Project Schedu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2" l="1"/>
  <c r="E31" i="2"/>
  <c r="D38" i="2"/>
  <c r="D37" i="2"/>
  <c r="D36" i="2"/>
  <c r="D35" i="2"/>
  <c r="D33" i="2"/>
  <c r="D29" i="2"/>
  <c r="D28" i="2"/>
  <c r="D27" i="2"/>
  <c r="D26" i="2"/>
  <c r="D25" i="2"/>
  <c r="D16" i="2"/>
  <c r="D24" i="2"/>
  <c r="D23" i="2"/>
  <c r="D22" i="2"/>
  <c r="C31" i="2"/>
  <c r="D32" i="2"/>
  <c r="D34" i="2"/>
  <c r="C39" i="2"/>
  <c r="A40" i="2"/>
  <c r="A41" i="2" s="1"/>
  <c r="A42" i="2" s="1"/>
  <c r="A43" i="2" s="1"/>
  <c r="A44" i="2" s="1"/>
  <c r="A45" i="2" s="1"/>
  <c r="A46" i="2" s="1"/>
  <c r="D40" i="2"/>
  <c r="D41" i="2"/>
  <c r="D42" i="2"/>
  <c r="D43" i="2"/>
  <c r="D44" i="2"/>
  <c r="D45" i="2"/>
  <c r="D46" i="2"/>
  <c r="D19" i="2"/>
  <c r="D18" i="2"/>
  <c r="D17" i="2"/>
  <c r="D15" i="2"/>
  <c r="D12" i="2"/>
  <c r="D11" i="2"/>
  <c r="D10" i="2"/>
  <c r="D9" i="2"/>
  <c r="D8" i="2"/>
  <c r="D7" i="2"/>
  <c r="D6" i="2"/>
  <c r="D5" i="2"/>
  <c r="D13" i="2"/>
  <c r="C4" i="2"/>
  <c r="D21" i="2"/>
  <c r="C14" i="2"/>
  <c r="A4" i="2"/>
  <c r="D39" i="2" l="1"/>
  <c r="D31" i="2"/>
  <c r="D14" i="2"/>
  <c r="E14" i="2" s="1"/>
  <c r="A14" i="2"/>
  <c r="A15" i="2" s="1"/>
  <c r="A16" i="2" s="1"/>
  <c r="A17" i="2" s="1"/>
  <c r="A18" i="2" s="1"/>
  <c r="A19" i="2" s="1"/>
  <c r="D30" i="2"/>
  <c r="A20" i="2" l="1"/>
  <c r="A21" i="2" s="1"/>
  <c r="A22" i="2" s="1"/>
  <c r="A23" i="2" s="1"/>
  <c r="A24" i="2" l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D4" i="2"/>
  <c r="E4" i="2" s="1"/>
  <c r="D20" i="2"/>
  <c r="C20" i="2"/>
  <c r="E2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100-000002000000}">
      <text>
        <r>
          <rPr>
            <sz val="10"/>
            <color rgb="FF000000"/>
            <rFont val="Arial"/>
            <family val="2"/>
          </rPr>
          <t xml:space="preserve">Work Breakdown Structure:
</t>
        </r>
        <r>
          <rPr>
            <sz val="10"/>
            <color rgb="FF000000"/>
            <rFont val="Arial"/>
            <family val="2"/>
          </rPr>
          <t xml:space="preserve">Level 1: 1, 2, 3, ...
</t>
        </r>
        <r>
          <rPr>
            <sz val="10"/>
            <color rgb="FF000000"/>
            <rFont val="Arial"/>
            <family val="2"/>
          </rPr>
          <t xml:space="preserve">Level 2: 1.1, 1.2, 1.3,
</t>
        </r>
        <r>
          <rPr>
            <sz val="10"/>
            <color rgb="FF000000"/>
            <rFont val="Arial"/>
            <family val="2"/>
          </rPr>
          <t xml:space="preserve">Level 3: 1.1.1, 1.1.2,
</t>
        </r>
        <r>
          <rPr>
            <sz val="10"/>
            <color rgb="FF000000"/>
            <rFont val="Arial"/>
            <family val="2"/>
          </rPr>
          <t>The WBS uses a formula to control the numbering, but the formulas are different for different levels.</t>
        </r>
      </text>
    </comment>
    <comment ref="B3" authorId="0" shapeId="0" xr:uid="{00000000-0006-0000-0100-000003000000}">
      <text>
        <r>
          <rPr>
            <sz val="10"/>
            <color rgb="FF000000"/>
            <rFont val="Arial"/>
            <family val="2"/>
          </rPr>
          <t xml:space="preserve">Task:
</t>
        </r>
        <r>
          <rPr>
            <sz val="10"/>
            <color rgb="FF000000"/>
            <rFont val="Arial"/>
            <family val="2"/>
          </rPr>
          <t>Enter the name of each task and sub-task. Use spaces to indent sub-tasks.</t>
        </r>
      </text>
    </comment>
    <comment ref="C3" authorId="0" shapeId="0" xr:uid="{00000000-0006-0000-0100-000005000000}">
      <text>
        <r>
          <rPr>
            <sz val="10"/>
            <color rgb="FF000000"/>
            <rFont val="Arial"/>
            <family val="2"/>
          </rPr>
          <t xml:space="preserve">Task Start Date:
</t>
        </r>
        <r>
          <rPr>
            <sz val="10"/>
            <color rgb="FF000000"/>
            <rFont val="Arial"/>
            <family val="2"/>
          </rPr>
          <t>You can manually enter the Start Date for each task or use a formula to create a dependency on a Predecessor. For example, you could enter =enddate+1 to set the Start date to the next calendar day, or =WORKDAY(enddate,1) to set the Start date to the next work day (excluding weekends), where enddate is the cell reference for the End date of the Predecessor task.</t>
        </r>
      </text>
    </comment>
    <comment ref="D3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End Date:
</t>
        </r>
        <r>
          <rPr>
            <sz val="10"/>
            <color rgb="FF000000"/>
            <rFont val="Arial"/>
            <family val="2"/>
          </rPr>
          <t>Calculated based on the Start Date and the duration of the task.</t>
        </r>
      </text>
    </comment>
    <comment ref="E3" authorId="0" shapeId="0" xr:uid="{00000000-0006-0000-0100-000007000000}">
      <text>
        <r>
          <rPr>
            <sz val="10"/>
            <color rgb="FF000000"/>
            <rFont val="Arial"/>
            <family val="2"/>
          </rPr>
          <t xml:space="preserve">Duration:
</t>
        </r>
        <r>
          <rPr>
            <sz val="10"/>
            <color rgb="FF000000"/>
            <rFont val="Arial"/>
            <family val="2"/>
          </rPr>
          <t>The duration is the number of calendar days for the given task.</t>
        </r>
      </text>
    </comment>
    <comment ref="F3" authorId="0" shapeId="0" xr:uid="{00000000-0006-0000-0100-000008000000}">
      <text>
        <r>
          <rPr>
            <sz val="10"/>
            <color rgb="FF000000"/>
            <rFont val="Arial"/>
            <family val="2"/>
          </rPr>
          <t xml:space="preserve">Percent Complete:
</t>
        </r>
        <r>
          <rPr>
            <sz val="10"/>
            <color rgb="FF000000"/>
            <rFont val="Arial"/>
            <family val="2"/>
          </rPr>
          <t>Update the status of this task by entering the percent complete (between 0% and 100%).</t>
        </r>
      </text>
    </comment>
  </commentList>
</comments>
</file>

<file path=xl/sharedStrings.xml><?xml version="1.0" encoding="utf-8"?>
<sst xmlns="http://schemas.openxmlformats.org/spreadsheetml/2006/main" count="120" uniqueCount="44">
  <si>
    <t>Index</t>
  </si>
  <si>
    <t>Type</t>
  </si>
  <si>
    <t>Name</t>
  </si>
  <si>
    <t>Description</t>
  </si>
  <si>
    <t>HISTORY Update Document</t>
  </si>
  <si>
    <t>HaoVT</t>
  </si>
  <si>
    <t>Task</t>
  </si>
  <si>
    <t>WBS</t>
  </si>
  <si>
    <t>Start</t>
  </si>
  <si>
    <t>End</t>
  </si>
  <si>
    <t>Cal
Days</t>
  </si>
  <si>
    <t>%
Done</t>
  </si>
  <si>
    <t>Landing Page</t>
  </si>
  <si>
    <t>Data Colleges</t>
  </si>
  <si>
    <t>"Cari Jurusan" Page</t>
  </si>
  <si>
    <t>Create Account Page</t>
  </si>
  <si>
    <t>Login Page</t>
  </si>
  <si>
    <t>Dashboard Page</t>
  </si>
  <si>
    <t>College Details Page</t>
  </si>
  <si>
    <t>"Colleges of The Year" Page</t>
  </si>
  <si>
    <t>Test 1 Page</t>
  </si>
  <si>
    <t>Test 2 Page</t>
  </si>
  <si>
    <t>Question Test 1</t>
  </si>
  <si>
    <t>Question Test 2</t>
  </si>
  <si>
    <t>Design UI/UX</t>
  </si>
  <si>
    <t>Development</t>
  </si>
  <si>
    <t>Data</t>
  </si>
  <si>
    <t>[MauKuliah - Sprint 1 ] Project Schedule</t>
  </si>
  <si>
    <t xml:space="preserve">Design UI/UX </t>
  </si>
  <si>
    <t>%</t>
  </si>
  <si>
    <t>Data Highlight Alumni from Colleges</t>
  </si>
  <si>
    <t>System Integrated Test</t>
  </si>
  <si>
    <t>User Acceptance Test</t>
  </si>
  <si>
    <t>Create Database</t>
  </si>
  <si>
    <t>Data Colleges of The Year</t>
  </si>
  <si>
    <t>Fixing Bug Mobile</t>
  </si>
  <si>
    <t>Fixing Bug Web</t>
  </si>
  <si>
    <t>Create Test Cases</t>
  </si>
  <si>
    <t>Retest after fixing Mobile</t>
  </si>
  <si>
    <t>Retest after fixing Web</t>
  </si>
  <si>
    <t>Test Mobile iOS - Android</t>
  </si>
  <si>
    <t>Test Web Safari - Chrome - Firefox</t>
  </si>
  <si>
    <t>Testing</t>
  </si>
  <si>
    <t>System Integration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</si>
</sst>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d\ m/dd/yy"/>
  </numFmts>
  <fonts count="22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172B4D"/>
      <name val="-apple-system"/>
    </font>
    <font>
      <sz val="14"/>
      <color rgb="FF00336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1"/>
      <color rgb="FF172B4D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172B4D"/>
      <name val="Calibri"/>
      <family val="2"/>
      <scheme val="minor"/>
    </font>
    <font>
      <sz val="9"/>
      <color rgb="FF172B4D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D6F4D9"/>
        <bgColor rgb="FFD6F4D9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/>
    <xf numFmtId="14" fontId="2" fillId="0" borderId="1" xfId="0" applyNumberFormat="1" applyFont="1" applyBorder="1" applyAlignment="1"/>
    <xf numFmtId="0" fontId="2" fillId="0" borderId="1" xfId="0" applyFont="1" applyBorder="1"/>
    <xf numFmtId="0" fontId="2" fillId="0" borderId="0" xfId="0" applyFont="1" applyAlignment="1">
      <alignment wrapText="1"/>
    </xf>
    <xf numFmtId="0" fontId="3" fillId="2" borderId="0" xfId="0" applyFont="1" applyFill="1"/>
    <xf numFmtId="0" fontId="3" fillId="2" borderId="0" xfId="0" applyFont="1" applyFill="1" applyAlignment="1"/>
    <xf numFmtId="0" fontId="4" fillId="3" borderId="0" xfId="0" applyFont="1" applyFill="1" applyAlignment="1">
      <alignment horizontal="left"/>
    </xf>
    <xf numFmtId="0" fontId="5" fillId="3" borderId="0" xfId="0" applyFont="1" applyFill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0" borderId="0" xfId="0" applyFont="1"/>
    <xf numFmtId="0" fontId="5" fillId="2" borderId="0" xfId="0" applyFont="1" applyFill="1" applyAlignment="1"/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horizontal="left" wrapText="1"/>
    </xf>
    <xf numFmtId="0" fontId="9" fillId="0" borderId="2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6" fillId="4" borderId="2" xfId="0" applyFont="1" applyFill="1" applyBorder="1" applyAlignment="1">
      <alignment horizontal="left" wrapText="1"/>
    </xf>
    <xf numFmtId="165" fontId="5" fillId="4" borderId="2" xfId="0" applyNumberFormat="1" applyFont="1" applyFill="1" applyBorder="1" applyAlignment="1">
      <alignment horizontal="right" wrapText="1"/>
    </xf>
    <xf numFmtId="9" fontId="5" fillId="4" borderId="2" xfId="0" applyNumberFormat="1" applyFont="1" applyFill="1" applyBorder="1" applyAlignment="1">
      <alignment wrapText="1"/>
    </xf>
    <xf numFmtId="0" fontId="8" fillId="0" borderId="2" xfId="0" applyFont="1" applyBorder="1" applyAlignment="1">
      <alignment horizontal="left" wrapText="1"/>
    </xf>
    <xf numFmtId="165" fontId="8" fillId="0" borderId="2" xfId="0" applyNumberFormat="1" applyFont="1" applyBorder="1" applyAlignment="1">
      <alignment horizontal="right" wrapText="1"/>
    </xf>
    <xf numFmtId="165" fontId="8" fillId="0" borderId="2" xfId="0" applyNumberFormat="1" applyFont="1" applyBorder="1" applyAlignment="1">
      <alignment horizontal="right" wrapText="1"/>
    </xf>
    <xf numFmtId="1" fontId="8" fillId="5" borderId="2" xfId="0" applyNumberFormat="1" applyFont="1" applyFill="1" applyBorder="1" applyAlignment="1">
      <alignment horizontal="center" wrapText="1"/>
    </xf>
    <xf numFmtId="1" fontId="8" fillId="5" borderId="2" xfId="0" applyNumberFormat="1" applyFont="1" applyFill="1" applyBorder="1" applyAlignment="1">
      <alignment horizontal="center" wrapText="1"/>
    </xf>
    <xf numFmtId="0" fontId="8" fillId="0" borderId="2" xfId="0" applyFont="1" applyBorder="1" applyAlignment="1">
      <alignment horizontal="left" wrapText="1"/>
    </xf>
    <xf numFmtId="9" fontId="8" fillId="5" borderId="2" xfId="0" applyNumberFormat="1" applyFont="1" applyFill="1" applyBorder="1" applyAlignment="1">
      <alignment horizontal="center" wrapText="1"/>
    </xf>
    <xf numFmtId="0" fontId="8" fillId="0" borderId="2" xfId="0" applyFont="1" applyBorder="1" applyAlignment="1">
      <alignment wrapText="1"/>
    </xf>
    <xf numFmtId="9" fontId="5" fillId="0" borderId="2" xfId="0" applyNumberFormat="1" applyFont="1" applyBorder="1" applyAlignment="1">
      <alignment wrapText="1"/>
    </xf>
    <xf numFmtId="0" fontId="11" fillId="4" borderId="3" xfId="0" applyFont="1" applyFill="1" applyBorder="1" applyAlignment="1">
      <alignment wrapText="1"/>
    </xf>
    <xf numFmtId="165" fontId="12" fillId="4" borderId="3" xfId="0" applyNumberFormat="1" applyFont="1" applyFill="1" applyBorder="1" applyAlignment="1">
      <alignment horizontal="right" wrapText="1"/>
    </xf>
    <xf numFmtId="1" fontId="12" fillId="4" borderId="3" xfId="0" applyNumberFormat="1" applyFont="1" applyFill="1" applyBorder="1" applyAlignment="1">
      <alignment horizontal="center" wrapText="1"/>
    </xf>
    <xf numFmtId="9" fontId="12" fillId="4" borderId="3" xfId="0" applyNumberFormat="1" applyFont="1" applyFill="1" applyBorder="1" applyAlignment="1"/>
    <xf numFmtId="0" fontId="13" fillId="0" borderId="2" xfId="0" applyFont="1" applyBorder="1" applyAlignment="1">
      <alignment wrapText="1"/>
    </xf>
    <xf numFmtId="165" fontId="13" fillId="0" borderId="2" xfId="0" applyNumberFormat="1" applyFont="1" applyBorder="1" applyAlignment="1">
      <alignment horizontal="right" wrapText="1"/>
    </xf>
    <xf numFmtId="1" fontId="13" fillId="5" borderId="2" xfId="0" applyNumberFormat="1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left" wrapText="1"/>
    </xf>
    <xf numFmtId="165" fontId="5" fillId="6" borderId="2" xfId="0" applyNumberFormat="1" applyFont="1" applyFill="1" applyBorder="1" applyAlignment="1">
      <alignment horizontal="right" wrapText="1"/>
    </xf>
    <xf numFmtId="1" fontId="5" fillId="6" borderId="2" xfId="0" applyNumberFormat="1" applyFont="1" applyFill="1" applyBorder="1" applyAlignment="1">
      <alignment horizontal="center" wrapText="1"/>
    </xf>
    <xf numFmtId="9" fontId="5" fillId="6" borderId="2" xfId="0" applyNumberFormat="1" applyFont="1" applyFill="1" applyBorder="1" applyAlignment="1">
      <alignment wrapText="1"/>
    </xf>
    <xf numFmtId="0" fontId="6" fillId="6" borderId="2" xfId="0" applyFont="1" applyFill="1" applyBorder="1" applyAlignment="1">
      <alignment horizontal="left" wrapText="1"/>
    </xf>
    <xf numFmtId="165" fontId="5" fillId="0" borderId="2" xfId="0" applyNumberFormat="1" applyFont="1" applyBorder="1" applyAlignment="1">
      <alignment horizontal="right" wrapText="1"/>
    </xf>
    <xf numFmtId="1" fontId="5" fillId="0" borderId="2" xfId="0" applyNumberFormat="1" applyFont="1" applyBorder="1" applyAlignment="1">
      <alignment horizontal="center" wrapText="1"/>
    </xf>
    <xf numFmtId="0" fontId="6" fillId="0" borderId="2" xfId="0" applyFont="1" applyBorder="1" applyAlignment="1">
      <alignment horizontal="left" wrapText="1"/>
    </xf>
    <xf numFmtId="0" fontId="0" fillId="0" borderId="0" xfId="0" applyFont="1" applyAlignment="1"/>
    <xf numFmtId="0" fontId="1" fillId="4" borderId="3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Border="1" applyAlignment="1"/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2" fillId="0" borderId="6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0" borderId="5" xfId="0" applyFont="1" applyBorder="1"/>
    <xf numFmtId="0" fontId="15" fillId="2" borderId="5" xfId="0" applyFont="1" applyFill="1" applyBorder="1" applyAlignment="1">
      <alignment wrapText="1"/>
    </xf>
    <xf numFmtId="0" fontId="17" fillId="0" borderId="5" xfId="0" applyFont="1" applyBorder="1" applyAlignment="1"/>
    <xf numFmtId="0" fontId="16" fillId="0" borderId="5" xfId="0" applyFont="1" applyBorder="1"/>
    <xf numFmtId="0" fontId="1" fillId="4" borderId="2" xfId="0" applyFont="1" applyFill="1" applyBorder="1" applyAlignment="1">
      <alignment wrapText="1"/>
    </xf>
    <xf numFmtId="0" fontId="18" fillId="2" borderId="5" xfId="0" applyFont="1" applyFill="1" applyBorder="1" applyAlignment="1">
      <alignment wrapText="1"/>
    </xf>
    <xf numFmtId="0" fontId="19" fillId="2" borderId="5" xfId="0" applyFont="1" applyFill="1" applyBorder="1" applyAlignment="1">
      <alignment wrapText="1"/>
    </xf>
    <xf numFmtId="0" fontId="20" fillId="0" borderId="5" xfId="0" applyFont="1" applyBorder="1" applyAlignment="1"/>
    <xf numFmtId="0" fontId="21" fillId="0" borderId="5" xfId="0" applyFont="1" applyBorder="1" applyAlignment="1">
      <alignment wrapText="1"/>
    </xf>
    <xf numFmtId="0" fontId="21" fillId="0" borderId="7" xfId="0" applyFont="1" applyBorder="1" applyAlignment="1">
      <alignment wrapText="1"/>
    </xf>
    <xf numFmtId="0" fontId="15" fillId="2" borderId="7" xfId="0" applyFont="1" applyFill="1" applyBorder="1" applyAlignment="1">
      <alignment wrapText="1"/>
    </xf>
    <xf numFmtId="0" fontId="18" fillId="2" borderId="7" xfId="0" applyFont="1" applyFill="1" applyBorder="1" applyAlignment="1">
      <alignment wrapText="1"/>
    </xf>
    <xf numFmtId="0" fontId="2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0"/>
  <sheetViews>
    <sheetView tabSelected="1" zoomScale="150" workbookViewId="0">
      <selection activeCell="C15" sqref="C15"/>
    </sheetView>
  </sheetViews>
  <sheetFormatPr baseColWidth="10" defaultColWidth="15.1640625" defaultRowHeight="13"/>
  <cols>
    <col min="1" max="1" width="7.6640625" customWidth="1"/>
    <col min="2" max="2" width="12" customWidth="1"/>
    <col min="3" max="3" width="31.1640625" customWidth="1"/>
    <col min="4" max="4" width="22.6640625" customWidth="1"/>
    <col min="11" max="11" width="9.6640625" customWidth="1"/>
    <col min="14" max="14" width="32.6640625" customWidth="1"/>
  </cols>
  <sheetData>
    <row r="1" spans="1:14">
      <c r="A1" s="51"/>
      <c r="B1" s="52"/>
      <c r="C1" s="1"/>
      <c r="D1" s="1"/>
      <c r="K1" s="2"/>
      <c r="L1" s="2"/>
    </row>
    <row r="2" spans="1:14" ht="14">
      <c r="A2" s="58" t="s">
        <v>0</v>
      </c>
      <c r="B2" s="58" t="s">
        <v>1</v>
      </c>
      <c r="C2" s="58" t="s">
        <v>2</v>
      </c>
      <c r="D2" s="3" t="s">
        <v>3</v>
      </c>
      <c r="K2" s="53" t="s">
        <v>4</v>
      </c>
      <c r="L2" s="52"/>
    </row>
    <row r="3" spans="1:14">
      <c r="A3" s="68">
        <v>1</v>
      </c>
      <c r="B3" s="66" t="s">
        <v>24</v>
      </c>
      <c r="C3" s="65" t="s">
        <v>12</v>
      </c>
      <c r="D3" s="57"/>
      <c r="K3" s="4">
        <v>0.2</v>
      </c>
      <c r="L3" s="5">
        <v>44796</v>
      </c>
      <c r="M3" s="4" t="s">
        <v>5</v>
      </c>
      <c r="N3" s="4"/>
    </row>
    <row r="4" spans="1:14">
      <c r="A4" s="68">
        <v>2</v>
      </c>
      <c r="B4" s="66"/>
      <c r="C4" s="65" t="s">
        <v>16</v>
      </c>
      <c r="D4" s="57"/>
      <c r="K4" s="4">
        <v>0.3</v>
      </c>
      <c r="L4" s="5"/>
      <c r="M4" s="4"/>
      <c r="N4" s="4"/>
    </row>
    <row r="5" spans="1:14">
      <c r="A5" s="68">
        <v>3</v>
      </c>
      <c r="B5" s="66"/>
      <c r="C5" s="65" t="s">
        <v>15</v>
      </c>
      <c r="D5" s="57"/>
      <c r="K5" s="6"/>
      <c r="L5" s="6"/>
      <c r="M5" s="6"/>
      <c r="N5" s="6"/>
    </row>
    <row r="6" spans="1:14">
      <c r="A6" s="68">
        <v>4</v>
      </c>
      <c r="B6" s="66"/>
      <c r="C6" s="65" t="s">
        <v>17</v>
      </c>
      <c r="D6" s="57"/>
      <c r="K6" s="6"/>
      <c r="L6" s="6"/>
      <c r="M6" s="6"/>
      <c r="N6" s="6"/>
    </row>
    <row r="7" spans="1:14">
      <c r="A7" s="68">
        <v>5</v>
      </c>
      <c r="B7" s="66"/>
      <c r="C7" s="65" t="s">
        <v>14</v>
      </c>
      <c r="D7" s="57"/>
      <c r="K7" s="6"/>
      <c r="L7" s="6"/>
      <c r="M7" s="6"/>
      <c r="N7" s="6"/>
    </row>
    <row r="8" spans="1:14">
      <c r="A8" s="68">
        <v>6</v>
      </c>
      <c r="B8" s="66"/>
      <c r="C8" s="65" t="s">
        <v>18</v>
      </c>
      <c r="D8" s="57"/>
      <c r="K8" s="6"/>
      <c r="L8" s="6"/>
      <c r="M8" s="6"/>
      <c r="N8" s="6"/>
    </row>
    <row r="9" spans="1:14">
      <c r="A9" s="68">
        <v>7</v>
      </c>
      <c r="B9" s="66"/>
      <c r="C9" s="65" t="s">
        <v>20</v>
      </c>
      <c r="D9" s="57"/>
      <c r="K9" s="6"/>
      <c r="L9" s="6"/>
      <c r="M9" s="6"/>
      <c r="N9" s="6"/>
    </row>
    <row r="10" spans="1:14">
      <c r="A10" s="68">
        <v>8</v>
      </c>
      <c r="B10" s="66"/>
      <c r="C10" s="65" t="s">
        <v>21</v>
      </c>
      <c r="D10" s="57"/>
      <c r="K10" s="6"/>
      <c r="L10" s="6"/>
      <c r="M10" s="6"/>
      <c r="N10" s="6"/>
    </row>
    <row r="11" spans="1:14">
      <c r="A11" s="68">
        <v>9</v>
      </c>
      <c r="B11" s="66"/>
      <c r="C11" s="65" t="s">
        <v>19</v>
      </c>
      <c r="D11" s="57"/>
      <c r="K11" s="6"/>
      <c r="L11" s="6"/>
      <c r="M11" s="6"/>
      <c r="N11" s="6"/>
    </row>
    <row r="12" spans="1:14" ht="14">
      <c r="A12" s="68">
        <v>10</v>
      </c>
      <c r="B12" s="66" t="s">
        <v>26</v>
      </c>
      <c r="C12" s="65" t="s">
        <v>13</v>
      </c>
      <c r="D12" s="57"/>
      <c r="E12" s="54"/>
      <c r="F12" s="8"/>
      <c r="K12" s="6"/>
      <c r="L12" s="6"/>
      <c r="M12" s="6"/>
      <c r="N12" s="6"/>
    </row>
    <row r="13" spans="1:14" ht="14">
      <c r="A13" s="68">
        <v>11</v>
      </c>
      <c r="B13" s="66"/>
      <c r="C13" s="65" t="s">
        <v>22</v>
      </c>
      <c r="D13" s="57"/>
      <c r="E13" s="54"/>
      <c r="F13" s="8"/>
      <c r="K13" s="6"/>
      <c r="L13" s="6"/>
      <c r="M13" s="6"/>
      <c r="N13" s="6"/>
    </row>
    <row r="14" spans="1:14">
      <c r="A14" s="68">
        <v>12</v>
      </c>
      <c r="B14" s="66"/>
      <c r="C14" s="65" t="s">
        <v>23</v>
      </c>
      <c r="D14" s="57"/>
    </row>
    <row r="15" spans="1:14">
      <c r="A15" s="68">
        <v>13</v>
      </c>
      <c r="B15" s="67" t="s">
        <v>25</v>
      </c>
      <c r="C15" s="65" t="s">
        <v>12</v>
      </c>
      <c r="D15" s="57"/>
    </row>
    <row r="16" spans="1:14" ht="15">
      <c r="A16" s="68">
        <v>14</v>
      </c>
      <c r="B16" s="62"/>
      <c r="C16" s="65" t="s">
        <v>16</v>
      </c>
      <c r="D16" s="57"/>
    </row>
    <row r="17" spans="1:14" ht="15">
      <c r="A17" s="68">
        <v>15</v>
      </c>
      <c r="B17" s="62"/>
      <c r="C17" s="65" t="s">
        <v>15</v>
      </c>
      <c r="D17" s="57"/>
    </row>
    <row r="18" spans="1:14" ht="15">
      <c r="A18" s="68">
        <v>16</v>
      </c>
      <c r="B18" s="62"/>
      <c r="C18" s="65" t="s">
        <v>17</v>
      </c>
      <c r="D18" s="57"/>
    </row>
    <row r="19" spans="1:14" ht="15">
      <c r="A19" s="69">
        <v>17</v>
      </c>
      <c r="B19" s="70"/>
      <c r="C19" s="71" t="s">
        <v>14</v>
      </c>
      <c r="D19" s="72"/>
    </row>
    <row r="20" spans="1:14" ht="15">
      <c r="A20" s="68">
        <v>18</v>
      </c>
      <c r="B20" s="61"/>
      <c r="C20" s="65" t="s">
        <v>18</v>
      </c>
      <c r="D20" s="59"/>
    </row>
    <row r="21" spans="1:14" ht="15">
      <c r="A21" s="68">
        <v>19</v>
      </c>
      <c r="B21" s="63"/>
      <c r="C21" s="65" t="s">
        <v>20</v>
      </c>
      <c r="D21" s="59"/>
      <c r="E21" s="54"/>
      <c r="K21" s="6"/>
      <c r="L21" s="6"/>
      <c r="M21" s="6"/>
      <c r="N21" s="6"/>
    </row>
    <row r="22" spans="1:14" ht="15">
      <c r="A22" s="68">
        <v>20</v>
      </c>
      <c r="B22" s="63"/>
      <c r="C22" s="65" t="s">
        <v>21</v>
      </c>
      <c r="D22" s="59"/>
      <c r="E22" s="54"/>
      <c r="F22" s="8"/>
      <c r="K22" s="6"/>
      <c r="L22" s="6"/>
      <c r="M22" s="6"/>
      <c r="N22" s="6"/>
    </row>
    <row r="23" spans="1:14" ht="15">
      <c r="A23" s="68">
        <v>21</v>
      </c>
      <c r="B23" s="63"/>
      <c r="C23" s="65" t="s">
        <v>19</v>
      </c>
      <c r="D23" s="59"/>
      <c r="E23" s="54"/>
      <c r="F23" s="9"/>
      <c r="K23" s="6"/>
      <c r="L23" s="6"/>
      <c r="M23" s="6"/>
      <c r="N23" s="6"/>
    </row>
    <row r="24" spans="1:14" ht="14">
      <c r="A24" s="68">
        <v>22</v>
      </c>
      <c r="B24" s="67" t="s">
        <v>42</v>
      </c>
      <c r="C24" s="65" t="s">
        <v>43</v>
      </c>
      <c r="D24" s="59"/>
      <c r="E24" s="54"/>
      <c r="F24" s="9"/>
      <c r="K24" s="6"/>
      <c r="L24" s="6"/>
      <c r="M24" s="6"/>
      <c r="N24" s="6"/>
    </row>
    <row r="25" spans="1:14" ht="14">
      <c r="A25" s="68">
        <v>23</v>
      </c>
      <c r="B25" s="60"/>
      <c r="C25" s="65" t="s">
        <v>32</v>
      </c>
      <c r="D25" s="59"/>
      <c r="E25" s="54"/>
      <c r="F25" s="8"/>
      <c r="K25" s="6"/>
      <c r="L25" s="6"/>
      <c r="M25" s="6"/>
      <c r="N25" s="6"/>
    </row>
    <row r="26" spans="1:14" ht="14">
      <c r="A26" s="56"/>
      <c r="B26" s="56"/>
      <c r="C26" s="56"/>
      <c r="D26" s="55"/>
      <c r="E26" s="54"/>
      <c r="F26" s="9"/>
      <c r="K26" s="6"/>
      <c r="L26" s="6"/>
      <c r="M26" s="6"/>
      <c r="N26" s="6"/>
    </row>
    <row r="27" spans="1:14" ht="14">
      <c r="A27" s="56"/>
      <c r="B27" s="56"/>
      <c r="C27" s="56"/>
      <c r="D27" s="55"/>
      <c r="E27" s="54"/>
      <c r="F27" s="8"/>
      <c r="K27" s="6"/>
      <c r="L27" s="6"/>
      <c r="M27" s="6"/>
      <c r="N27" s="6"/>
    </row>
    <row r="30" spans="1:14">
      <c r="B30" s="48"/>
      <c r="C30" s="48"/>
      <c r="D30" s="48"/>
      <c r="E30" s="48"/>
      <c r="F30" s="48"/>
    </row>
    <row r="31" spans="1:14">
      <c r="A31" s="48"/>
      <c r="B31" s="48"/>
      <c r="C31" s="48"/>
      <c r="D31" s="48"/>
      <c r="E31" s="48"/>
      <c r="F31" s="48"/>
      <c r="K31" s="6"/>
      <c r="L31" s="6"/>
      <c r="M31" s="6"/>
      <c r="N31" s="6"/>
    </row>
    <row r="32" spans="1:14">
      <c r="A32" s="48"/>
      <c r="B32" s="48"/>
      <c r="C32" s="48"/>
      <c r="D32" s="48"/>
      <c r="E32" s="48"/>
      <c r="F32" s="48"/>
      <c r="K32" s="6"/>
      <c r="L32" s="6"/>
      <c r="M32" s="6"/>
      <c r="N32" s="6"/>
    </row>
    <row r="33" spans="1:14">
      <c r="A33" s="48"/>
      <c r="B33" s="48"/>
      <c r="C33" s="48"/>
      <c r="D33" s="48"/>
      <c r="E33" s="48"/>
      <c r="F33" s="48"/>
      <c r="K33" s="6"/>
      <c r="L33" s="6"/>
      <c r="M33" s="6"/>
      <c r="N33" s="6"/>
    </row>
    <row r="34" spans="1:14">
      <c r="A34" s="56"/>
      <c r="D34" s="7"/>
      <c r="K34" s="6"/>
      <c r="L34" s="6"/>
      <c r="M34" s="6"/>
      <c r="N34" s="6"/>
    </row>
    <row r="35" spans="1:14">
      <c r="A35" s="56"/>
      <c r="D35" s="7"/>
      <c r="K35" s="6"/>
      <c r="L35" s="6"/>
      <c r="M35" s="6"/>
      <c r="N35" s="6"/>
    </row>
    <row r="36" spans="1:14">
      <c r="A36" s="56"/>
      <c r="K36" s="6"/>
      <c r="L36" s="6"/>
      <c r="M36" s="6"/>
      <c r="N36" s="6"/>
    </row>
    <row r="37" spans="1:14" ht="14">
      <c r="A37" s="56"/>
      <c r="B37" s="56"/>
      <c r="C37" s="56"/>
      <c r="D37" s="56"/>
      <c r="E37" s="54"/>
      <c r="F37" s="8"/>
      <c r="K37" s="6"/>
      <c r="L37" s="6"/>
      <c r="M37" s="6"/>
      <c r="N37" s="6"/>
    </row>
    <row r="38" spans="1:14" ht="14">
      <c r="A38" s="56"/>
      <c r="B38" s="56"/>
      <c r="C38" s="56"/>
      <c r="D38" s="56"/>
      <c r="E38" s="54"/>
      <c r="F38" s="8"/>
      <c r="K38" s="6"/>
      <c r="L38" s="6"/>
      <c r="M38" s="6"/>
      <c r="N38" s="6"/>
    </row>
    <row r="39" spans="1:14" ht="14">
      <c r="A39" s="56"/>
      <c r="B39" s="56"/>
      <c r="C39" s="56"/>
      <c r="D39" s="56"/>
      <c r="E39" s="54"/>
      <c r="F39" s="8"/>
      <c r="K39" s="6"/>
      <c r="L39" s="6"/>
      <c r="M39" s="6"/>
      <c r="N39" s="6"/>
    </row>
    <row r="40" spans="1:14" ht="14">
      <c r="A40" s="56"/>
      <c r="B40" s="56"/>
      <c r="C40" s="56"/>
      <c r="D40" s="56"/>
      <c r="E40" s="54"/>
      <c r="F40" s="8"/>
      <c r="K40" s="6"/>
      <c r="L40" s="6"/>
      <c r="M40" s="6"/>
      <c r="N40" s="6"/>
    </row>
  </sheetData>
  <mergeCells count="2">
    <mergeCell ref="A1:B1"/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56"/>
  <sheetViews>
    <sheetView topLeftCell="A10" zoomScale="150" workbookViewId="0">
      <selection activeCell="F40" sqref="F40:F46"/>
    </sheetView>
  </sheetViews>
  <sheetFormatPr baseColWidth="10" defaultColWidth="15.1640625" defaultRowHeight="15" customHeight="1"/>
  <cols>
    <col min="1" max="1" width="8.1640625" customWidth="1"/>
    <col min="2" max="2" width="52.6640625" customWidth="1"/>
  </cols>
  <sheetData>
    <row r="1" spans="1:6" ht="18">
      <c r="A1" s="10" t="s">
        <v>27</v>
      </c>
      <c r="B1" s="11"/>
      <c r="C1" s="11"/>
      <c r="D1" s="11"/>
      <c r="E1" s="12"/>
      <c r="F1" s="13"/>
    </row>
    <row r="2" spans="1:6" ht="13">
      <c r="A2" s="14"/>
      <c r="B2" s="12"/>
      <c r="C2" s="15"/>
      <c r="D2" s="15"/>
      <c r="E2" s="15"/>
      <c r="F2" s="16"/>
    </row>
    <row r="3" spans="1:6" ht="34">
      <c r="A3" s="17" t="s">
        <v>7</v>
      </c>
      <c r="B3" s="18" t="s">
        <v>6</v>
      </c>
      <c r="C3" s="19" t="s">
        <v>8</v>
      </c>
      <c r="D3" s="19" t="s">
        <v>9</v>
      </c>
      <c r="E3" s="20" t="s">
        <v>10</v>
      </c>
      <c r="F3" s="20" t="s">
        <v>11</v>
      </c>
    </row>
    <row r="4" spans="1:6" ht="14">
      <c r="A4" s="21" t="str">
        <f ca="1">IF(ISERROR(VALUE(SUBSTITUTE(OFFSET(A4,-1,0,1,1),".",""))),"1",IF(ISERROR(FIND("`",SUBSTITUTE(OFFSET(A4,-1,0,1,1),".","`",1))),TEXT(VALUE(OFFSET(A4,-1,0,1,1))+1,"#"),TEXT(VALUE(LEFT(OFFSET(A4,-1,0,1,1),FIND("`",SUBSTITUTE(OFFSET(A4,-1,0,1,1),".","`",1))-1))+1,"#")))</f>
        <v>1</v>
      </c>
      <c r="B4" s="64" t="s">
        <v>28</v>
      </c>
      <c r="C4" s="22">
        <f>MIN(C5:C13)</f>
        <v>44805</v>
      </c>
      <c r="D4" s="22">
        <f>MAX(D5:D13)</f>
        <v>44813</v>
      </c>
      <c r="E4" s="35">
        <f>D4-C4+1</f>
        <v>9</v>
      </c>
      <c r="F4" s="23"/>
    </row>
    <row r="5" spans="1:6" ht="13">
      <c r="A5" s="24">
        <v>1.1000000000000001</v>
      </c>
      <c r="B5" s="31" t="s">
        <v>12</v>
      </c>
      <c r="C5" s="25">
        <v>44805</v>
      </c>
      <c r="D5" s="26">
        <f>C5+E5-1</f>
        <v>44805</v>
      </c>
      <c r="E5" s="27">
        <v>1</v>
      </c>
      <c r="F5" s="30" t="s">
        <v>29</v>
      </c>
    </row>
    <row r="6" spans="1:6" s="48" customFormat="1" ht="13">
      <c r="A6" s="29">
        <v>1.2</v>
      </c>
      <c r="B6" s="31" t="s">
        <v>16</v>
      </c>
      <c r="C6" s="26">
        <v>44805</v>
      </c>
      <c r="D6" s="26">
        <f>C6+E6-1</f>
        <v>44805</v>
      </c>
      <c r="E6" s="28">
        <v>1</v>
      </c>
      <c r="F6" s="30" t="s">
        <v>29</v>
      </c>
    </row>
    <row r="7" spans="1:6" s="48" customFormat="1" ht="13">
      <c r="A7" s="29">
        <v>1.3</v>
      </c>
      <c r="B7" s="31" t="s">
        <v>15</v>
      </c>
      <c r="C7" s="26">
        <v>44805</v>
      </c>
      <c r="D7" s="26">
        <f>C7+E7-1</f>
        <v>44805</v>
      </c>
      <c r="E7" s="28">
        <v>1</v>
      </c>
      <c r="F7" s="30" t="s">
        <v>29</v>
      </c>
    </row>
    <row r="8" spans="1:6" s="48" customFormat="1" ht="13">
      <c r="A8" s="29">
        <v>1.4</v>
      </c>
      <c r="B8" s="31" t="s">
        <v>17</v>
      </c>
      <c r="C8" s="26">
        <v>44806</v>
      </c>
      <c r="D8" s="26">
        <f t="shared" ref="D8:D12" si="0">C8+E8-1</f>
        <v>44806</v>
      </c>
      <c r="E8" s="28">
        <v>1</v>
      </c>
      <c r="F8" s="30" t="s">
        <v>29</v>
      </c>
    </row>
    <row r="9" spans="1:6" s="48" customFormat="1" ht="13">
      <c r="A9" s="29">
        <v>1.5</v>
      </c>
      <c r="B9" s="31" t="s">
        <v>14</v>
      </c>
      <c r="C9" s="26">
        <v>44806</v>
      </c>
      <c r="D9" s="26">
        <f t="shared" si="0"/>
        <v>44806</v>
      </c>
      <c r="E9" s="28">
        <v>1</v>
      </c>
      <c r="F9" s="30" t="s">
        <v>29</v>
      </c>
    </row>
    <row r="10" spans="1:6" s="48" customFormat="1" ht="13">
      <c r="A10" s="29">
        <v>1.6</v>
      </c>
      <c r="B10" s="31" t="s">
        <v>18</v>
      </c>
      <c r="C10" s="26">
        <v>44809</v>
      </c>
      <c r="D10" s="26">
        <f t="shared" si="0"/>
        <v>44810</v>
      </c>
      <c r="E10" s="28">
        <v>2</v>
      </c>
      <c r="F10" s="30" t="s">
        <v>29</v>
      </c>
    </row>
    <row r="11" spans="1:6" s="48" customFormat="1" ht="13">
      <c r="A11" s="29">
        <v>1.7</v>
      </c>
      <c r="B11" s="31" t="s">
        <v>20</v>
      </c>
      <c r="C11" s="26">
        <v>44810</v>
      </c>
      <c r="D11" s="26">
        <f t="shared" si="0"/>
        <v>44812</v>
      </c>
      <c r="E11" s="28">
        <v>3</v>
      </c>
      <c r="F11" s="30" t="s">
        <v>29</v>
      </c>
    </row>
    <row r="12" spans="1:6" s="48" customFormat="1" ht="13">
      <c r="A12" s="29">
        <v>1.8</v>
      </c>
      <c r="B12" s="31" t="s">
        <v>21</v>
      </c>
      <c r="C12" s="26">
        <v>44812</v>
      </c>
      <c r="D12" s="26">
        <f t="shared" si="0"/>
        <v>44813</v>
      </c>
      <c r="E12" s="28">
        <v>2</v>
      </c>
      <c r="F12" s="30" t="s">
        <v>29</v>
      </c>
    </row>
    <row r="13" spans="1:6" ht="13">
      <c r="A13" s="29">
        <v>1.9</v>
      </c>
      <c r="B13" s="31" t="s">
        <v>19</v>
      </c>
      <c r="C13" s="26">
        <v>44806</v>
      </c>
      <c r="D13" s="26">
        <f>C13+E13-1</f>
        <v>44806</v>
      </c>
      <c r="E13" s="28">
        <v>1</v>
      </c>
      <c r="F13" s="30" t="s">
        <v>29</v>
      </c>
    </row>
    <row r="14" spans="1:6" ht="14">
      <c r="A14" s="33" t="str">
        <f ca="1">IF(ISERROR(VALUE(SUBSTITUTE(OFFSET(A14,-1,0,1,1),".",""))),"1",IF(ISERROR(FIND("`",SUBSTITUTE(OFFSET(A14,-1,0,1,1),".","`",1))),TEXT(VALUE(OFFSET(A14,-1,0,1,1))+1,"#"),TEXT(VALUE(LEFT(OFFSET(A14,-1,0,1,1),FIND("`",SUBSTITUTE(OFFSET(A14,-1,0,1,1),".","`",1))-1))+1,"#")))</f>
        <v>2</v>
      </c>
      <c r="B14" s="49" t="s">
        <v>26</v>
      </c>
      <c r="C14" s="34">
        <f>MIN(C15:C19)</f>
        <v>44805</v>
      </c>
      <c r="D14" s="34">
        <f>MAX(D15:D19)</f>
        <v>44813</v>
      </c>
      <c r="E14" s="35">
        <f>D14-C14+1</f>
        <v>9</v>
      </c>
      <c r="F14" s="36"/>
    </row>
    <row r="15" spans="1:6" ht="13">
      <c r="A15" s="37" t="str">
        <f t="shared" ref="A15:A19" ca="1" si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2.1</v>
      </c>
      <c r="B15" s="31" t="s">
        <v>13</v>
      </c>
      <c r="C15" s="26">
        <v>44805</v>
      </c>
      <c r="D15" s="26">
        <f>C15+E15-1</f>
        <v>44809</v>
      </c>
      <c r="E15" s="28">
        <v>5</v>
      </c>
      <c r="F15" s="30" t="s">
        <v>29</v>
      </c>
    </row>
    <row r="16" spans="1:6" s="48" customFormat="1" ht="13">
      <c r="A16" s="37" t="str">
        <f t="shared" ca="1" si="1"/>
        <v>2.2</v>
      </c>
      <c r="B16" s="31" t="s">
        <v>34</v>
      </c>
      <c r="C16" s="26">
        <v>44805</v>
      </c>
      <c r="D16" s="26">
        <f>C16+E16-1</f>
        <v>44806</v>
      </c>
      <c r="E16" s="28">
        <v>2</v>
      </c>
      <c r="F16" s="30"/>
    </row>
    <row r="17" spans="1:6" s="48" customFormat="1" ht="13">
      <c r="A17" s="37" t="str">
        <f t="shared" ca="1" si="1"/>
        <v>2.3</v>
      </c>
      <c r="B17" s="31" t="s">
        <v>30</v>
      </c>
      <c r="C17" s="26">
        <v>44805</v>
      </c>
      <c r="D17" s="26">
        <f>C17+E17-1</f>
        <v>44806</v>
      </c>
      <c r="E17" s="28">
        <v>2</v>
      </c>
      <c r="F17" s="30" t="s">
        <v>29</v>
      </c>
    </row>
    <row r="18" spans="1:6" s="48" customFormat="1" ht="13">
      <c r="A18" s="37" t="str">
        <f t="shared" ca="1" si="1"/>
        <v>2.4</v>
      </c>
      <c r="B18" s="31" t="s">
        <v>22</v>
      </c>
      <c r="C18" s="26">
        <v>44809</v>
      </c>
      <c r="D18" s="26">
        <f t="shared" ref="D18:D19" si="2">C18+E18-1</f>
        <v>44811</v>
      </c>
      <c r="E18" s="28">
        <v>3</v>
      </c>
      <c r="F18" s="30" t="s">
        <v>29</v>
      </c>
    </row>
    <row r="19" spans="1:6" s="48" customFormat="1" ht="13">
      <c r="A19" s="37" t="str">
        <f t="shared" ca="1" si="1"/>
        <v>2.5</v>
      </c>
      <c r="B19" s="31" t="s">
        <v>23</v>
      </c>
      <c r="C19" s="26">
        <v>44811</v>
      </c>
      <c r="D19" s="26">
        <f t="shared" si="2"/>
        <v>44813</v>
      </c>
      <c r="E19" s="28">
        <v>3</v>
      </c>
      <c r="F19" s="30" t="s">
        <v>29</v>
      </c>
    </row>
    <row r="20" spans="1:6" ht="14">
      <c r="A20" s="33" t="str">
        <f ca="1">IF(ISERROR(VALUE(SUBSTITUTE(OFFSET(A20,-1,0,1,1),".",""))),"1",IF(ISERROR(FIND("`",SUBSTITUTE(OFFSET(A20,-1,0,1,1),".","`",1))),TEXT(VALUE(OFFSET(A20,-1,0,1,1))+1,"#"),TEXT(VALUE(LEFT(OFFSET(A20,-1,0,1,1),FIND("`",SUBSTITUTE(OFFSET(A20,-1,0,1,1),".","`",1))-1))+1,"#")))</f>
        <v>3</v>
      </c>
      <c r="B20" s="49" t="s">
        <v>25</v>
      </c>
      <c r="C20" s="34">
        <f>MIN(C21:C30)</f>
        <v>44805</v>
      </c>
      <c r="D20" s="34">
        <f>MAX(D21:D30)</f>
        <v>44820</v>
      </c>
      <c r="E20" s="35">
        <f>D20-C20+1</f>
        <v>16</v>
      </c>
      <c r="F20" s="36"/>
    </row>
    <row r="21" spans="1:6" ht="13">
      <c r="A21" s="37" t="str">
        <f t="shared" ref="A21:A30" ca="1" si="3">IF(ISERROR(VALUE(SUBSTITUTE(OFFSET(A21,-1,0,1,1),".",""))),"0.1",IF(ISERROR(FIND("`",SUBSTITUTE(OFFSET(A21,-1,0,1,1),".","`",1))),OFFSET(A21,-1,0,1,1)&amp;".1",LEFT(OFFSET(A21,-1,0,1,1),FIND("`",SUBSTITUTE(OFFSET(A21,-1,0,1,1),".","`",1)))&amp;IF(ISERROR(FIND("`",SUBSTITUTE(OFFSET(A21,-1,0,1,1),".","`",2))),VALUE(RIGHT(OFFSET(A21,-1,0,1,1),LEN(OFFSET(A21,-1,0,1,1))-FIND("`",SUBSTITUTE(OFFSET(A21,-1,0,1,1),".","`",1))))+1,VALUE(MID(OFFSET(A21,-1,0,1,1),FIND("`",SUBSTITUTE(OFFSET(A21,-1,0,1,1),".","`",1))+1,(FIND("`",SUBSTITUTE(OFFSET(A21,-1,0,1,1),".","`",2))-FIND("`",SUBSTITUTE(OFFSET(A21,-1,0,1,1),".","`",1))-1)))+1)))</f>
        <v>3.1</v>
      </c>
      <c r="B21" s="31" t="s">
        <v>33</v>
      </c>
      <c r="C21" s="26">
        <v>44805</v>
      </c>
      <c r="D21" s="38">
        <f t="shared" ref="D21:D30" si="4">C21+E21-1</f>
        <v>44806</v>
      </c>
      <c r="E21" s="39">
        <v>2</v>
      </c>
      <c r="F21" s="30" t="s">
        <v>29</v>
      </c>
    </row>
    <row r="22" spans="1:6" s="48" customFormat="1" ht="13">
      <c r="A22" s="37" t="str">
        <f t="shared" ca="1" si="3"/>
        <v>3.2</v>
      </c>
      <c r="B22" s="31" t="s">
        <v>12</v>
      </c>
      <c r="C22" s="26">
        <v>44809</v>
      </c>
      <c r="D22" s="38">
        <f t="shared" si="4"/>
        <v>44810</v>
      </c>
      <c r="E22" s="39">
        <v>2</v>
      </c>
      <c r="F22" s="30" t="s">
        <v>29</v>
      </c>
    </row>
    <row r="23" spans="1:6" s="48" customFormat="1" ht="13">
      <c r="A23" s="37" t="str">
        <f t="shared" ca="1" si="3"/>
        <v>3.3</v>
      </c>
      <c r="B23" s="31" t="s">
        <v>16</v>
      </c>
      <c r="C23" s="26">
        <v>44809</v>
      </c>
      <c r="D23" s="38">
        <f t="shared" si="4"/>
        <v>44810</v>
      </c>
      <c r="E23" s="39">
        <v>2</v>
      </c>
      <c r="F23" s="30" t="s">
        <v>29</v>
      </c>
    </row>
    <row r="24" spans="1:6" s="48" customFormat="1" ht="13">
      <c r="A24" s="37" t="str">
        <f t="shared" ca="1" si="3"/>
        <v>3.4</v>
      </c>
      <c r="B24" s="31" t="s">
        <v>15</v>
      </c>
      <c r="C24" s="26">
        <v>44809</v>
      </c>
      <c r="D24" s="38">
        <f t="shared" si="4"/>
        <v>44810</v>
      </c>
      <c r="E24" s="39">
        <v>2</v>
      </c>
      <c r="F24" s="30" t="s">
        <v>29</v>
      </c>
    </row>
    <row r="25" spans="1:6" s="48" customFormat="1" ht="13">
      <c r="A25" s="37" t="str">
        <f t="shared" ca="1" si="3"/>
        <v>3.5</v>
      </c>
      <c r="B25" s="31" t="s">
        <v>17</v>
      </c>
      <c r="C25" s="26">
        <v>44810</v>
      </c>
      <c r="D25" s="38">
        <f t="shared" si="4"/>
        <v>44811</v>
      </c>
      <c r="E25" s="39">
        <v>2</v>
      </c>
      <c r="F25" s="30" t="s">
        <v>29</v>
      </c>
    </row>
    <row r="26" spans="1:6" s="48" customFormat="1" ht="13">
      <c r="A26" s="37" t="str">
        <f t="shared" ca="1" si="3"/>
        <v>3.6</v>
      </c>
      <c r="B26" s="31" t="s">
        <v>14</v>
      </c>
      <c r="C26" s="26">
        <v>44811</v>
      </c>
      <c r="D26" s="38">
        <f t="shared" si="4"/>
        <v>44811</v>
      </c>
      <c r="E26" s="39">
        <v>1</v>
      </c>
      <c r="F26" s="30" t="s">
        <v>29</v>
      </c>
    </row>
    <row r="27" spans="1:6" s="48" customFormat="1" ht="13">
      <c r="A27" s="37" t="str">
        <f t="shared" ca="1" si="3"/>
        <v>3.7</v>
      </c>
      <c r="B27" s="31" t="s">
        <v>18</v>
      </c>
      <c r="C27" s="26">
        <v>44812</v>
      </c>
      <c r="D27" s="38">
        <f t="shared" si="4"/>
        <v>44813</v>
      </c>
      <c r="E27" s="39">
        <v>2</v>
      </c>
      <c r="F27" s="30" t="s">
        <v>29</v>
      </c>
    </row>
    <row r="28" spans="1:6" s="48" customFormat="1" ht="13">
      <c r="A28" s="37" t="str">
        <f t="shared" ca="1" si="3"/>
        <v>3.8</v>
      </c>
      <c r="B28" s="31" t="s">
        <v>20</v>
      </c>
      <c r="C28" s="26">
        <v>44816</v>
      </c>
      <c r="D28" s="38">
        <f t="shared" si="4"/>
        <v>44818</v>
      </c>
      <c r="E28" s="39">
        <v>3</v>
      </c>
      <c r="F28" s="30" t="s">
        <v>29</v>
      </c>
    </row>
    <row r="29" spans="1:6" s="48" customFormat="1" ht="13">
      <c r="A29" s="37" t="str">
        <f t="shared" ca="1" si="3"/>
        <v>3.9</v>
      </c>
      <c r="B29" s="31" t="s">
        <v>21</v>
      </c>
      <c r="C29" s="26">
        <v>44818</v>
      </c>
      <c r="D29" s="38">
        <f t="shared" si="4"/>
        <v>44820</v>
      </c>
      <c r="E29" s="39">
        <v>3</v>
      </c>
      <c r="F29" s="30" t="s">
        <v>29</v>
      </c>
    </row>
    <row r="30" spans="1:6" ht="13">
      <c r="A30" s="37" t="str">
        <f t="shared" ca="1" si="3"/>
        <v>3.10</v>
      </c>
      <c r="B30" s="31" t="s">
        <v>19</v>
      </c>
      <c r="C30" s="26">
        <v>44810</v>
      </c>
      <c r="D30" s="38">
        <f t="shared" si="4"/>
        <v>44811</v>
      </c>
      <c r="E30" s="39">
        <v>2</v>
      </c>
      <c r="F30" s="30" t="s">
        <v>29</v>
      </c>
    </row>
    <row r="31" spans="1:6" ht="14">
      <c r="A31" s="40" t="str">
        <f ca="1">IF(ISERROR(VALUE(SUBSTITUTE(OFFSET(A31,-1,0,1,1),".",""))),"1",IF(ISERROR(FIND("`",SUBSTITUTE(OFFSET(A31,-1,0,1,1),".","`",1))),TEXT(VALUE(OFFSET(A31,-1,0,1,1))+1,"#"),TEXT(VALUE(LEFT(OFFSET(A31,-1,0,1,1),FIND("`",SUBSTITUTE(OFFSET(A31,-1,0,1,1),".","`",1))-1))+1,"#")))</f>
        <v>4</v>
      </c>
      <c r="B31" s="50" t="s">
        <v>31</v>
      </c>
      <c r="C31" s="41">
        <f>MIN(C32:C34)</f>
        <v>44809</v>
      </c>
      <c r="D31" s="41">
        <f>MAX(D32:D34)</f>
        <v>44827</v>
      </c>
      <c r="E31" s="42">
        <f>D31-C31+1</f>
        <v>19</v>
      </c>
      <c r="F31" s="43"/>
    </row>
    <row r="32" spans="1:6" ht="13">
      <c r="A32" s="29" t="str">
        <f t="shared" ref="A32:A38" ca="1" si="5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4.1</v>
      </c>
      <c r="B32" s="31" t="s">
        <v>37</v>
      </c>
      <c r="C32" s="26">
        <v>44809</v>
      </c>
      <c r="D32" s="26">
        <f t="shared" ref="D32:D38" si="6">C32+E32-1</f>
        <v>44813</v>
      </c>
      <c r="E32" s="28">
        <v>5</v>
      </c>
      <c r="F32" s="30" t="s">
        <v>29</v>
      </c>
    </row>
    <row r="33" spans="1:6" s="48" customFormat="1" ht="13">
      <c r="A33" s="29" t="str">
        <f t="shared" ca="1" si="5"/>
        <v>4.2</v>
      </c>
      <c r="B33" s="31" t="s">
        <v>40</v>
      </c>
      <c r="C33" s="26">
        <v>44823</v>
      </c>
      <c r="D33" s="26">
        <f t="shared" si="6"/>
        <v>44824</v>
      </c>
      <c r="E33" s="28">
        <v>2</v>
      </c>
      <c r="F33" s="30" t="s">
        <v>29</v>
      </c>
    </row>
    <row r="34" spans="1:6" ht="13">
      <c r="A34" s="29" t="str">
        <f t="shared" ca="1" si="5"/>
        <v>4.3</v>
      </c>
      <c r="B34" s="31" t="s">
        <v>41</v>
      </c>
      <c r="C34" s="26">
        <v>44825</v>
      </c>
      <c r="D34" s="26">
        <f t="shared" si="6"/>
        <v>44827</v>
      </c>
      <c r="E34" s="28">
        <v>3</v>
      </c>
      <c r="F34" s="30" t="s">
        <v>29</v>
      </c>
    </row>
    <row r="35" spans="1:6" s="48" customFormat="1" ht="13">
      <c r="A35" s="29" t="str">
        <f t="shared" ca="1" si="5"/>
        <v>4.4</v>
      </c>
      <c r="B35" s="31" t="s">
        <v>35</v>
      </c>
      <c r="C35" s="26">
        <v>44823</v>
      </c>
      <c r="D35" s="26">
        <f t="shared" si="6"/>
        <v>44825</v>
      </c>
      <c r="E35" s="28">
        <v>3</v>
      </c>
      <c r="F35" s="30" t="s">
        <v>29</v>
      </c>
    </row>
    <row r="36" spans="1:6" s="48" customFormat="1" ht="13">
      <c r="A36" s="29" t="str">
        <f t="shared" ca="1" si="5"/>
        <v>4.5</v>
      </c>
      <c r="B36" s="31" t="s">
        <v>36</v>
      </c>
      <c r="C36" s="26">
        <v>44825</v>
      </c>
      <c r="D36" s="26">
        <f t="shared" si="6"/>
        <v>44827</v>
      </c>
      <c r="E36" s="28">
        <v>3</v>
      </c>
      <c r="F36" s="30" t="s">
        <v>29</v>
      </c>
    </row>
    <row r="37" spans="1:6" s="48" customFormat="1" ht="13">
      <c r="A37" s="29" t="str">
        <f t="shared" ca="1" si="5"/>
        <v>4.6</v>
      </c>
      <c r="B37" s="31" t="s">
        <v>38</v>
      </c>
      <c r="C37" s="26">
        <v>44826</v>
      </c>
      <c r="D37" s="26">
        <f t="shared" si="6"/>
        <v>44827</v>
      </c>
      <c r="E37" s="28">
        <v>2</v>
      </c>
      <c r="F37" s="30" t="s">
        <v>29</v>
      </c>
    </row>
    <row r="38" spans="1:6" s="48" customFormat="1" ht="13">
      <c r="A38" s="29" t="str">
        <f t="shared" ca="1" si="5"/>
        <v>4.7</v>
      </c>
      <c r="B38" s="31" t="s">
        <v>39</v>
      </c>
      <c r="C38" s="26">
        <v>44827</v>
      </c>
      <c r="D38" s="26">
        <f t="shared" si="6"/>
        <v>44828</v>
      </c>
      <c r="E38" s="28">
        <v>2</v>
      </c>
      <c r="F38" s="30" t="s">
        <v>29</v>
      </c>
    </row>
    <row r="39" spans="1:6" ht="14">
      <c r="A39" s="44">
        <v>5</v>
      </c>
      <c r="B39" s="50" t="s">
        <v>32</v>
      </c>
      <c r="C39" s="41">
        <f>MIN(C40:C44)</f>
        <v>44816</v>
      </c>
      <c r="D39" s="41">
        <f>MAX(D40:D44)</f>
        <v>44834</v>
      </c>
      <c r="E39" s="42">
        <f>D39-C39+1</f>
        <v>19</v>
      </c>
      <c r="F39" s="43"/>
    </row>
    <row r="40" spans="1:6" ht="13">
      <c r="A40" s="29" t="str">
        <f t="shared" ref="A40:A46" ca="1" si="7">IF(ISERROR(VALUE(SUBSTITUTE(OFFSET(A40,-1,0,1,1),".",""))),"0.1",IF(ISERROR(FIND("`",SUBSTITUTE(OFFSET(A40,-1,0,1,1),".","`",1))),OFFSET(A40,-1,0,1,1)&amp;".1",LEFT(OFFSET(A40,-1,0,1,1),FIND("`",SUBSTITUTE(OFFSET(A40,-1,0,1,1),".","`",1)))&amp;IF(ISERROR(FIND("`",SUBSTITUTE(OFFSET(A40,-1,0,1,1),".","`",2))),VALUE(RIGHT(OFFSET(A40,-1,0,1,1),LEN(OFFSET(A40,-1,0,1,1))-FIND("`",SUBSTITUTE(OFFSET(A40,-1,0,1,1),".","`",1))))+1,VALUE(MID(OFFSET(A40,-1,0,1,1),FIND("`",SUBSTITUTE(OFFSET(A40,-1,0,1,1),".","`",1))+1,(FIND("`",SUBSTITUTE(OFFSET(A40,-1,0,1,1),".","`",2))-FIND("`",SUBSTITUTE(OFFSET(A40,-1,0,1,1),".","`",1))-1)))+1)))</f>
        <v>5.1</v>
      </c>
      <c r="B40" s="31" t="s">
        <v>37</v>
      </c>
      <c r="C40" s="26">
        <v>44816</v>
      </c>
      <c r="D40" s="26">
        <f t="shared" ref="D40:D46" si="8">C40+E40-1</f>
        <v>44820</v>
      </c>
      <c r="E40" s="28">
        <v>5</v>
      </c>
      <c r="F40" s="30" t="s">
        <v>29</v>
      </c>
    </row>
    <row r="41" spans="1:6" ht="13">
      <c r="A41" s="29" t="str">
        <f t="shared" ca="1" si="7"/>
        <v>5.2</v>
      </c>
      <c r="B41" s="31" t="s">
        <v>40</v>
      </c>
      <c r="C41" s="26">
        <v>44830</v>
      </c>
      <c r="D41" s="26">
        <f t="shared" si="8"/>
        <v>44831</v>
      </c>
      <c r="E41" s="28">
        <v>2</v>
      </c>
      <c r="F41" s="30" t="s">
        <v>29</v>
      </c>
    </row>
    <row r="42" spans="1:6" ht="13">
      <c r="A42" s="29" t="str">
        <f t="shared" ca="1" si="7"/>
        <v>5.3</v>
      </c>
      <c r="B42" s="31" t="s">
        <v>41</v>
      </c>
      <c r="C42" s="26">
        <v>44832</v>
      </c>
      <c r="D42" s="26">
        <f t="shared" si="8"/>
        <v>44833</v>
      </c>
      <c r="E42" s="28">
        <v>2</v>
      </c>
      <c r="F42" s="30" t="s">
        <v>29</v>
      </c>
    </row>
    <row r="43" spans="1:6" ht="13">
      <c r="A43" s="29" t="str">
        <f t="shared" ca="1" si="7"/>
        <v>5.4</v>
      </c>
      <c r="B43" s="31" t="s">
        <v>35</v>
      </c>
      <c r="C43" s="26">
        <v>44830</v>
      </c>
      <c r="D43" s="26">
        <f t="shared" si="8"/>
        <v>44832</v>
      </c>
      <c r="E43" s="28">
        <v>3</v>
      </c>
      <c r="F43" s="30" t="s">
        <v>29</v>
      </c>
    </row>
    <row r="44" spans="1:6" ht="13">
      <c r="A44" s="29" t="str">
        <f t="shared" ca="1" si="7"/>
        <v>5.5</v>
      </c>
      <c r="B44" s="31" t="s">
        <v>36</v>
      </c>
      <c r="C44" s="26">
        <v>44832</v>
      </c>
      <c r="D44" s="26">
        <f t="shared" si="8"/>
        <v>44834</v>
      </c>
      <c r="E44" s="28">
        <v>3</v>
      </c>
      <c r="F44" s="30" t="s">
        <v>29</v>
      </c>
    </row>
    <row r="45" spans="1:6" ht="13">
      <c r="A45" s="29" t="str">
        <f t="shared" ca="1" si="7"/>
        <v>5.6</v>
      </c>
      <c r="B45" s="31" t="s">
        <v>38</v>
      </c>
      <c r="C45" s="26">
        <v>44832</v>
      </c>
      <c r="D45" s="26">
        <f t="shared" si="8"/>
        <v>44833</v>
      </c>
      <c r="E45" s="28">
        <v>2</v>
      </c>
      <c r="F45" s="30" t="s">
        <v>29</v>
      </c>
    </row>
    <row r="46" spans="1:6" ht="13">
      <c r="A46" s="29" t="str">
        <f t="shared" ca="1" si="7"/>
        <v>5.7</v>
      </c>
      <c r="B46" s="31" t="s">
        <v>39</v>
      </c>
      <c r="C46" s="26">
        <v>44833</v>
      </c>
      <c r="D46" s="26">
        <f t="shared" si="8"/>
        <v>44834</v>
      </c>
      <c r="E46" s="28">
        <v>2</v>
      </c>
      <c r="F46" s="30" t="s">
        <v>29</v>
      </c>
    </row>
    <row r="47" spans="1:6" ht="13">
      <c r="A47" s="47"/>
      <c r="C47" s="45"/>
      <c r="D47" s="45"/>
      <c r="E47" s="46"/>
      <c r="F47" s="32"/>
    </row>
    <row r="48" spans="1:6" ht="13"/>
    <row r="49" ht="13"/>
    <row r="50" ht="13"/>
    <row r="51" ht="13"/>
    <row r="52" ht="13"/>
    <row r="53" ht="13"/>
    <row r="54" ht="13"/>
    <row r="55" ht="13"/>
    <row r="56" ht="13"/>
    <row r="57" ht="13"/>
    <row r="58" ht="13"/>
    <row r="59" ht="13"/>
    <row r="60" ht="13"/>
    <row r="61" ht="13"/>
    <row r="62" ht="13"/>
    <row r="63" ht="13"/>
    <row r="64" ht="13"/>
    <row r="65" ht="13"/>
    <row r="66" ht="13"/>
    <row r="67" ht="13"/>
    <row r="68" ht="13"/>
    <row r="69" ht="13"/>
    <row r="70" ht="13"/>
    <row r="71" ht="13"/>
    <row r="72" ht="13"/>
    <row r="73" ht="13"/>
    <row r="74" ht="13"/>
    <row r="75" ht="13"/>
    <row r="76" ht="13"/>
    <row r="77" ht="13"/>
    <row r="78" ht="13"/>
    <row r="79" ht="13"/>
    <row r="80" ht="13"/>
    <row r="81" ht="13"/>
    <row r="82" ht="13"/>
    <row r="83" ht="13"/>
    <row r="84" ht="13"/>
    <row r="85" ht="13"/>
    <row r="86" ht="13"/>
    <row r="87" ht="13"/>
    <row r="88" ht="13"/>
    <row r="89" ht="13"/>
    <row r="90" ht="13"/>
    <row r="91" ht="13"/>
    <row r="92" ht="13"/>
    <row r="93" ht="13"/>
    <row r="94" ht="13"/>
    <row r="95" ht="13"/>
    <row r="96" ht="13"/>
    <row r="97" ht="13"/>
    <row r="98" ht="13"/>
    <row r="99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  <row r="143" ht="13"/>
    <row r="14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ht="13"/>
    <row r="162" ht="13"/>
    <row r="163" ht="13"/>
    <row r="164" ht="13"/>
    <row r="165" ht="13"/>
    <row r="166" ht="13"/>
    <row r="167" ht="13"/>
    <row r="168" ht="13"/>
    <row r="169" ht="13"/>
    <row r="170" ht="13"/>
    <row r="171" ht="13"/>
    <row r="172" ht="13"/>
    <row r="173" ht="13"/>
    <row r="174" ht="13"/>
    <row r="175" ht="13"/>
    <row r="176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6" ht="13"/>
    <row r="197" ht="13"/>
    <row r="198" ht="13"/>
    <row r="199" ht="13"/>
    <row r="200" ht="13"/>
    <row r="201" ht="13"/>
    <row r="202" ht="13"/>
    <row r="203" ht="13"/>
    <row r="204" ht="13"/>
    <row r="205" ht="13"/>
    <row r="206" ht="13"/>
    <row r="207" ht="13"/>
    <row r="208" ht="13"/>
    <row r="209" ht="13"/>
    <row r="210" ht="13"/>
    <row r="211" ht="13"/>
    <row r="212" ht="13"/>
    <row r="213" ht="13"/>
    <row r="214" ht="13"/>
    <row r="215" ht="13"/>
    <row r="216" ht="13"/>
    <row r="217" ht="13"/>
    <row r="218" ht="13"/>
    <row r="219" ht="13"/>
    <row r="220" ht="13"/>
    <row r="221" ht="13"/>
    <row r="222" ht="13"/>
    <row r="223" ht="13"/>
    <row r="224" ht="13"/>
    <row r="225" ht="13"/>
    <row r="226" ht="13"/>
    <row r="227" ht="13"/>
    <row r="228" ht="13"/>
    <row r="229" ht="13"/>
    <row r="230" ht="13"/>
    <row r="231" ht="13"/>
    <row r="232" ht="13"/>
    <row r="233" ht="13"/>
    <row r="234" ht="13"/>
    <row r="235" ht="13"/>
    <row r="236" ht="13"/>
    <row r="237" ht="13"/>
    <row r="238" ht="13"/>
    <row r="239" ht="13"/>
    <row r="240" ht="13"/>
    <row r="241" ht="13"/>
    <row r="242" ht="13"/>
    <row r="243" ht="13"/>
    <row r="244" ht="13"/>
    <row r="245" ht="13"/>
    <row r="246" ht="13"/>
    <row r="247" ht="13"/>
    <row r="248" ht="13"/>
    <row r="249" ht="13"/>
    <row r="250" ht="13"/>
    <row r="251" ht="13"/>
    <row r="252" ht="13"/>
    <row r="253" ht="13"/>
    <row r="254" ht="13"/>
    <row r="255" ht="13"/>
    <row r="256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Catalog</vt:lpstr>
      <vt:lpstr>Project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2022-09-01T09:10:42Z</dcterms:modified>
</cp:coreProperties>
</file>